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56775B14-F8B1-45CA-94B5-6A67172D084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ll+age-corrs" sheetId="1" r:id="rId1"/>
    <sheet name="sex_cor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1" l="1"/>
  <c r="Z41" i="1"/>
  <c r="Z42" i="1" s="1"/>
  <c r="R43" i="1"/>
  <c r="T41" i="1"/>
  <c r="T42" i="1" s="1"/>
  <c r="L43" i="1"/>
  <c r="N41" i="1" s="1"/>
  <c r="N42" i="1" s="1"/>
  <c r="X28" i="1"/>
  <c r="Z26" i="1"/>
  <c r="Z27" i="1" s="1"/>
  <c r="R28" i="1"/>
  <c r="T26" i="1"/>
  <c r="T27" i="1" s="1"/>
  <c r="L28" i="1"/>
  <c r="N26" i="1"/>
  <c r="N27" i="1" s="1"/>
  <c r="X14" i="1"/>
  <c r="Z12" i="1"/>
  <c r="Z13" i="1" s="1"/>
  <c r="R14" i="1"/>
  <c r="T12" i="1"/>
  <c r="T13" i="1" s="1"/>
  <c r="L14" i="1"/>
  <c r="N12" i="1" s="1"/>
  <c r="N13" i="1" s="1"/>
</calcChain>
</file>

<file path=xl/sharedStrings.xml><?xml version="1.0" encoding="utf-8"?>
<sst xmlns="http://schemas.openxmlformats.org/spreadsheetml/2006/main" count="282" uniqueCount="54">
  <si>
    <t>MouseID</t>
  </si>
  <si>
    <t>Sex</t>
  </si>
  <si>
    <t>Age</t>
  </si>
  <si>
    <t>Ratio</t>
  </si>
  <si>
    <t>Fear</t>
  </si>
  <si>
    <t>Compound</t>
  </si>
  <si>
    <t>Safety</t>
  </si>
  <si>
    <t>Discrim</t>
  </si>
  <si>
    <t>Suppression</t>
  </si>
  <si>
    <t>1CA</t>
  </si>
  <si>
    <t>Female</t>
  </si>
  <si>
    <t>Adult</t>
  </si>
  <si>
    <t>1CB</t>
  </si>
  <si>
    <t>Male</t>
  </si>
  <si>
    <t>1CC</t>
  </si>
  <si>
    <t>1CE</t>
  </si>
  <si>
    <t>1CF</t>
  </si>
  <si>
    <t>Adolescent</t>
  </si>
  <si>
    <t>1CG</t>
  </si>
  <si>
    <t>1CH</t>
  </si>
  <si>
    <t>1CI</t>
  </si>
  <si>
    <t>1CJ</t>
  </si>
  <si>
    <t>2CA</t>
  </si>
  <si>
    <t>2CB</t>
  </si>
  <si>
    <t>2CC</t>
  </si>
  <si>
    <t>2CD</t>
  </si>
  <si>
    <t>2CE</t>
  </si>
  <si>
    <t>2CF</t>
  </si>
  <si>
    <t>2CG</t>
  </si>
  <si>
    <t>2CH</t>
  </si>
  <si>
    <t>2CI</t>
  </si>
  <si>
    <t>2CJ</t>
  </si>
  <si>
    <t>3CA</t>
  </si>
  <si>
    <t>3CB</t>
  </si>
  <si>
    <t>3CD</t>
  </si>
  <si>
    <t>3CE</t>
  </si>
  <si>
    <t>3CF</t>
  </si>
  <si>
    <t>3CH</t>
  </si>
  <si>
    <t>3CJ</t>
  </si>
  <si>
    <t>4CA</t>
  </si>
  <si>
    <t>4CE</t>
  </si>
  <si>
    <t>4CF</t>
  </si>
  <si>
    <t>4CG</t>
  </si>
  <si>
    <t>4CH</t>
  </si>
  <si>
    <t>4CI</t>
  </si>
  <si>
    <t>4CJ</t>
  </si>
  <si>
    <t>5CA</t>
  </si>
  <si>
    <t>5CE</t>
  </si>
  <si>
    <t>sample size</t>
  </si>
  <si>
    <t>t value</t>
  </si>
  <si>
    <t>rsquare</t>
  </si>
  <si>
    <t>p value</t>
  </si>
  <si>
    <t>n.s.</t>
  </si>
  <si>
    <t>pearson  correlationr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</si>
</sst>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'all+age-corrs'!$E$2:$E$36</c:f>
              <c:numCache>
                <c:formatCode>General</c:formatCode>
                <c:ptCount val="35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76.443333333333328</c:v>
                </c:pt>
                <c:pt idx="4">
                  <c:v>87.553333333333327</c:v>
                </c:pt>
                <c:pt idx="5">
                  <c:v>66</c:v>
                </c:pt>
                <c:pt idx="6">
                  <c:v>79.443333333333328</c:v>
                </c:pt>
                <c:pt idx="7">
                  <c:v>45.556666666666672</c:v>
                </c:pt>
                <c:pt idx="8">
                  <c:v>80.39</c:v>
                </c:pt>
                <c:pt idx="9">
                  <c:v>84.776666666666657</c:v>
                </c:pt>
                <c:pt idx="10">
                  <c:v>69.613333333333344</c:v>
                </c:pt>
                <c:pt idx="11">
                  <c:v>49.886666666666663</c:v>
                </c:pt>
                <c:pt idx="12">
                  <c:v>83.833333333333329</c:v>
                </c:pt>
                <c:pt idx="13">
                  <c:v>87.556666666666672</c:v>
                </c:pt>
                <c:pt idx="14">
                  <c:v>71.11</c:v>
                </c:pt>
                <c:pt idx="15">
                  <c:v>78.61</c:v>
                </c:pt>
                <c:pt idx="16">
                  <c:v>44.446666666666673</c:v>
                </c:pt>
                <c:pt idx="17">
                  <c:v>86</c:v>
                </c:pt>
                <c:pt idx="18">
                  <c:v>75.89</c:v>
                </c:pt>
                <c:pt idx="19">
                  <c:v>67.446666666666673</c:v>
                </c:pt>
                <c:pt idx="20">
                  <c:v>61.780000000000008</c:v>
                </c:pt>
                <c:pt idx="21">
                  <c:v>71.943333333333328</c:v>
                </c:pt>
                <c:pt idx="22">
                  <c:v>67.446666666666673</c:v>
                </c:pt>
                <c:pt idx="23">
                  <c:v>55.890000000000008</c:v>
                </c:pt>
                <c:pt idx="24">
                  <c:v>71.943333333333328</c:v>
                </c:pt>
                <c:pt idx="25">
                  <c:v>78.443333333333328</c:v>
                </c:pt>
                <c:pt idx="26">
                  <c:v>80.946666666666673</c:v>
                </c:pt>
                <c:pt idx="27">
                  <c:v>78.056666666666672</c:v>
                </c:pt>
                <c:pt idx="28">
                  <c:v>45.723333333333343</c:v>
                </c:pt>
                <c:pt idx="29">
                  <c:v>65.11333333333333</c:v>
                </c:pt>
                <c:pt idx="30">
                  <c:v>51.613333333333337</c:v>
                </c:pt>
                <c:pt idx="31">
                  <c:v>56.556666666666672</c:v>
                </c:pt>
                <c:pt idx="32">
                  <c:v>66.17</c:v>
                </c:pt>
                <c:pt idx="33">
                  <c:v>52.053333333333327</c:v>
                </c:pt>
                <c:pt idx="34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DB7-BC21-A9251F1A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'all+age-corrs'!$F$2:$F$36</c:f>
              <c:numCache>
                <c:formatCode>General</c:formatCode>
                <c:ptCount val="35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43.223333333333343</c:v>
                </c:pt>
                <c:pt idx="4">
                  <c:v>31.276666666666671</c:v>
                </c:pt>
                <c:pt idx="5">
                  <c:v>10.88666666666666</c:v>
                </c:pt>
                <c:pt idx="6">
                  <c:v>33.776666666666657</c:v>
                </c:pt>
                <c:pt idx="7">
                  <c:v>22.89</c:v>
                </c:pt>
                <c:pt idx="8">
                  <c:v>74.443333333333328</c:v>
                </c:pt>
                <c:pt idx="9">
                  <c:v>60.943333333333328</c:v>
                </c:pt>
                <c:pt idx="10">
                  <c:v>19.833333333333329</c:v>
                </c:pt>
                <c:pt idx="11">
                  <c:v>11.94333333333333</c:v>
                </c:pt>
                <c:pt idx="12">
                  <c:v>29.556666666666668</c:v>
                </c:pt>
                <c:pt idx="13">
                  <c:v>50.390000000000008</c:v>
                </c:pt>
                <c:pt idx="14">
                  <c:v>12.33333333333333</c:v>
                </c:pt>
                <c:pt idx="15">
                  <c:v>55.833333333333343</c:v>
                </c:pt>
                <c:pt idx="16">
                  <c:v>15.55666666666667</c:v>
                </c:pt>
                <c:pt idx="17">
                  <c:v>27.88666666666667</c:v>
                </c:pt>
                <c:pt idx="18">
                  <c:v>31.39</c:v>
                </c:pt>
                <c:pt idx="19">
                  <c:v>22.89</c:v>
                </c:pt>
                <c:pt idx="20">
                  <c:v>20.61</c:v>
                </c:pt>
                <c:pt idx="21">
                  <c:v>58.723333333333343</c:v>
                </c:pt>
                <c:pt idx="22">
                  <c:v>22.89</c:v>
                </c:pt>
                <c:pt idx="23">
                  <c:v>24.446666666666669</c:v>
                </c:pt>
                <c:pt idx="24">
                  <c:v>58.723333333333343</c:v>
                </c:pt>
                <c:pt idx="25">
                  <c:v>52.223333333333343</c:v>
                </c:pt>
                <c:pt idx="26">
                  <c:v>61.609999999999992</c:v>
                </c:pt>
                <c:pt idx="27">
                  <c:v>80.556666666666672</c:v>
                </c:pt>
                <c:pt idx="28">
                  <c:v>6.833333333333333</c:v>
                </c:pt>
                <c:pt idx="29">
                  <c:v>18.5</c:v>
                </c:pt>
                <c:pt idx="30">
                  <c:v>25.5</c:v>
                </c:pt>
                <c:pt idx="31">
                  <c:v>15.55666666666667</c:v>
                </c:pt>
                <c:pt idx="32">
                  <c:v>37.833333333333343</c:v>
                </c:pt>
                <c:pt idx="33">
                  <c:v>16.833333333333329</c:v>
                </c:pt>
                <c:pt idx="34">
                  <c:v>8.8333333333333339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6-4CD5-9E43-E3067BBE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'all+age-corrs'!$G$2:$G$36</c:f>
              <c:numCache>
                <c:formatCode>General</c:formatCode>
                <c:ptCount val="35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11.94333333333333</c:v>
                </c:pt>
                <c:pt idx="4">
                  <c:v>5.8900000000000006</c:v>
                </c:pt>
                <c:pt idx="5">
                  <c:v>22.89</c:v>
                </c:pt>
                <c:pt idx="6">
                  <c:v>8.4433333333333334</c:v>
                </c:pt>
                <c:pt idx="7">
                  <c:v>6.3866666666666667</c:v>
                </c:pt>
                <c:pt idx="8">
                  <c:v>23.056666666666668</c:v>
                </c:pt>
                <c:pt idx="9">
                  <c:v>40.276666666666657</c:v>
                </c:pt>
                <c:pt idx="10">
                  <c:v>17.5</c:v>
                </c:pt>
                <c:pt idx="11">
                  <c:v>0</c:v>
                </c:pt>
                <c:pt idx="12">
                  <c:v>45.943333333333328</c:v>
                </c:pt>
                <c:pt idx="13">
                  <c:v>33.11</c:v>
                </c:pt>
                <c:pt idx="14">
                  <c:v>6.3900000000000006</c:v>
                </c:pt>
                <c:pt idx="15">
                  <c:v>20.11</c:v>
                </c:pt>
                <c:pt idx="16">
                  <c:v>0</c:v>
                </c:pt>
                <c:pt idx="17">
                  <c:v>14.39</c:v>
                </c:pt>
                <c:pt idx="18">
                  <c:v>16.5</c:v>
                </c:pt>
                <c:pt idx="19">
                  <c:v>10.5</c:v>
                </c:pt>
                <c:pt idx="20">
                  <c:v>2</c:v>
                </c:pt>
                <c:pt idx="21">
                  <c:v>14</c:v>
                </c:pt>
                <c:pt idx="22">
                  <c:v>10.5</c:v>
                </c:pt>
                <c:pt idx="23">
                  <c:v>0</c:v>
                </c:pt>
                <c:pt idx="24">
                  <c:v>14</c:v>
                </c:pt>
                <c:pt idx="25">
                  <c:v>34.666666666666657</c:v>
                </c:pt>
                <c:pt idx="26">
                  <c:v>8.6666666666666661</c:v>
                </c:pt>
                <c:pt idx="27">
                  <c:v>7.2233333333333336</c:v>
                </c:pt>
                <c:pt idx="28">
                  <c:v>13.94333333333333</c:v>
                </c:pt>
                <c:pt idx="29">
                  <c:v>17.78</c:v>
                </c:pt>
                <c:pt idx="30">
                  <c:v>10.776666666666671</c:v>
                </c:pt>
                <c:pt idx="31">
                  <c:v>0</c:v>
                </c:pt>
                <c:pt idx="32">
                  <c:v>7.7233333333333336</c:v>
                </c:pt>
                <c:pt idx="33">
                  <c:v>3.5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3-4235-8C68-B28EBFED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'all+age-corrs'!$H$2:$H$36</c:f>
              <c:numCache>
                <c:formatCode>General</c:formatCode>
                <c:ptCount val="35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64.5</c:v>
                </c:pt>
                <c:pt idx="4">
                  <c:v>81.663333333333327</c:v>
                </c:pt>
                <c:pt idx="5">
                  <c:v>43.11</c:v>
                </c:pt>
                <c:pt idx="6">
                  <c:v>71</c:v>
                </c:pt>
                <c:pt idx="7">
                  <c:v>39.17</c:v>
                </c:pt>
                <c:pt idx="8">
                  <c:v>57.333333333333329</c:v>
                </c:pt>
                <c:pt idx="9">
                  <c:v>44.499999999999993</c:v>
                </c:pt>
                <c:pt idx="10">
                  <c:v>52.113333333333337</c:v>
                </c:pt>
                <c:pt idx="11">
                  <c:v>49.886666666666663</c:v>
                </c:pt>
                <c:pt idx="12">
                  <c:v>37.89</c:v>
                </c:pt>
                <c:pt idx="13">
                  <c:v>54.446666666666673</c:v>
                </c:pt>
                <c:pt idx="14">
                  <c:v>64.72</c:v>
                </c:pt>
                <c:pt idx="15">
                  <c:v>58.5</c:v>
                </c:pt>
                <c:pt idx="16">
                  <c:v>44.446666666666673</c:v>
                </c:pt>
                <c:pt idx="17">
                  <c:v>71.61</c:v>
                </c:pt>
                <c:pt idx="18">
                  <c:v>59.39</c:v>
                </c:pt>
                <c:pt idx="19">
                  <c:v>56.946666666666673</c:v>
                </c:pt>
                <c:pt idx="20">
                  <c:v>59.780000000000008</c:v>
                </c:pt>
                <c:pt idx="21">
                  <c:v>57.943333333333328</c:v>
                </c:pt>
                <c:pt idx="22">
                  <c:v>56.946666666666673</c:v>
                </c:pt>
                <c:pt idx="23">
                  <c:v>55.890000000000008</c:v>
                </c:pt>
                <c:pt idx="24">
                  <c:v>57.943333333333328</c:v>
                </c:pt>
                <c:pt idx="25">
                  <c:v>43.776666666666657</c:v>
                </c:pt>
                <c:pt idx="26">
                  <c:v>72.28</c:v>
                </c:pt>
                <c:pt idx="27">
                  <c:v>70.833333333333343</c:v>
                </c:pt>
                <c:pt idx="28">
                  <c:v>31.78</c:v>
                </c:pt>
                <c:pt idx="29">
                  <c:v>47.333333333333329</c:v>
                </c:pt>
                <c:pt idx="30">
                  <c:v>40.836666666666673</c:v>
                </c:pt>
                <c:pt idx="31">
                  <c:v>56.556666666666672</c:v>
                </c:pt>
                <c:pt idx="32">
                  <c:v>58.446666666666673</c:v>
                </c:pt>
                <c:pt idx="33">
                  <c:v>48.553333333333327</c:v>
                </c:pt>
                <c:pt idx="34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D-4123-ACC5-6B2D29E0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(all)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'all+age-corrs'!$D$2:$D$36</c:f>
              <c:numCache>
                <c:formatCode>General</c:formatCode>
                <c:ptCount val="35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  <c:pt idx="18">
                  <c:v>8.6878980891719753</c:v>
                </c:pt>
                <c:pt idx="19">
                  <c:v>5.7459076148187416</c:v>
                </c:pt>
                <c:pt idx="20">
                  <c:v>1.084173249795696</c:v>
                </c:pt>
                <c:pt idx="21">
                  <c:v>1.452837007589447</c:v>
                </c:pt>
                <c:pt idx="22">
                  <c:v>3.389830508474577</c:v>
                </c:pt>
                <c:pt idx="23">
                  <c:v>4.7870134486640206</c:v>
                </c:pt>
                <c:pt idx="24">
                  <c:v>2.9163628788667841</c:v>
                </c:pt>
                <c:pt idx="25">
                  <c:v>7.8282988871224157</c:v>
                </c:pt>
                <c:pt idx="26">
                  <c:v>4.7060739293274709</c:v>
                </c:pt>
                <c:pt idx="27">
                  <c:v>2.8551532033426179</c:v>
                </c:pt>
                <c:pt idx="28">
                  <c:v>3.829171190734709</c:v>
                </c:pt>
                <c:pt idx="29">
                  <c:v>2.2374718874344039</c:v>
                </c:pt>
                <c:pt idx="30">
                  <c:v>45.702797788574301</c:v>
                </c:pt>
                <c:pt idx="31">
                  <c:v>7.3320537428023043</c:v>
                </c:pt>
                <c:pt idx="32">
                  <c:v>0.91397849462365599</c:v>
                </c:pt>
                <c:pt idx="33">
                  <c:v>3.455736522627562</c:v>
                </c:pt>
                <c:pt idx="34">
                  <c:v>19.265181800875691</c:v>
                </c:pt>
              </c:numCache>
            </c:numRef>
          </c:xVal>
          <c:yVal>
            <c:numRef>
              <c:f>'all+age-corrs'!$I$2:$I$36</c:f>
              <c:numCache>
                <c:formatCode>General</c:formatCode>
                <c:ptCount val="35"/>
                <c:pt idx="0">
                  <c:v>0.77076930351316841</c:v>
                </c:pt>
                <c:pt idx="1">
                  <c:v>0.50241638355902196</c:v>
                </c:pt>
                <c:pt idx="2">
                  <c:v>0.8289290681502085</c:v>
                </c:pt>
                <c:pt idx="3">
                  <c:v>0.56542973008328612</c:v>
                </c:pt>
                <c:pt idx="4">
                  <c:v>0.35722987893093738</c:v>
                </c:pt>
                <c:pt idx="5">
                  <c:v>0.1649494949494949</c:v>
                </c:pt>
                <c:pt idx="6">
                  <c:v>0.42516678554944831</c:v>
                </c:pt>
                <c:pt idx="7">
                  <c:v>0.50245115972781151</c:v>
                </c:pt>
                <c:pt idx="8">
                  <c:v>0.9260272836588298</c:v>
                </c:pt>
                <c:pt idx="9">
                  <c:v>0.71886918570361347</c:v>
                </c:pt>
                <c:pt idx="10">
                  <c:v>0.2849071059184064</c:v>
                </c:pt>
                <c:pt idx="11">
                  <c:v>0.239409327809702</c:v>
                </c:pt>
                <c:pt idx="12">
                  <c:v>0.3525646123260438</c:v>
                </c:pt>
                <c:pt idx="13">
                  <c:v>0.57551300110404691</c:v>
                </c:pt>
                <c:pt idx="14">
                  <c:v>0.1734402100032813</c:v>
                </c:pt>
                <c:pt idx="15">
                  <c:v>0.71025738879701483</c:v>
                </c:pt>
                <c:pt idx="16">
                  <c:v>0.35000749962501881</c:v>
                </c:pt>
                <c:pt idx="17">
                  <c:v>0.32426356589147293</c:v>
                </c:pt>
                <c:pt idx="18">
                  <c:v>0.41362498352879168</c:v>
                </c:pt>
                <c:pt idx="19">
                  <c:v>0.33937926262726098</c:v>
                </c:pt>
                <c:pt idx="20">
                  <c:v>0.33360310780187757</c:v>
                </c:pt>
                <c:pt idx="21">
                  <c:v>0.81624426632071545</c:v>
                </c:pt>
                <c:pt idx="22">
                  <c:v>0.33937926262726098</c:v>
                </c:pt>
                <c:pt idx="23">
                  <c:v>0.43740681099779333</c:v>
                </c:pt>
                <c:pt idx="24">
                  <c:v>0.81624426632071545</c:v>
                </c:pt>
                <c:pt idx="25">
                  <c:v>0.6657459737390049</c:v>
                </c:pt>
                <c:pt idx="26">
                  <c:v>0.76111843188930972</c:v>
                </c:pt>
                <c:pt idx="27">
                  <c:v>1.032028013836102</c:v>
                </c:pt>
                <c:pt idx="28">
                  <c:v>0.1494495881023547</c:v>
                </c:pt>
                <c:pt idx="29">
                  <c:v>0.28411999590457659</c:v>
                </c:pt>
                <c:pt idx="30">
                  <c:v>0.49405838284680959</c:v>
                </c:pt>
                <c:pt idx="31">
                  <c:v>0.27506335828372719</c:v>
                </c:pt>
                <c:pt idx="32">
                  <c:v>0.5717596090877034</c:v>
                </c:pt>
                <c:pt idx="33">
                  <c:v>0.32338627049180318</c:v>
                </c:pt>
                <c:pt idx="34">
                  <c:v>0.18974652728053851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EBF-8F87-16EC1DF8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(adolescents)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'all+age-corrs'!$E$2:$E$19</c:f>
              <c:numCache>
                <c:formatCode>General</c:formatCode>
                <c:ptCount val="18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76.443333333333328</c:v>
                </c:pt>
                <c:pt idx="4">
                  <c:v>87.553333333333327</c:v>
                </c:pt>
                <c:pt idx="5">
                  <c:v>66</c:v>
                </c:pt>
                <c:pt idx="6">
                  <c:v>79.443333333333328</c:v>
                </c:pt>
                <c:pt idx="7">
                  <c:v>45.556666666666672</c:v>
                </c:pt>
                <c:pt idx="8">
                  <c:v>80.39</c:v>
                </c:pt>
                <c:pt idx="9">
                  <c:v>84.776666666666657</c:v>
                </c:pt>
                <c:pt idx="10">
                  <c:v>69.613333333333344</c:v>
                </c:pt>
                <c:pt idx="11">
                  <c:v>49.886666666666663</c:v>
                </c:pt>
                <c:pt idx="12">
                  <c:v>83.833333333333329</c:v>
                </c:pt>
                <c:pt idx="13">
                  <c:v>87.556666666666672</c:v>
                </c:pt>
                <c:pt idx="14">
                  <c:v>71.11</c:v>
                </c:pt>
                <c:pt idx="15">
                  <c:v>78.61</c:v>
                </c:pt>
                <c:pt idx="16">
                  <c:v>44.446666666666673</c:v>
                </c:pt>
                <c:pt idx="17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E-44A2-A7D8-A957C169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(adolescents)</a:t>
            </a:r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34571947192676E-2"/>
                  <c:y val="-0.1168074445239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'all+age-corrs'!$F$2:$F$19</c:f>
              <c:numCache>
                <c:formatCode>General</c:formatCode>
                <c:ptCount val="18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43.223333333333343</c:v>
                </c:pt>
                <c:pt idx="4">
                  <c:v>31.276666666666671</c:v>
                </c:pt>
                <c:pt idx="5">
                  <c:v>10.88666666666666</c:v>
                </c:pt>
                <c:pt idx="6">
                  <c:v>33.776666666666657</c:v>
                </c:pt>
                <c:pt idx="7">
                  <c:v>22.89</c:v>
                </c:pt>
                <c:pt idx="8">
                  <c:v>74.443333333333328</c:v>
                </c:pt>
                <c:pt idx="9">
                  <c:v>60.943333333333328</c:v>
                </c:pt>
                <c:pt idx="10">
                  <c:v>19.833333333333329</c:v>
                </c:pt>
                <c:pt idx="11">
                  <c:v>11.94333333333333</c:v>
                </c:pt>
                <c:pt idx="12">
                  <c:v>29.556666666666668</c:v>
                </c:pt>
                <c:pt idx="13">
                  <c:v>50.390000000000008</c:v>
                </c:pt>
                <c:pt idx="14">
                  <c:v>12.33333333333333</c:v>
                </c:pt>
                <c:pt idx="15">
                  <c:v>55.833333333333343</c:v>
                </c:pt>
                <c:pt idx="16">
                  <c:v>15.55666666666667</c:v>
                </c:pt>
                <c:pt idx="17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E-475A-9866-2ACB2A79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safety (adolescents)</a:t>
            </a:r>
            <a:endParaRPr lang="en-US" sz="1100"/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087565822401116E-2"/>
                  <c:y val="-0.24280754678392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'all+age-corrs'!$G$2:$G$19</c:f>
              <c:numCache>
                <c:formatCode>General</c:formatCode>
                <c:ptCount val="18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11.94333333333333</c:v>
                </c:pt>
                <c:pt idx="4">
                  <c:v>5.8900000000000006</c:v>
                </c:pt>
                <c:pt idx="5">
                  <c:v>22.89</c:v>
                </c:pt>
                <c:pt idx="6">
                  <c:v>8.4433333333333334</c:v>
                </c:pt>
                <c:pt idx="7">
                  <c:v>6.3866666666666667</c:v>
                </c:pt>
                <c:pt idx="8">
                  <c:v>23.056666666666668</c:v>
                </c:pt>
                <c:pt idx="9">
                  <c:v>40.276666666666657</c:v>
                </c:pt>
                <c:pt idx="10">
                  <c:v>17.5</c:v>
                </c:pt>
                <c:pt idx="11">
                  <c:v>0</c:v>
                </c:pt>
                <c:pt idx="12">
                  <c:v>45.943333333333328</c:v>
                </c:pt>
                <c:pt idx="13">
                  <c:v>33.11</c:v>
                </c:pt>
                <c:pt idx="14">
                  <c:v>6.3900000000000006</c:v>
                </c:pt>
                <c:pt idx="15">
                  <c:v>20.11</c:v>
                </c:pt>
                <c:pt idx="16">
                  <c:v>0</c:v>
                </c:pt>
                <c:pt idx="17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8-4A9D-898A-000EF52C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</a:t>
            </a:r>
            <a:r>
              <a:rPr lang="en-US" sz="1100" baseline="0"/>
              <a:t> x discrim (adolescents)</a:t>
            </a:r>
            <a:endParaRPr lang="en-US" sz="1100"/>
          </a:p>
        </c:rich>
      </c:tx>
      <c:layout>
        <c:manualLayout>
          <c:xMode val="edge"/>
          <c:yMode val="edge"/>
          <c:x val="0.39408333333333334"/>
          <c:y val="1.388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310185185185186"/>
          <c:w val="0.87753018372703417"/>
          <c:h val="0.76560987168270633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'all+age-corrs'!$H$2:$H$19</c:f>
              <c:numCache>
                <c:formatCode>General</c:formatCode>
                <c:ptCount val="18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64.5</c:v>
                </c:pt>
                <c:pt idx="4">
                  <c:v>81.663333333333327</c:v>
                </c:pt>
                <c:pt idx="5">
                  <c:v>43.11</c:v>
                </c:pt>
                <c:pt idx="6">
                  <c:v>71</c:v>
                </c:pt>
                <c:pt idx="7">
                  <c:v>39.17</c:v>
                </c:pt>
                <c:pt idx="8">
                  <c:v>57.333333333333329</c:v>
                </c:pt>
                <c:pt idx="9">
                  <c:v>44.499999999999993</c:v>
                </c:pt>
                <c:pt idx="10">
                  <c:v>52.113333333333337</c:v>
                </c:pt>
                <c:pt idx="11">
                  <c:v>49.886666666666663</c:v>
                </c:pt>
                <c:pt idx="12">
                  <c:v>37.89</c:v>
                </c:pt>
                <c:pt idx="13">
                  <c:v>54.446666666666673</c:v>
                </c:pt>
                <c:pt idx="14">
                  <c:v>64.72</c:v>
                </c:pt>
                <c:pt idx="15">
                  <c:v>58.5</c:v>
                </c:pt>
                <c:pt idx="16">
                  <c:v>44.446666666666673</c:v>
                </c:pt>
                <c:pt idx="17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8B-4EC6-A9BE-2BE3D54E68DB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087565822401116E-2"/>
                  <c:y val="-0.24280754678392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'all+age-corrs'!$D$2:$D$19</c:f>
              <c:numCache>
                <c:formatCode>General</c:formatCode>
                <c:ptCount val="18"/>
                <c:pt idx="0">
                  <c:v>9.338821713403652</c:v>
                </c:pt>
                <c:pt idx="1">
                  <c:v>23.64928226213663</c:v>
                </c:pt>
                <c:pt idx="2">
                  <c:v>20.52980132450331</c:v>
                </c:pt>
                <c:pt idx="3">
                  <c:v>3.8946162657502859</c:v>
                </c:pt>
                <c:pt idx="4">
                  <c:v>7.0526315789473673</c:v>
                </c:pt>
                <c:pt idx="5">
                  <c:v>5.2235852789869401</c:v>
                </c:pt>
                <c:pt idx="6">
                  <c:v>7.2478157267672758</c:v>
                </c:pt>
                <c:pt idx="7">
                  <c:v>11.347565492625771</c:v>
                </c:pt>
                <c:pt idx="8">
                  <c:v>19.716190066652331</c:v>
                </c:pt>
                <c:pt idx="9">
                  <c:v>4.9834509461062879</c:v>
                </c:pt>
                <c:pt idx="10">
                  <c:v>27.888955122200461</c:v>
                </c:pt>
                <c:pt idx="11">
                  <c:v>11.963119477525931</c:v>
                </c:pt>
                <c:pt idx="12">
                  <c:v>14.920692358723841</c:v>
                </c:pt>
                <c:pt idx="13">
                  <c:v>9.6200096200096201</c:v>
                </c:pt>
                <c:pt idx="14">
                  <c:v>31.862332266576839</c:v>
                </c:pt>
                <c:pt idx="15">
                  <c:v>15.391956373551469</c:v>
                </c:pt>
                <c:pt idx="16">
                  <c:v>10.53266331658291</c:v>
                </c:pt>
                <c:pt idx="17">
                  <c:v>11.16269814949924</c:v>
                </c:pt>
              </c:numCache>
            </c:numRef>
          </c:xVal>
          <c:yVal>
            <c:numRef>
              <c:f>'all+age-corrs'!$H$2:$H$19</c:f>
              <c:numCache>
                <c:formatCode>General</c:formatCode>
                <c:ptCount val="18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64.5</c:v>
                </c:pt>
                <c:pt idx="4">
                  <c:v>81.663333333333327</c:v>
                </c:pt>
                <c:pt idx="5">
                  <c:v>43.11</c:v>
                </c:pt>
                <c:pt idx="6">
                  <c:v>71</c:v>
                </c:pt>
                <c:pt idx="7">
                  <c:v>39.17</c:v>
                </c:pt>
                <c:pt idx="8">
                  <c:v>57.333333333333329</c:v>
                </c:pt>
                <c:pt idx="9">
                  <c:v>44.499999999999993</c:v>
                </c:pt>
                <c:pt idx="10">
                  <c:v>52.113333333333337</c:v>
                </c:pt>
                <c:pt idx="11">
                  <c:v>49.886666666666663</c:v>
                </c:pt>
                <c:pt idx="12">
                  <c:v>37.89</c:v>
                </c:pt>
                <c:pt idx="13">
                  <c:v>54.446666666666673</c:v>
                </c:pt>
                <c:pt idx="14">
                  <c:v>64.72</c:v>
                </c:pt>
                <c:pt idx="15">
                  <c:v>58.5</c:v>
                </c:pt>
                <c:pt idx="16">
                  <c:v>44.446666666666673</c:v>
                </c:pt>
                <c:pt idx="17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8B-4EC6-A9BE-2BE3D54E6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82880"/>
        <c:axId val="1148362240"/>
      </c:scatterChart>
      <c:valAx>
        <c:axId val="1148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240"/>
        <c:crosses val="autoZero"/>
        <c:crossBetween val="midCat"/>
      </c:valAx>
      <c:valAx>
        <c:axId val="1148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111125</xdr:colOff>
      <xdr:row>0</xdr:row>
      <xdr:rowOff>57150</xdr:rowOff>
    </xdr:from>
    <xdr:to>
      <xdr:col>15</xdr:col>
      <xdr:colOff>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07AEA-AE1A-E062-FDDD-BAEBE5747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158750</xdr:colOff>
      <xdr:row>0</xdr:row>
      <xdr:rowOff>57150</xdr:rowOff>
    </xdr:from>
    <xdr:to>
      <xdr:col>21</xdr:col>
      <xdr:colOff>47625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9A2AF-927B-4FA1-8663-2D233CE3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127000</xdr:colOff>
      <xdr:row>0</xdr:row>
      <xdr:rowOff>63500</xdr:rowOff>
    </xdr:from>
    <xdr:to>
      <xdr:col>27</xdr:col>
      <xdr:colOff>15875</xdr:colOff>
      <xdr:row>10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F7A42-1ED2-4F0A-BE6D-4BCEF1AA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</xdr:colOff>
      <xdr:row>14</xdr:row>
      <xdr:rowOff>38100</xdr:rowOff>
    </xdr:from>
    <xdr:to>
      <xdr:col>14</xdr:col>
      <xdr:colOff>561975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CCB5E-5467-48F3-B408-F56215E29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114300</xdr:colOff>
      <xdr:row>13</xdr:row>
      <xdr:rowOff>177800</xdr:rowOff>
    </xdr:from>
    <xdr:to>
      <xdr:col>21</xdr:col>
      <xdr:colOff>3175</xdr:colOff>
      <xdr:row>24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041A4C-46C3-435D-AE11-E9908E91C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101600</xdr:colOff>
      <xdr:row>14</xdr:row>
      <xdr:rowOff>0</xdr:rowOff>
    </xdr:from>
    <xdr:to>
      <xdr:col>26</xdr:col>
      <xdr:colOff>600075</xdr:colOff>
      <xdr:row>24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43F57-012E-47D4-836E-43BA4D706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14</xdr:col>
      <xdr:colOff>498475</xdr:colOff>
      <xdr:row>39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4569EF-587B-4663-A2F8-365E3BD1D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63500</xdr:colOff>
      <xdr:row>29</xdr:row>
      <xdr:rowOff>6350</xdr:rowOff>
    </xdr:from>
    <xdr:to>
      <xdr:col>20</xdr:col>
      <xdr:colOff>561975</xdr:colOff>
      <xdr:row>39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AC13E2-AB9D-452E-AA88-343A80F3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165100</xdr:colOff>
      <xdr:row>29</xdr:row>
      <xdr:rowOff>6350</xdr:rowOff>
    </xdr:from>
    <xdr:to>
      <xdr:col>27</xdr:col>
      <xdr:colOff>53975</xdr:colOff>
      <xdr:row>39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12325A-7B42-4BCE-931B-64647AD81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tabSelected="1" topLeftCell="G7" workbookViewId="0">
      <selection activeCell="X42" sqref="X42"/>
    </sheetView>
  </sheetViews>
  <sheetFormatPr defaultRowHeight="14.5" x14ac:dyDescent="0.35"/>
  <sheetData>
    <row r="1" spans="1:2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7" x14ac:dyDescent="0.35">
      <c r="A2" t="s">
        <v>16</v>
      </c>
      <c r="B2" t="s">
        <v>10</v>
      </c>
      <c r="C2" t="s">
        <v>17</v>
      </c>
      <c r="D2">
        <v>9.338821713403652</v>
      </c>
      <c r="E2">
        <v>70.49666666666667</v>
      </c>
      <c r="F2">
        <v>54.336666666666673</v>
      </c>
      <c r="G2">
        <v>15.276666666666671</v>
      </c>
      <c r="H2">
        <v>55.220000000000013</v>
      </c>
      <c r="I2">
        <v>0.77076930351316841</v>
      </c>
    </row>
    <row r="3" spans="1:27" x14ac:dyDescent="0.35">
      <c r="A3" t="s">
        <v>19</v>
      </c>
      <c r="B3" t="s">
        <v>10</v>
      </c>
      <c r="C3" t="s">
        <v>17</v>
      </c>
      <c r="D3">
        <v>23.64928226213663</v>
      </c>
      <c r="E3">
        <v>69.663333333333341</v>
      </c>
      <c r="F3">
        <v>35</v>
      </c>
      <c r="G3">
        <v>11</v>
      </c>
      <c r="H3">
        <v>58.663333333333341</v>
      </c>
      <c r="I3">
        <v>0.50241638355902196</v>
      </c>
    </row>
    <row r="4" spans="1:27" x14ac:dyDescent="0.35">
      <c r="A4" t="s">
        <v>21</v>
      </c>
      <c r="B4" t="s">
        <v>10</v>
      </c>
      <c r="C4" t="s">
        <v>17</v>
      </c>
      <c r="D4">
        <v>20.52980132450331</v>
      </c>
      <c r="E4">
        <v>50.330000000000013</v>
      </c>
      <c r="F4">
        <v>41.72</v>
      </c>
      <c r="G4">
        <v>12.05666666666667</v>
      </c>
      <c r="H4">
        <v>38.273333333333341</v>
      </c>
      <c r="I4">
        <v>0.8289290681502085</v>
      </c>
    </row>
    <row r="5" spans="1:27" x14ac:dyDescent="0.35">
      <c r="A5" t="s">
        <v>27</v>
      </c>
      <c r="B5" t="s">
        <v>10</v>
      </c>
      <c r="C5" t="s">
        <v>17</v>
      </c>
      <c r="D5">
        <v>3.8946162657502859</v>
      </c>
      <c r="E5">
        <v>76.443333333333328</v>
      </c>
      <c r="F5">
        <v>43.223333333333343</v>
      </c>
      <c r="G5">
        <v>11.94333333333333</v>
      </c>
      <c r="H5">
        <v>64.5</v>
      </c>
      <c r="I5">
        <v>0.56542973008328612</v>
      </c>
    </row>
    <row r="6" spans="1:27" x14ac:dyDescent="0.35">
      <c r="A6" t="s">
        <v>29</v>
      </c>
      <c r="B6" t="s">
        <v>10</v>
      </c>
      <c r="C6" t="s">
        <v>17</v>
      </c>
      <c r="D6">
        <v>7.0526315789473673</v>
      </c>
      <c r="E6">
        <v>87.553333333333327</v>
      </c>
      <c r="F6">
        <v>31.276666666666671</v>
      </c>
      <c r="G6">
        <v>5.8900000000000006</v>
      </c>
      <c r="H6">
        <v>81.663333333333327</v>
      </c>
      <c r="I6">
        <v>0.35722987893093738</v>
      </c>
    </row>
    <row r="7" spans="1:27" x14ac:dyDescent="0.35">
      <c r="A7" t="s">
        <v>31</v>
      </c>
      <c r="B7" t="s">
        <v>10</v>
      </c>
      <c r="C7" t="s">
        <v>17</v>
      </c>
      <c r="D7">
        <v>5.2235852789869401</v>
      </c>
      <c r="E7">
        <v>66</v>
      </c>
      <c r="F7">
        <v>10.88666666666666</v>
      </c>
      <c r="G7">
        <v>22.89</v>
      </c>
      <c r="H7">
        <v>43.11</v>
      </c>
      <c r="I7">
        <v>0.1649494949494949</v>
      </c>
    </row>
    <row r="8" spans="1:27" x14ac:dyDescent="0.35">
      <c r="A8" t="s">
        <v>36</v>
      </c>
      <c r="B8" t="s">
        <v>10</v>
      </c>
      <c r="C8" t="s">
        <v>17</v>
      </c>
      <c r="D8">
        <v>7.2478157267672758</v>
      </c>
      <c r="E8">
        <v>79.443333333333328</v>
      </c>
      <c r="F8">
        <v>33.776666666666657</v>
      </c>
      <c r="G8">
        <v>8.4433333333333334</v>
      </c>
      <c r="H8">
        <v>71</v>
      </c>
      <c r="I8">
        <v>0.42516678554944831</v>
      </c>
    </row>
    <row r="9" spans="1:27" x14ac:dyDescent="0.35">
      <c r="A9" t="s">
        <v>37</v>
      </c>
      <c r="B9" t="s">
        <v>10</v>
      </c>
      <c r="C9" t="s">
        <v>17</v>
      </c>
      <c r="D9">
        <v>11.347565492625771</v>
      </c>
      <c r="E9">
        <v>45.556666666666672</v>
      </c>
      <c r="F9">
        <v>22.89</v>
      </c>
      <c r="G9">
        <v>6.3866666666666667</v>
      </c>
      <c r="H9">
        <v>39.17</v>
      </c>
      <c r="I9">
        <v>0.50245115972781151</v>
      </c>
    </row>
    <row r="10" spans="1:27" x14ac:dyDescent="0.35">
      <c r="A10" t="s">
        <v>41</v>
      </c>
      <c r="B10" t="s">
        <v>10</v>
      </c>
      <c r="C10" t="s">
        <v>17</v>
      </c>
      <c r="D10">
        <v>19.716190066652331</v>
      </c>
      <c r="E10">
        <v>80.39</v>
      </c>
      <c r="F10">
        <v>74.443333333333328</v>
      </c>
      <c r="G10">
        <v>23.056666666666668</v>
      </c>
      <c r="H10">
        <v>57.333333333333329</v>
      </c>
      <c r="I10">
        <v>0.9260272836588298</v>
      </c>
    </row>
    <row r="11" spans="1:27" x14ac:dyDescent="0.35">
      <c r="A11" t="s">
        <v>43</v>
      </c>
      <c r="B11" t="s">
        <v>10</v>
      </c>
      <c r="C11" t="s">
        <v>17</v>
      </c>
      <c r="D11">
        <v>4.9834509461062879</v>
      </c>
      <c r="E11">
        <v>84.776666666666657</v>
      </c>
      <c r="F11">
        <v>60.943333333333328</v>
      </c>
      <c r="G11">
        <v>40.276666666666657</v>
      </c>
      <c r="H11">
        <v>44.499999999999993</v>
      </c>
      <c r="I11">
        <v>0.71886918570361347</v>
      </c>
    </row>
    <row r="12" spans="1:27" x14ac:dyDescent="0.35">
      <c r="A12" t="s">
        <v>18</v>
      </c>
      <c r="B12" t="s">
        <v>13</v>
      </c>
      <c r="C12" t="s">
        <v>17</v>
      </c>
      <c r="D12">
        <v>27.888955122200461</v>
      </c>
      <c r="E12">
        <v>69.613333333333344</v>
      </c>
      <c r="F12">
        <v>19.833333333333329</v>
      </c>
      <c r="G12">
        <v>17.5</v>
      </c>
      <c r="H12">
        <v>52.113333333333337</v>
      </c>
      <c r="I12">
        <v>0.2849071059184064</v>
      </c>
      <c r="K12" t="s">
        <v>48</v>
      </c>
      <c r="L12">
        <v>35</v>
      </c>
      <c r="M12" t="s">
        <v>49</v>
      </c>
      <c r="N12">
        <f>L14*(SQRT(L12-1))/(SQRT(1-L13))</f>
        <v>0.88465173692938281</v>
      </c>
      <c r="Q12" t="s">
        <v>48</v>
      </c>
      <c r="R12">
        <v>35</v>
      </c>
      <c r="S12" t="s">
        <v>49</v>
      </c>
      <c r="T12">
        <f>R14*(SQRT(R12-1))/(SQRT(1-R13))</f>
        <v>0.93561307868611687</v>
      </c>
      <c r="W12" t="s">
        <v>48</v>
      </c>
      <c r="X12">
        <v>35</v>
      </c>
      <c r="Y12" t="s">
        <v>49</v>
      </c>
      <c r="Z12">
        <f>X14*(SQRT(X12-1))/(SQRT(1-X13))</f>
        <v>0.13041665634467886</v>
      </c>
    </row>
    <row r="13" spans="1:27" x14ac:dyDescent="0.35">
      <c r="A13" t="s">
        <v>20</v>
      </c>
      <c r="B13" t="s">
        <v>13</v>
      </c>
      <c r="C13" t="s">
        <v>17</v>
      </c>
      <c r="D13">
        <v>11.963119477525931</v>
      </c>
      <c r="E13">
        <v>49.886666666666663</v>
      </c>
      <c r="F13">
        <v>11.94333333333333</v>
      </c>
      <c r="G13">
        <v>0</v>
      </c>
      <c r="H13">
        <v>49.886666666666663</v>
      </c>
      <c r="I13">
        <v>0.239409327809702</v>
      </c>
      <c r="K13" t="s">
        <v>50</v>
      </c>
      <c r="L13">
        <v>2.2499999999999999E-2</v>
      </c>
      <c r="M13" t="s">
        <v>51</v>
      </c>
      <c r="N13">
        <f>_xlfn.T.DIST.2T(N12,L12-1)</f>
        <v>0.38255804752329492</v>
      </c>
      <c r="O13" s="2" t="s">
        <v>52</v>
      </c>
      <c r="Q13" t="s">
        <v>50</v>
      </c>
      <c r="R13">
        <v>2.5100000000000001E-2</v>
      </c>
      <c r="S13" t="s">
        <v>51</v>
      </c>
      <c r="T13">
        <f>_xlfn.T.DIST.2T(T12,R12-1)</f>
        <v>0.35607062967879022</v>
      </c>
      <c r="U13" s="2" t="s">
        <v>52</v>
      </c>
      <c r="W13" t="s">
        <v>50</v>
      </c>
      <c r="X13">
        <v>5.0000000000000001E-4</v>
      </c>
      <c r="Y13" t="s">
        <v>51</v>
      </c>
      <c r="Z13">
        <f>_xlfn.T.DIST.2T(Z12,X12-1)</f>
        <v>0.89700536966839595</v>
      </c>
      <c r="AA13" s="2" t="s">
        <v>52</v>
      </c>
    </row>
    <row r="14" spans="1:27" x14ac:dyDescent="0.35">
      <c r="A14" t="s">
        <v>28</v>
      </c>
      <c r="B14" t="s">
        <v>13</v>
      </c>
      <c r="C14" t="s">
        <v>17</v>
      </c>
      <c r="D14">
        <v>14.920692358723841</v>
      </c>
      <c r="E14">
        <v>83.833333333333329</v>
      </c>
      <c r="F14">
        <v>29.556666666666668</v>
      </c>
      <c r="G14">
        <v>45.943333333333328</v>
      </c>
      <c r="H14">
        <v>37.89</v>
      </c>
      <c r="I14">
        <v>0.3525646123260438</v>
      </c>
      <c r="K14" t="s">
        <v>53</v>
      </c>
      <c r="L14">
        <f>SQRT(L13)</f>
        <v>0.15</v>
      </c>
      <c r="Q14" t="s">
        <v>53</v>
      </c>
      <c r="R14">
        <f>SQRT(R13)</f>
        <v>0.1584297951775486</v>
      </c>
      <c r="W14" t="s">
        <v>53</v>
      </c>
      <c r="X14">
        <f>SQRT(X13)</f>
        <v>2.2360679774997897E-2</v>
      </c>
    </row>
    <row r="15" spans="1:27" x14ac:dyDescent="0.35">
      <c r="A15" t="s">
        <v>30</v>
      </c>
      <c r="B15" t="s">
        <v>13</v>
      </c>
      <c r="C15" t="s">
        <v>17</v>
      </c>
      <c r="D15">
        <v>9.6200096200096201</v>
      </c>
      <c r="E15">
        <v>87.556666666666672</v>
      </c>
      <c r="F15">
        <v>50.390000000000008</v>
      </c>
      <c r="G15">
        <v>33.11</v>
      </c>
      <c r="H15">
        <v>54.446666666666673</v>
      </c>
      <c r="I15">
        <v>0.57551300110404691</v>
      </c>
    </row>
    <row r="16" spans="1:27" x14ac:dyDescent="0.35">
      <c r="A16" t="s">
        <v>38</v>
      </c>
      <c r="B16" t="s">
        <v>13</v>
      </c>
      <c r="C16" t="s">
        <v>17</v>
      </c>
      <c r="D16">
        <v>31.862332266576839</v>
      </c>
      <c r="E16">
        <v>71.11</v>
      </c>
      <c r="F16">
        <v>12.33333333333333</v>
      </c>
      <c r="G16">
        <v>6.3900000000000006</v>
      </c>
      <c r="H16">
        <v>64.72</v>
      </c>
      <c r="I16">
        <v>0.1734402100032813</v>
      </c>
    </row>
    <row r="17" spans="1:27" x14ac:dyDescent="0.35">
      <c r="A17" t="s">
        <v>42</v>
      </c>
      <c r="B17" t="s">
        <v>13</v>
      </c>
      <c r="C17" t="s">
        <v>17</v>
      </c>
      <c r="D17">
        <v>15.391956373551469</v>
      </c>
      <c r="E17">
        <v>78.61</v>
      </c>
      <c r="F17">
        <v>55.833333333333343</v>
      </c>
      <c r="G17">
        <v>20.11</v>
      </c>
      <c r="H17">
        <v>58.5</v>
      </c>
      <c r="I17">
        <v>0.71025738879701483</v>
      </c>
    </row>
    <row r="18" spans="1:27" x14ac:dyDescent="0.35">
      <c r="A18" t="s">
        <v>44</v>
      </c>
      <c r="B18" t="s">
        <v>13</v>
      </c>
      <c r="C18" t="s">
        <v>17</v>
      </c>
      <c r="D18">
        <v>10.53266331658291</v>
      </c>
      <c r="E18">
        <v>44.446666666666673</v>
      </c>
      <c r="F18">
        <v>15.55666666666667</v>
      </c>
      <c r="G18">
        <v>0</v>
      </c>
      <c r="H18">
        <v>44.446666666666673</v>
      </c>
      <c r="I18">
        <v>0.35000749962501881</v>
      </c>
    </row>
    <row r="19" spans="1:27" x14ac:dyDescent="0.35">
      <c r="A19" t="s">
        <v>45</v>
      </c>
      <c r="B19" t="s">
        <v>13</v>
      </c>
      <c r="C19" t="s">
        <v>17</v>
      </c>
      <c r="D19">
        <v>11.16269814949924</v>
      </c>
      <c r="E19">
        <v>86</v>
      </c>
      <c r="F19">
        <v>27.88666666666667</v>
      </c>
      <c r="G19">
        <v>14.39</v>
      </c>
      <c r="H19">
        <v>71.61</v>
      </c>
      <c r="I19">
        <v>0.32426356589147293</v>
      </c>
    </row>
    <row r="20" spans="1:27" x14ac:dyDescent="0.35">
      <c r="A20" t="s">
        <v>9</v>
      </c>
      <c r="B20" t="s">
        <v>10</v>
      </c>
      <c r="C20" t="s">
        <v>11</v>
      </c>
      <c r="D20">
        <v>8.6878980891719753</v>
      </c>
      <c r="E20">
        <v>75.89</v>
      </c>
      <c r="F20">
        <v>31.39</v>
      </c>
      <c r="G20">
        <v>16.5</v>
      </c>
      <c r="H20">
        <v>59.39</v>
      </c>
      <c r="I20">
        <v>0.41362498352879168</v>
      </c>
    </row>
    <row r="21" spans="1:27" x14ac:dyDescent="0.35">
      <c r="A21" t="s">
        <v>15</v>
      </c>
      <c r="B21" t="s">
        <v>10</v>
      </c>
      <c r="C21" t="s">
        <v>11</v>
      </c>
      <c r="D21">
        <v>5.7459076148187416</v>
      </c>
      <c r="E21">
        <v>67.446666666666673</v>
      </c>
      <c r="F21">
        <v>22.89</v>
      </c>
      <c r="G21">
        <v>10.5</v>
      </c>
      <c r="H21">
        <v>56.946666666666673</v>
      </c>
      <c r="I21">
        <v>0.33937926262726098</v>
      </c>
    </row>
    <row r="22" spans="1:27" x14ac:dyDescent="0.35">
      <c r="A22" t="s">
        <v>22</v>
      </c>
      <c r="B22" t="s">
        <v>10</v>
      </c>
      <c r="C22" t="s">
        <v>11</v>
      </c>
      <c r="D22">
        <v>1.084173249795696</v>
      </c>
      <c r="E22">
        <v>61.780000000000008</v>
      </c>
      <c r="F22">
        <v>20.61</v>
      </c>
      <c r="G22">
        <v>2</v>
      </c>
      <c r="H22">
        <v>59.780000000000008</v>
      </c>
      <c r="I22">
        <v>0.33360310780187757</v>
      </c>
    </row>
    <row r="23" spans="1:27" x14ac:dyDescent="0.35">
      <c r="A23" t="s">
        <v>26</v>
      </c>
      <c r="B23" t="s">
        <v>10</v>
      </c>
      <c r="C23" t="s">
        <v>11</v>
      </c>
      <c r="D23">
        <v>1.452837007589447</v>
      </c>
      <c r="E23">
        <v>71.943333333333328</v>
      </c>
      <c r="F23">
        <v>58.723333333333343</v>
      </c>
      <c r="G23">
        <v>14</v>
      </c>
      <c r="H23">
        <v>57.943333333333328</v>
      </c>
      <c r="I23">
        <v>0.81624426632071545</v>
      </c>
    </row>
    <row r="24" spans="1:27" x14ac:dyDescent="0.35">
      <c r="A24" t="s">
        <v>32</v>
      </c>
      <c r="B24" t="s">
        <v>10</v>
      </c>
      <c r="C24" t="s">
        <v>11</v>
      </c>
      <c r="D24">
        <v>3.389830508474577</v>
      </c>
      <c r="E24">
        <v>67.446666666666673</v>
      </c>
      <c r="F24">
        <v>22.89</v>
      </c>
      <c r="G24">
        <v>10.5</v>
      </c>
      <c r="H24">
        <v>56.946666666666673</v>
      </c>
      <c r="I24">
        <v>0.33937926262726098</v>
      </c>
    </row>
    <row r="25" spans="1:27" x14ac:dyDescent="0.35">
      <c r="A25" t="s">
        <v>35</v>
      </c>
      <c r="B25" t="s">
        <v>10</v>
      </c>
      <c r="C25" t="s">
        <v>11</v>
      </c>
      <c r="D25">
        <v>4.7870134486640206</v>
      </c>
      <c r="E25">
        <v>55.890000000000008</v>
      </c>
      <c r="F25">
        <v>24.446666666666669</v>
      </c>
      <c r="G25">
        <v>0</v>
      </c>
      <c r="H25">
        <v>55.890000000000008</v>
      </c>
      <c r="I25">
        <v>0.43740681099779333</v>
      </c>
    </row>
    <row r="26" spans="1:27" x14ac:dyDescent="0.35">
      <c r="A26" t="s">
        <v>39</v>
      </c>
      <c r="B26" t="s">
        <v>10</v>
      </c>
      <c r="C26" t="s">
        <v>11</v>
      </c>
      <c r="D26">
        <v>2.9163628788667841</v>
      </c>
      <c r="E26">
        <v>71.943333333333328</v>
      </c>
      <c r="F26">
        <v>58.723333333333343</v>
      </c>
      <c r="G26">
        <v>14</v>
      </c>
      <c r="H26">
        <v>57.943333333333328</v>
      </c>
      <c r="I26">
        <v>0.81624426632071545</v>
      </c>
      <c r="K26" t="s">
        <v>48</v>
      </c>
      <c r="L26">
        <v>35</v>
      </c>
      <c r="M26" t="s">
        <v>49</v>
      </c>
      <c r="N26">
        <f>L28*(SQRT(L26-1))/(SQRT(1-L27))</f>
        <v>1.196423738648227</v>
      </c>
      <c r="Q26" t="s">
        <v>48</v>
      </c>
      <c r="R26">
        <v>35</v>
      </c>
      <c r="S26" t="s">
        <v>49</v>
      </c>
      <c r="T26">
        <f>R28*(SQRT(R26-1))/(SQRT(1-R27))</f>
        <v>0.58008419840306102</v>
      </c>
      <c r="W26" t="s">
        <v>48</v>
      </c>
      <c r="X26">
        <v>18</v>
      </c>
      <c r="Y26" t="s">
        <v>49</v>
      </c>
      <c r="Z26">
        <f>X28*(SQRT(X26-1))/(SQRT(1-X27))</f>
        <v>0.63542694605076655</v>
      </c>
    </row>
    <row r="27" spans="1:27" x14ac:dyDescent="0.35">
      <c r="A27" t="s">
        <v>40</v>
      </c>
      <c r="B27" t="s">
        <v>10</v>
      </c>
      <c r="C27" t="s">
        <v>11</v>
      </c>
      <c r="D27">
        <v>7.8282988871224157</v>
      </c>
      <c r="E27">
        <v>78.443333333333328</v>
      </c>
      <c r="F27">
        <v>52.223333333333343</v>
      </c>
      <c r="G27">
        <v>34.666666666666657</v>
      </c>
      <c r="H27">
        <v>43.776666666666657</v>
      </c>
      <c r="I27">
        <v>0.6657459737390049</v>
      </c>
      <c r="K27" t="s">
        <v>50</v>
      </c>
      <c r="L27">
        <v>4.0399999999999998E-2</v>
      </c>
      <c r="M27" t="s">
        <v>51</v>
      </c>
      <c r="N27">
        <f>_xlfn.T.DIST.2T(N26,L26-1)</f>
        <v>0.23980792950166141</v>
      </c>
      <c r="O27" s="2" t="s">
        <v>52</v>
      </c>
      <c r="Q27" t="s">
        <v>50</v>
      </c>
      <c r="R27">
        <v>9.7999999999999997E-3</v>
      </c>
      <c r="S27" t="s">
        <v>51</v>
      </c>
      <c r="T27">
        <f>_xlfn.T.DIST.2T(T26,R26-1)</f>
        <v>0.56568262682568715</v>
      </c>
      <c r="U27" s="2" t="s">
        <v>52</v>
      </c>
      <c r="W27" t="s">
        <v>50</v>
      </c>
      <c r="X27">
        <v>2.3199999999999998E-2</v>
      </c>
      <c r="Y27" t="s">
        <v>51</v>
      </c>
      <c r="Z27">
        <f>_xlfn.T.DIST.2T(Z26,X26-1)</f>
        <v>0.53361076222020953</v>
      </c>
      <c r="AA27" s="2" t="s">
        <v>52</v>
      </c>
    </row>
    <row r="28" spans="1:27" x14ac:dyDescent="0.35">
      <c r="A28" t="s">
        <v>46</v>
      </c>
      <c r="B28" t="s">
        <v>10</v>
      </c>
      <c r="C28" t="s">
        <v>11</v>
      </c>
      <c r="D28">
        <v>4.7060739293274709</v>
      </c>
      <c r="E28">
        <v>80.946666666666673</v>
      </c>
      <c r="F28">
        <v>61.609999999999992</v>
      </c>
      <c r="G28">
        <v>8.6666666666666661</v>
      </c>
      <c r="H28">
        <v>72.28</v>
      </c>
      <c r="I28">
        <v>0.76111843188930972</v>
      </c>
      <c r="K28" t="s">
        <v>53</v>
      </c>
      <c r="L28">
        <f>SQRT(L27)</f>
        <v>0.20099751242241781</v>
      </c>
      <c r="Q28" t="s">
        <v>53</v>
      </c>
      <c r="R28">
        <f>SQRT(R27)</f>
        <v>9.899494936611665E-2</v>
      </c>
      <c r="W28" t="s">
        <v>53</v>
      </c>
      <c r="X28">
        <f>SQRT(X27)</f>
        <v>0.15231546211727817</v>
      </c>
    </row>
    <row r="29" spans="1:27" x14ac:dyDescent="0.35">
      <c r="A29" t="s">
        <v>47</v>
      </c>
      <c r="B29" t="s">
        <v>10</v>
      </c>
      <c r="C29" t="s">
        <v>11</v>
      </c>
      <c r="D29">
        <v>2.8551532033426179</v>
      </c>
      <c r="E29">
        <v>78.056666666666672</v>
      </c>
      <c r="F29">
        <v>80.556666666666672</v>
      </c>
      <c r="G29">
        <v>7.2233333333333336</v>
      </c>
      <c r="H29">
        <v>70.833333333333343</v>
      </c>
      <c r="I29">
        <v>1.032028013836102</v>
      </c>
    </row>
    <row r="30" spans="1:27" x14ac:dyDescent="0.35">
      <c r="A30" t="s">
        <v>12</v>
      </c>
      <c r="B30" t="s">
        <v>13</v>
      </c>
      <c r="C30" t="s">
        <v>11</v>
      </c>
      <c r="D30">
        <v>3.829171190734709</v>
      </c>
      <c r="E30">
        <v>45.723333333333343</v>
      </c>
      <c r="F30">
        <v>6.833333333333333</v>
      </c>
      <c r="G30">
        <v>13.94333333333333</v>
      </c>
      <c r="H30">
        <v>31.78</v>
      </c>
      <c r="I30">
        <v>0.1494495881023547</v>
      </c>
    </row>
    <row r="31" spans="1:27" x14ac:dyDescent="0.35">
      <c r="A31" t="s">
        <v>14</v>
      </c>
      <c r="B31" t="s">
        <v>13</v>
      </c>
      <c r="C31" t="s">
        <v>11</v>
      </c>
      <c r="D31">
        <v>2.2374718874344039</v>
      </c>
      <c r="E31">
        <v>65.11333333333333</v>
      </c>
      <c r="F31">
        <v>18.5</v>
      </c>
      <c r="G31">
        <v>17.78</v>
      </c>
      <c r="H31">
        <v>47.333333333333329</v>
      </c>
      <c r="I31">
        <v>0.28411999590457659</v>
      </c>
    </row>
    <row r="32" spans="1:27" x14ac:dyDescent="0.35">
      <c r="A32" t="s">
        <v>23</v>
      </c>
      <c r="B32" t="s">
        <v>13</v>
      </c>
      <c r="C32" t="s">
        <v>11</v>
      </c>
      <c r="D32">
        <v>45.702797788574301</v>
      </c>
      <c r="E32">
        <v>51.613333333333337</v>
      </c>
      <c r="F32">
        <v>25.5</v>
      </c>
      <c r="G32">
        <v>10.776666666666671</v>
      </c>
      <c r="H32">
        <v>40.836666666666673</v>
      </c>
      <c r="I32">
        <v>0.49405838284680959</v>
      </c>
    </row>
    <row r="33" spans="1:27" x14ac:dyDescent="0.35">
      <c r="A33" t="s">
        <v>24</v>
      </c>
      <c r="B33" t="s">
        <v>13</v>
      </c>
      <c r="C33" t="s">
        <v>11</v>
      </c>
      <c r="D33">
        <v>7.3320537428023043</v>
      </c>
      <c r="E33">
        <v>56.556666666666672</v>
      </c>
      <c r="F33">
        <v>15.55666666666667</v>
      </c>
      <c r="G33">
        <v>0</v>
      </c>
      <c r="H33">
        <v>56.556666666666672</v>
      </c>
      <c r="I33">
        <v>0.27506335828372719</v>
      </c>
    </row>
    <row r="34" spans="1:27" x14ac:dyDescent="0.35">
      <c r="A34" t="s">
        <v>25</v>
      </c>
      <c r="B34" t="s">
        <v>13</v>
      </c>
      <c r="C34" t="s">
        <v>11</v>
      </c>
      <c r="D34">
        <v>0.91397849462365599</v>
      </c>
      <c r="E34">
        <v>66.17</v>
      </c>
      <c r="F34">
        <v>37.833333333333343</v>
      </c>
      <c r="G34">
        <v>7.7233333333333336</v>
      </c>
      <c r="H34">
        <v>58.446666666666673</v>
      </c>
      <c r="I34">
        <v>0.5717596090877034</v>
      </c>
    </row>
    <row r="35" spans="1:27" x14ac:dyDescent="0.35">
      <c r="A35" t="s">
        <v>33</v>
      </c>
      <c r="B35" t="s">
        <v>13</v>
      </c>
      <c r="C35" t="s">
        <v>11</v>
      </c>
      <c r="D35">
        <v>3.455736522627562</v>
      </c>
      <c r="E35">
        <v>52.053333333333327</v>
      </c>
      <c r="F35">
        <v>16.833333333333329</v>
      </c>
      <c r="G35">
        <v>3.5</v>
      </c>
      <c r="H35">
        <v>48.553333333333327</v>
      </c>
      <c r="I35">
        <v>0.32338627049180318</v>
      </c>
    </row>
    <row r="36" spans="1:27" x14ac:dyDescent="0.35">
      <c r="A36" t="s">
        <v>34</v>
      </c>
      <c r="B36" t="s">
        <v>13</v>
      </c>
      <c r="C36" t="s">
        <v>11</v>
      </c>
      <c r="D36">
        <v>19.265181800875691</v>
      </c>
      <c r="E36">
        <v>46.553333333333327</v>
      </c>
      <c r="F36">
        <v>8.8333333333333339</v>
      </c>
      <c r="G36">
        <v>0</v>
      </c>
      <c r="H36">
        <v>46.553333333333327</v>
      </c>
      <c r="I36">
        <v>0.18974652728053851</v>
      </c>
    </row>
    <row r="41" spans="1:27" x14ac:dyDescent="0.35">
      <c r="K41" t="s">
        <v>48</v>
      </c>
      <c r="L41">
        <v>18</v>
      </c>
      <c r="M41" t="s">
        <v>49</v>
      </c>
      <c r="N41">
        <f>L43*(SQRT(L41-1))/(SQRT(1-L42))</f>
        <v>0.62838157130914796</v>
      </c>
      <c r="Q41" t="s">
        <v>48</v>
      </c>
      <c r="R41">
        <v>18</v>
      </c>
      <c r="S41" t="s">
        <v>49</v>
      </c>
      <c r="T41">
        <f>R43*(SQRT(R41-1))/(SQRT(1-R42))</f>
        <v>0.51734761289171294</v>
      </c>
      <c r="W41" t="s">
        <v>48</v>
      </c>
      <c r="X41">
        <v>18</v>
      </c>
      <c r="Y41" t="s">
        <v>49</v>
      </c>
      <c r="Z41">
        <f>X43*(SQRT(X41-1))/(SQRT(1-X42))</f>
        <v>0.20641345956774917</v>
      </c>
    </row>
    <row r="42" spans="1:27" x14ac:dyDescent="0.35">
      <c r="K42" t="s">
        <v>50</v>
      </c>
      <c r="L42">
        <v>2.2700000000000001E-2</v>
      </c>
      <c r="M42" t="s">
        <v>51</v>
      </c>
      <c r="N42">
        <f>_xlfn.T.DIST.2T(N41,L41-1)</f>
        <v>0.53810560261060436</v>
      </c>
      <c r="O42" s="2" t="s">
        <v>52</v>
      </c>
      <c r="Q42" t="s">
        <v>50</v>
      </c>
      <c r="R42">
        <v>1.55E-2</v>
      </c>
      <c r="S42" t="s">
        <v>51</v>
      </c>
      <c r="T42">
        <f>_xlfn.T.DIST.2T(T41,R41-1)</f>
        <v>0.61157966212150483</v>
      </c>
      <c r="U42" s="2" t="s">
        <v>52</v>
      </c>
      <c r="W42" t="s">
        <v>50</v>
      </c>
      <c r="X42">
        <v>2.5000000000000001E-3</v>
      </c>
      <c r="Y42" t="s">
        <v>51</v>
      </c>
      <c r="Z42">
        <f>_xlfn.T.DIST.2T(Z41,X41-1)</f>
        <v>0.83891988736247958</v>
      </c>
      <c r="AA42" s="2" t="s">
        <v>52</v>
      </c>
    </row>
    <row r="43" spans="1:27" x14ac:dyDescent="0.35">
      <c r="K43" t="s">
        <v>53</v>
      </c>
      <c r="L43">
        <f>SQRT(L42)</f>
        <v>0.15066519173319365</v>
      </c>
      <c r="Q43" t="s">
        <v>53</v>
      </c>
      <c r="R43">
        <f>SQRT(R42)</f>
        <v>0.12449899597988733</v>
      </c>
      <c r="W43" t="s">
        <v>53</v>
      </c>
      <c r="X43">
        <f>SQRT(X42)</f>
        <v>0.05</v>
      </c>
    </row>
  </sheetData>
  <sortState xmlns:xlrd2="http://schemas.microsoft.com/office/spreadsheetml/2017/richdata2" ref="A2:I37">
    <sortCondition ref="C1:C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D543-9B89-4ADC-8233-4F111A0FB715}">
  <dimension ref="A1:I36"/>
  <sheetViews>
    <sheetView workbookViewId="0">
      <selection sqref="A1:I36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8.6878980891719753</v>
      </c>
      <c r="E2">
        <v>75.89</v>
      </c>
      <c r="F2">
        <v>31.39</v>
      </c>
      <c r="G2">
        <v>16.5</v>
      </c>
      <c r="H2">
        <v>59.39</v>
      </c>
      <c r="I2">
        <v>0.41362498352879168</v>
      </c>
    </row>
    <row r="3" spans="1:9" x14ac:dyDescent="0.35">
      <c r="A3" t="s">
        <v>15</v>
      </c>
      <c r="B3" t="s">
        <v>10</v>
      </c>
      <c r="C3" t="s">
        <v>11</v>
      </c>
      <c r="D3">
        <v>5.7459076148187416</v>
      </c>
      <c r="E3">
        <v>67.446666666666673</v>
      </c>
      <c r="F3">
        <v>22.89</v>
      </c>
      <c r="G3">
        <v>10.5</v>
      </c>
      <c r="H3">
        <v>56.946666666666673</v>
      </c>
      <c r="I3">
        <v>0.33937926262726098</v>
      </c>
    </row>
    <row r="4" spans="1:9" x14ac:dyDescent="0.35">
      <c r="A4" t="s">
        <v>16</v>
      </c>
      <c r="B4" t="s">
        <v>10</v>
      </c>
      <c r="C4" t="s">
        <v>17</v>
      </c>
      <c r="D4">
        <v>9.338821713403652</v>
      </c>
      <c r="E4">
        <v>70.49666666666667</v>
      </c>
      <c r="F4">
        <v>54.336666666666673</v>
      </c>
      <c r="G4">
        <v>15.276666666666671</v>
      </c>
      <c r="H4">
        <v>55.220000000000013</v>
      </c>
      <c r="I4">
        <v>0.77076930351316841</v>
      </c>
    </row>
    <row r="5" spans="1:9" x14ac:dyDescent="0.35">
      <c r="A5" t="s">
        <v>19</v>
      </c>
      <c r="B5" t="s">
        <v>10</v>
      </c>
      <c r="C5" t="s">
        <v>17</v>
      </c>
      <c r="D5">
        <v>23.64928226213663</v>
      </c>
      <c r="E5">
        <v>69.663333333333341</v>
      </c>
      <c r="F5">
        <v>35</v>
      </c>
      <c r="G5">
        <v>11</v>
      </c>
      <c r="H5">
        <v>58.663333333333341</v>
      </c>
      <c r="I5">
        <v>0.50241638355902196</v>
      </c>
    </row>
    <row r="6" spans="1:9" x14ac:dyDescent="0.35">
      <c r="A6" t="s">
        <v>21</v>
      </c>
      <c r="B6" t="s">
        <v>10</v>
      </c>
      <c r="C6" t="s">
        <v>17</v>
      </c>
      <c r="D6">
        <v>20.52980132450331</v>
      </c>
      <c r="E6">
        <v>50.330000000000013</v>
      </c>
      <c r="F6">
        <v>41.72</v>
      </c>
      <c r="G6">
        <v>12.05666666666667</v>
      </c>
      <c r="H6">
        <v>38.273333333333341</v>
      </c>
      <c r="I6">
        <v>0.8289290681502085</v>
      </c>
    </row>
    <row r="7" spans="1:9" x14ac:dyDescent="0.35">
      <c r="A7" t="s">
        <v>22</v>
      </c>
      <c r="B7" t="s">
        <v>10</v>
      </c>
      <c r="C7" t="s">
        <v>11</v>
      </c>
      <c r="D7">
        <v>1.084173249795696</v>
      </c>
      <c r="E7">
        <v>61.780000000000008</v>
      </c>
      <c r="F7">
        <v>20.61</v>
      </c>
      <c r="G7">
        <v>2</v>
      </c>
      <c r="H7">
        <v>59.780000000000008</v>
      </c>
      <c r="I7">
        <v>0.33360310780187757</v>
      </c>
    </row>
    <row r="8" spans="1:9" x14ac:dyDescent="0.35">
      <c r="A8" t="s">
        <v>26</v>
      </c>
      <c r="B8" t="s">
        <v>10</v>
      </c>
      <c r="C8" t="s">
        <v>11</v>
      </c>
      <c r="D8">
        <v>1.452837007589447</v>
      </c>
      <c r="E8">
        <v>71.943333333333328</v>
      </c>
      <c r="F8">
        <v>58.723333333333343</v>
      </c>
      <c r="G8">
        <v>14</v>
      </c>
      <c r="H8">
        <v>57.943333333333328</v>
      </c>
      <c r="I8">
        <v>0.81624426632071545</v>
      </c>
    </row>
    <row r="9" spans="1:9" x14ac:dyDescent="0.35">
      <c r="A9" t="s">
        <v>27</v>
      </c>
      <c r="B9" t="s">
        <v>10</v>
      </c>
      <c r="C9" t="s">
        <v>17</v>
      </c>
      <c r="D9">
        <v>3.8946162657502859</v>
      </c>
      <c r="E9">
        <v>76.443333333333328</v>
      </c>
      <c r="F9">
        <v>43.223333333333343</v>
      </c>
      <c r="G9">
        <v>11.94333333333333</v>
      </c>
      <c r="H9">
        <v>64.5</v>
      </c>
      <c r="I9">
        <v>0.56542973008328612</v>
      </c>
    </row>
    <row r="10" spans="1:9" x14ac:dyDescent="0.35">
      <c r="A10" t="s">
        <v>29</v>
      </c>
      <c r="B10" t="s">
        <v>10</v>
      </c>
      <c r="C10" t="s">
        <v>17</v>
      </c>
      <c r="D10">
        <v>7.0526315789473673</v>
      </c>
      <c r="E10">
        <v>87.553333333333327</v>
      </c>
      <c r="F10">
        <v>31.276666666666671</v>
      </c>
      <c r="G10">
        <v>5.8900000000000006</v>
      </c>
      <c r="H10">
        <v>81.663333333333327</v>
      </c>
      <c r="I10">
        <v>0.35722987893093738</v>
      </c>
    </row>
    <row r="11" spans="1:9" x14ac:dyDescent="0.35">
      <c r="A11" t="s">
        <v>31</v>
      </c>
      <c r="B11" t="s">
        <v>10</v>
      </c>
      <c r="C11" t="s">
        <v>17</v>
      </c>
      <c r="D11">
        <v>5.2235852789869401</v>
      </c>
      <c r="E11">
        <v>66</v>
      </c>
      <c r="F11">
        <v>10.88666666666666</v>
      </c>
      <c r="G11">
        <v>22.89</v>
      </c>
      <c r="H11">
        <v>43.11</v>
      </c>
      <c r="I11">
        <v>0.1649494949494949</v>
      </c>
    </row>
    <row r="12" spans="1:9" x14ac:dyDescent="0.35">
      <c r="A12" t="s">
        <v>32</v>
      </c>
      <c r="B12" t="s">
        <v>10</v>
      </c>
      <c r="C12" t="s">
        <v>11</v>
      </c>
      <c r="D12">
        <v>3.389830508474577</v>
      </c>
      <c r="E12">
        <v>67.446666666666673</v>
      </c>
      <c r="F12">
        <v>22.89</v>
      </c>
      <c r="G12">
        <v>10.5</v>
      </c>
      <c r="H12">
        <v>56.946666666666673</v>
      </c>
      <c r="I12">
        <v>0.33937926262726098</v>
      </c>
    </row>
    <row r="13" spans="1:9" x14ac:dyDescent="0.35">
      <c r="A13" t="s">
        <v>35</v>
      </c>
      <c r="B13" t="s">
        <v>10</v>
      </c>
      <c r="C13" t="s">
        <v>11</v>
      </c>
      <c r="D13">
        <v>4.7870134486640206</v>
      </c>
      <c r="E13">
        <v>55.890000000000008</v>
      </c>
      <c r="F13">
        <v>24.446666666666669</v>
      </c>
      <c r="G13">
        <v>0</v>
      </c>
      <c r="H13">
        <v>55.890000000000008</v>
      </c>
      <c r="I13">
        <v>0.43740681099779333</v>
      </c>
    </row>
    <row r="14" spans="1:9" x14ac:dyDescent="0.35">
      <c r="A14" t="s">
        <v>36</v>
      </c>
      <c r="B14" t="s">
        <v>10</v>
      </c>
      <c r="C14" t="s">
        <v>17</v>
      </c>
      <c r="D14">
        <v>7.2478157267672758</v>
      </c>
      <c r="E14">
        <v>79.443333333333328</v>
      </c>
      <c r="F14">
        <v>33.776666666666657</v>
      </c>
      <c r="G14">
        <v>8.4433333333333334</v>
      </c>
      <c r="H14">
        <v>71</v>
      </c>
      <c r="I14">
        <v>0.42516678554944831</v>
      </c>
    </row>
    <row r="15" spans="1:9" x14ac:dyDescent="0.35">
      <c r="A15" t="s">
        <v>37</v>
      </c>
      <c r="B15" t="s">
        <v>10</v>
      </c>
      <c r="C15" t="s">
        <v>17</v>
      </c>
      <c r="D15">
        <v>11.347565492625771</v>
      </c>
      <c r="E15">
        <v>45.556666666666672</v>
      </c>
      <c r="F15">
        <v>22.89</v>
      </c>
      <c r="G15">
        <v>6.3866666666666667</v>
      </c>
      <c r="H15">
        <v>39.17</v>
      </c>
      <c r="I15">
        <v>0.50245115972781151</v>
      </c>
    </row>
    <row r="16" spans="1:9" x14ac:dyDescent="0.35">
      <c r="A16" t="s">
        <v>39</v>
      </c>
      <c r="B16" t="s">
        <v>10</v>
      </c>
      <c r="C16" t="s">
        <v>11</v>
      </c>
      <c r="D16">
        <v>2.9163628788667841</v>
      </c>
      <c r="E16">
        <v>71.943333333333328</v>
      </c>
      <c r="F16">
        <v>58.723333333333343</v>
      </c>
      <c r="G16">
        <v>14</v>
      </c>
      <c r="H16">
        <v>57.943333333333328</v>
      </c>
      <c r="I16">
        <v>0.81624426632071545</v>
      </c>
    </row>
    <row r="17" spans="1:9" x14ac:dyDescent="0.35">
      <c r="A17" t="s">
        <v>40</v>
      </c>
      <c r="B17" t="s">
        <v>10</v>
      </c>
      <c r="C17" t="s">
        <v>11</v>
      </c>
      <c r="D17">
        <v>7.8282988871224157</v>
      </c>
      <c r="E17">
        <v>78.443333333333328</v>
      </c>
      <c r="F17">
        <v>52.223333333333343</v>
      </c>
      <c r="G17">
        <v>34.666666666666657</v>
      </c>
      <c r="H17">
        <v>43.776666666666657</v>
      </c>
      <c r="I17">
        <v>0.6657459737390049</v>
      </c>
    </row>
    <row r="18" spans="1:9" x14ac:dyDescent="0.35">
      <c r="A18" t="s">
        <v>41</v>
      </c>
      <c r="B18" t="s">
        <v>10</v>
      </c>
      <c r="C18" t="s">
        <v>17</v>
      </c>
      <c r="D18">
        <v>19.716190066652331</v>
      </c>
      <c r="E18">
        <v>80.39</v>
      </c>
      <c r="F18">
        <v>74.443333333333328</v>
      </c>
      <c r="G18">
        <v>23.056666666666668</v>
      </c>
      <c r="H18">
        <v>57.333333333333329</v>
      </c>
      <c r="I18">
        <v>0.9260272836588298</v>
      </c>
    </row>
    <row r="19" spans="1:9" x14ac:dyDescent="0.35">
      <c r="A19" t="s">
        <v>43</v>
      </c>
      <c r="B19" t="s">
        <v>10</v>
      </c>
      <c r="C19" t="s">
        <v>17</v>
      </c>
      <c r="D19">
        <v>4.9834509461062879</v>
      </c>
      <c r="E19">
        <v>84.776666666666657</v>
      </c>
      <c r="F19">
        <v>60.943333333333328</v>
      </c>
      <c r="G19">
        <v>40.276666666666657</v>
      </c>
      <c r="H19">
        <v>44.499999999999993</v>
      </c>
      <c r="I19">
        <v>0.71886918570361347</v>
      </c>
    </row>
    <row r="20" spans="1:9" x14ac:dyDescent="0.35">
      <c r="A20" t="s">
        <v>46</v>
      </c>
      <c r="B20" t="s">
        <v>10</v>
      </c>
      <c r="C20" t="s">
        <v>11</v>
      </c>
      <c r="D20">
        <v>4.7060739293274709</v>
      </c>
      <c r="E20">
        <v>80.946666666666673</v>
      </c>
      <c r="F20">
        <v>61.609999999999992</v>
      </c>
      <c r="G20">
        <v>8.6666666666666661</v>
      </c>
      <c r="H20">
        <v>72.28</v>
      </c>
      <c r="I20">
        <v>0.76111843188930972</v>
      </c>
    </row>
    <row r="21" spans="1:9" x14ac:dyDescent="0.35">
      <c r="A21" t="s">
        <v>47</v>
      </c>
      <c r="B21" t="s">
        <v>10</v>
      </c>
      <c r="C21" t="s">
        <v>11</v>
      </c>
      <c r="D21">
        <v>2.8551532033426179</v>
      </c>
      <c r="E21">
        <v>78.056666666666672</v>
      </c>
      <c r="F21">
        <v>80.556666666666672</v>
      </c>
      <c r="G21">
        <v>7.2233333333333336</v>
      </c>
      <c r="H21">
        <v>70.833333333333343</v>
      </c>
      <c r="I21">
        <v>1.032028013836102</v>
      </c>
    </row>
    <row r="22" spans="1:9" x14ac:dyDescent="0.35">
      <c r="A22" t="s">
        <v>12</v>
      </c>
      <c r="B22" t="s">
        <v>13</v>
      </c>
      <c r="C22" t="s">
        <v>11</v>
      </c>
      <c r="D22">
        <v>3.829171190734709</v>
      </c>
      <c r="E22">
        <v>45.723333333333343</v>
      </c>
      <c r="F22">
        <v>6.833333333333333</v>
      </c>
      <c r="G22">
        <v>13.94333333333333</v>
      </c>
      <c r="H22">
        <v>31.78</v>
      </c>
      <c r="I22">
        <v>0.1494495881023547</v>
      </c>
    </row>
    <row r="23" spans="1:9" x14ac:dyDescent="0.35">
      <c r="A23" t="s">
        <v>14</v>
      </c>
      <c r="B23" t="s">
        <v>13</v>
      </c>
      <c r="C23" t="s">
        <v>11</v>
      </c>
      <c r="D23">
        <v>2.2374718874344039</v>
      </c>
      <c r="E23">
        <v>65.11333333333333</v>
      </c>
      <c r="F23">
        <v>18.5</v>
      </c>
      <c r="G23">
        <v>17.78</v>
      </c>
      <c r="H23">
        <v>47.333333333333329</v>
      </c>
      <c r="I23">
        <v>0.28411999590457659</v>
      </c>
    </row>
    <row r="24" spans="1:9" x14ac:dyDescent="0.35">
      <c r="A24" t="s">
        <v>18</v>
      </c>
      <c r="B24" t="s">
        <v>13</v>
      </c>
      <c r="C24" t="s">
        <v>17</v>
      </c>
      <c r="D24">
        <v>27.888955122200461</v>
      </c>
      <c r="E24">
        <v>69.613333333333344</v>
      </c>
      <c r="F24">
        <v>19.833333333333329</v>
      </c>
      <c r="G24">
        <v>17.5</v>
      </c>
      <c r="H24">
        <v>52.113333333333337</v>
      </c>
      <c r="I24">
        <v>0.2849071059184064</v>
      </c>
    </row>
    <row r="25" spans="1:9" x14ac:dyDescent="0.35">
      <c r="A25" t="s">
        <v>20</v>
      </c>
      <c r="B25" t="s">
        <v>13</v>
      </c>
      <c r="C25" t="s">
        <v>17</v>
      </c>
      <c r="D25">
        <v>11.963119477525931</v>
      </c>
      <c r="E25">
        <v>49.886666666666663</v>
      </c>
      <c r="F25">
        <v>11.94333333333333</v>
      </c>
      <c r="G25">
        <v>0</v>
      </c>
      <c r="H25">
        <v>49.886666666666663</v>
      </c>
      <c r="I25">
        <v>0.239409327809702</v>
      </c>
    </row>
    <row r="26" spans="1:9" x14ac:dyDescent="0.35">
      <c r="A26" t="s">
        <v>23</v>
      </c>
      <c r="B26" t="s">
        <v>13</v>
      </c>
      <c r="C26" t="s">
        <v>11</v>
      </c>
      <c r="D26">
        <v>45.702797788574301</v>
      </c>
      <c r="E26">
        <v>51.613333333333337</v>
      </c>
      <c r="F26">
        <v>25.5</v>
      </c>
      <c r="G26">
        <v>10.776666666666671</v>
      </c>
      <c r="H26">
        <v>40.836666666666673</v>
      </c>
      <c r="I26">
        <v>0.49405838284680959</v>
      </c>
    </row>
    <row r="27" spans="1:9" x14ac:dyDescent="0.35">
      <c r="A27" t="s">
        <v>24</v>
      </c>
      <c r="B27" t="s">
        <v>13</v>
      </c>
      <c r="C27" t="s">
        <v>11</v>
      </c>
      <c r="D27">
        <v>7.3320537428023043</v>
      </c>
      <c r="E27">
        <v>56.556666666666672</v>
      </c>
      <c r="F27">
        <v>15.55666666666667</v>
      </c>
      <c r="G27">
        <v>0</v>
      </c>
      <c r="H27">
        <v>56.556666666666672</v>
      </c>
      <c r="I27">
        <v>0.27506335828372719</v>
      </c>
    </row>
    <row r="28" spans="1:9" x14ac:dyDescent="0.35">
      <c r="A28" t="s">
        <v>25</v>
      </c>
      <c r="B28" t="s">
        <v>13</v>
      </c>
      <c r="C28" t="s">
        <v>11</v>
      </c>
      <c r="D28">
        <v>0.91397849462365599</v>
      </c>
      <c r="E28">
        <v>66.17</v>
      </c>
      <c r="F28">
        <v>37.833333333333343</v>
      </c>
      <c r="G28">
        <v>7.7233333333333336</v>
      </c>
      <c r="H28">
        <v>58.446666666666673</v>
      </c>
      <c r="I28">
        <v>0.5717596090877034</v>
      </c>
    </row>
    <row r="29" spans="1:9" x14ac:dyDescent="0.35">
      <c r="A29" t="s">
        <v>28</v>
      </c>
      <c r="B29" t="s">
        <v>13</v>
      </c>
      <c r="C29" t="s">
        <v>17</v>
      </c>
      <c r="D29">
        <v>14.920692358723841</v>
      </c>
      <c r="E29">
        <v>83.833333333333329</v>
      </c>
      <c r="F29">
        <v>29.556666666666668</v>
      </c>
      <c r="G29">
        <v>45.943333333333328</v>
      </c>
      <c r="H29">
        <v>37.89</v>
      </c>
      <c r="I29">
        <v>0.3525646123260438</v>
      </c>
    </row>
    <row r="30" spans="1:9" x14ac:dyDescent="0.35">
      <c r="A30" t="s">
        <v>30</v>
      </c>
      <c r="B30" t="s">
        <v>13</v>
      </c>
      <c r="C30" t="s">
        <v>17</v>
      </c>
      <c r="D30">
        <v>9.6200096200096201</v>
      </c>
      <c r="E30">
        <v>87.556666666666672</v>
      </c>
      <c r="F30">
        <v>50.390000000000008</v>
      </c>
      <c r="G30">
        <v>33.11</v>
      </c>
      <c r="H30">
        <v>54.446666666666673</v>
      </c>
      <c r="I30">
        <v>0.57551300110404691</v>
      </c>
    </row>
    <row r="31" spans="1:9" x14ac:dyDescent="0.35">
      <c r="A31" t="s">
        <v>33</v>
      </c>
      <c r="B31" t="s">
        <v>13</v>
      </c>
      <c r="C31" t="s">
        <v>11</v>
      </c>
      <c r="D31">
        <v>3.455736522627562</v>
      </c>
      <c r="E31">
        <v>52.053333333333327</v>
      </c>
      <c r="F31">
        <v>16.833333333333329</v>
      </c>
      <c r="G31">
        <v>3.5</v>
      </c>
      <c r="H31">
        <v>48.553333333333327</v>
      </c>
      <c r="I31">
        <v>0.32338627049180318</v>
      </c>
    </row>
    <row r="32" spans="1:9" x14ac:dyDescent="0.35">
      <c r="A32" t="s">
        <v>34</v>
      </c>
      <c r="B32" t="s">
        <v>13</v>
      </c>
      <c r="C32" t="s">
        <v>11</v>
      </c>
      <c r="D32">
        <v>19.265181800875691</v>
      </c>
      <c r="E32">
        <v>46.553333333333327</v>
      </c>
      <c r="F32">
        <v>8.8333333333333339</v>
      </c>
      <c r="G32">
        <v>0</v>
      </c>
      <c r="H32">
        <v>46.553333333333327</v>
      </c>
      <c r="I32">
        <v>0.18974652728053851</v>
      </c>
    </row>
    <row r="33" spans="1:9" x14ac:dyDescent="0.35">
      <c r="A33" t="s">
        <v>38</v>
      </c>
      <c r="B33" t="s">
        <v>13</v>
      </c>
      <c r="C33" t="s">
        <v>17</v>
      </c>
      <c r="D33">
        <v>31.862332266576839</v>
      </c>
      <c r="E33">
        <v>71.11</v>
      </c>
      <c r="F33">
        <v>12.33333333333333</v>
      </c>
      <c r="G33">
        <v>6.3900000000000006</v>
      </c>
      <c r="H33">
        <v>64.72</v>
      </c>
      <c r="I33">
        <v>0.1734402100032813</v>
      </c>
    </row>
    <row r="34" spans="1:9" x14ac:dyDescent="0.35">
      <c r="A34" t="s">
        <v>42</v>
      </c>
      <c r="B34" t="s">
        <v>13</v>
      </c>
      <c r="C34" t="s">
        <v>17</v>
      </c>
      <c r="D34">
        <v>15.391956373551469</v>
      </c>
      <c r="E34">
        <v>78.61</v>
      </c>
      <c r="F34">
        <v>55.833333333333343</v>
      </c>
      <c r="G34">
        <v>20.11</v>
      </c>
      <c r="H34">
        <v>58.5</v>
      </c>
      <c r="I34">
        <v>0.71025738879701483</v>
      </c>
    </row>
    <row r="35" spans="1:9" x14ac:dyDescent="0.35">
      <c r="A35" t="s">
        <v>44</v>
      </c>
      <c r="B35" t="s">
        <v>13</v>
      </c>
      <c r="C35" t="s">
        <v>17</v>
      </c>
      <c r="D35">
        <v>10.53266331658291</v>
      </c>
      <c r="E35">
        <v>44.446666666666673</v>
      </c>
      <c r="F35">
        <v>15.55666666666667</v>
      </c>
      <c r="G35">
        <v>0</v>
      </c>
      <c r="H35">
        <v>44.446666666666673</v>
      </c>
      <c r="I35">
        <v>0.35000749962501881</v>
      </c>
    </row>
    <row r="36" spans="1:9" x14ac:dyDescent="0.35">
      <c r="A36" t="s">
        <v>45</v>
      </c>
      <c r="B36" t="s">
        <v>13</v>
      </c>
      <c r="C36" t="s">
        <v>17</v>
      </c>
      <c r="D36">
        <v>11.16269814949924</v>
      </c>
      <c r="E36">
        <v>86</v>
      </c>
      <c r="F36">
        <v>27.88666666666667</v>
      </c>
      <c r="G36">
        <v>14.39</v>
      </c>
      <c r="H36">
        <v>71.61</v>
      </c>
      <c r="I36">
        <v>0.32426356589147293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all+age-corrs</vt:lpstr>
      <vt:lpstr>sex_corrs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Gabrielle Magalhães</cp:lastModifiedBy>
  <dcterms:created xsi:type="dcterms:W3CDTF">2024-08-19T17:28:36Z</dcterms:created>
  <dcterms:modified xsi:type="dcterms:W3CDTF">2024-08-19T17:38:53Z</dcterms:modified>
</cp:coreProperties>
</file>