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le\Documents\GitHub\Nidorina\"/>
    </mc:Choice>
  </mc:AlternateContent>
  <xr:revisionPtr revIDLastSave="0" documentId="13_ncr:1_{8FA05B30-83F9-470F-848E-C01E0E91406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ge+all-corrs" sheetId="1" r:id="rId1"/>
    <sheet name="sex corr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4" i="2" l="1"/>
  <c r="AO32" i="2"/>
  <c r="AO33" i="2" s="1"/>
  <c r="AF34" i="2"/>
  <c r="AH32" i="2"/>
  <c r="AH33" i="2" s="1"/>
  <c r="Y34" i="2"/>
  <c r="AA32" i="2" s="1"/>
  <c r="AA33" i="2" s="1"/>
  <c r="R34" i="2"/>
  <c r="T32" i="2"/>
  <c r="T33" i="2" s="1"/>
  <c r="L34" i="2"/>
  <c r="N32" i="2"/>
  <c r="N33" i="2" s="1"/>
  <c r="AM17" i="2"/>
  <c r="AO15" i="2" s="1"/>
  <c r="AO16" i="2" s="1"/>
  <c r="AF17" i="2"/>
  <c r="AH15" i="2"/>
  <c r="AH16" i="2" s="1"/>
  <c r="Y17" i="2"/>
  <c r="AA15" i="2"/>
  <c r="AA16" i="2" s="1"/>
  <c r="R17" i="2"/>
  <c r="T15" i="2" s="1"/>
  <c r="T16" i="2" s="1"/>
  <c r="L17" i="2"/>
  <c r="N15" i="2"/>
  <c r="N16" i="2" s="1"/>
  <c r="AE41" i="1"/>
  <c r="AG39" i="1" s="1"/>
  <c r="AG40" i="1" s="1"/>
  <c r="Z41" i="1"/>
  <c r="AB39" i="1"/>
  <c r="AB40" i="1" s="1"/>
  <c r="U41" i="1"/>
  <c r="W39" i="1"/>
  <c r="W40" i="1" s="1"/>
  <c r="P41" i="1"/>
  <c r="R39" i="1"/>
  <c r="R40" i="1" s="1"/>
  <c r="K41" i="1"/>
  <c r="M39" i="1"/>
  <c r="M40" i="1" s="1"/>
  <c r="AE27" i="1"/>
  <c r="AG25" i="1"/>
  <c r="AG26" i="1" s="1"/>
  <c r="Z27" i="1"/>
  <c r="AB25" i="1"/>
  <c r="AB26" i="1" s="1"/>
  <c r="U27" i="1"/>
  <c r="W25" i="1"/>
  <c r="W26" i="1" s="1"/>
  <c r="P27" i="1"/>
  <c r="R25" i="1" s="1"/>
  <c r="R26" i="1" s="1"/>
  <c r="K27" i="1"/>
  <c r="M25" i="1" s="1"/>
  <c r="M26" i="1" s="1"/>
  <c r="AF13" i="1"/>
  <c r="AH11" i="1"/>
  <c r="AH12" i="1" s="1"/>
  <c r="AA13" i="1"/>
  <c r="AC11" i="1"/>
  <c r="AC12" i="1" s="1"/>
  <c r="V13" i="1"/>
  <c r="X11" i="1"/>
  <c r="X12" i="1" s="1"/>
  <c r="Q13" i="1"/>
  <c r="S11" i="1"/>
  <c r="S12" i="1" s="1"/>
  <c r="K13" i="1"/>
  <c r="M11" i="1"/>
  <c r="M12" i="1" s="1"/>
  <c r="K8" i="1"/>
  <c r="M6" i="1" s="1"/>
  <c r="M7" i="1" s="1"/>
</calcChain>
</file>

<file path=xl/sharedStrings.xml><?xml version="1.0" encoding="utf-8"?>
<sst xmlns="http://schemas.openxmlformats.org/spreadsheetml/2006/main" count="368" uniqueCount="53">
  <si>
    <t>MouseID</t>
  </si>
  <si>
    <t>Sex</t>
  </si>
  <si>
    <t>Age</t>
  </si>
  <si>
    <t>Ratio</t>
  </si>
  <si>
    <t>Fear</t>
  </si>
  <si>
    <t>Compound</t>
  </si>
  <si>
    <t>Safety</t>
  </si>
  <si>
    <t>Discrim</t>
  </si>
  <si>
    <t>Suppression</t>
  </si>
  <si>
    <t>1CA</t>
  </si>
  <si>
    <t>Female</t>
  </si>
  <si>
    <t>Adult</t>
  </si>
  <si>
    <t>1CB</t>
  </si>
  <si>
    <t>Male</t>
  </si>
  <si>
    <t>1CC</t>
  </si>
  <si>
    <t>1CE</t>
  </si>
  <si>
    <t>1CF</t>
  </si>
  <si>
    <t>Adolescent</t>
  </si>
  <si>
    <t>1CG</t>
  </si>
  <si>
    <t>1CH</t>
  </si>
  <si>
    <t>1CI</t>
  </si>
  <si>
    <t>1CJ</t>
  </si>
  <si>
    <t>2CA</t>
  </si>
  <si>
    <t>2CB</t>
  </si>
  <si>
    <t>2CC</t>
  </si>
  <si>
    <t>2CD</t>
  </si>
  <si>
    <t>2CE</t>
  </si>
  <si>
    <t>2CG</t>
  </si>
  <si>
    <t>2CH</t>
  </si>
  <si>
    <t>2CJ</t>
  </si>
  <si>
    <t>3CA</t>
  </si>
  <si>
    <t>3CB</t>
  </si>
  <si>
    <t>3CD</t>
  </si>
  <si>
    <t>3CE</t>
  </si>
  <si>
    <t>3CF</t>
  </si>
  <si>
    <t>3CH</t>
  </si>
  <si>
    <t>3CJ</t>
  </si>
  <si>
    <t>4CA</t>
  </si>
  <si>
    <t>4CE</t>
  </si>
  <si>
    <t>4CF</t>
  </si>
  <si>
    <t>4CG</t>
  </si>
  <si>
    <t>4CH</t>
  </si>
  <si>
    <t>4CI</t>
  </si>
  <si>
    <t>4CJ</t>
  </si>
  <si>
    <t>5CE</t>
  </si>
  <si>
    <t>sample size</t>
  </si>
  <si>
    <t>t value</t>
  </si>
  <si>
    <t>rsquare</t>
  </si>
  <si>
    <t>p value</t>
  </si>
  <si>
    <t>n.s.</t>
  </si>
  <si>
    <t>pearson  correlationr</t>
  </si>
  <si>
    <t>*</t>
  </si>
  <si>
    <t>marginal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</si>
</sst>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fear (all)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'age+all-corrs'!$D$2:$D$33</c:f>
              <c:numCache>
                <c:formatCode>General</c:formatCode>
                <c:ptCount val="32"/>
                <c:pt idx="0">
                  <c:v>16.14778694673668</c:v>
                </c:pt>
                <c:pt idx="1">
                  <c:v>19.39119321482514</c:v>
                </c:pt>
                <c:pt idx="2">
                  <c:v>15.33406352683461</c:v>
                </c:pt>
                <c:pt idx="3">
                  <c:v>15.048833964520631</c:v>
                </c:pt>
                <c:pt idx="4">
                  <c:v>6.2577141446556404</c:v>
                </c:pt>
                <c:pt idx="5">
                  <c:v>20.57518958363142</c:v>
                </c:pt>
                <c:pt idx="6">
                  <c:v>19.572630143214369</c:v>
                </c:pt>
                <c:pt idx="7">
                  <c:v>11.57175398633257</c:v>
                </c:pt>
                <c:pt idx="8">
                  <c:v>7.5636363636363644</c:v>
                </c:pt>
                <c:pt idx="9">
                  <c:v>11.065573770491801</c:v>
                </c:pt>
                <c:pt idx="10">
                  <c:v>8.5402786190187765</c:v>
                </c:pt>
                <c:pt idx="11">
                  <c:v>20.557156580211341</c:v>
                </c:pt>
                <c:pt idx="12">
                  <c:v>10.0640204865557</c:v>
                </c:pt>
                <c:pt idx="13">
                  <c:v>8.7009307972480769</c:v>
                </c:pt>
                <c:pt idx="14">
                  <c:v>14.887063655030801</c:v>
                </c:pt>
                <c:pt idx="15">
                  <c:v>14.038171772978441</c:v>
                </c:pt>
                <c:pt idx="16">
                  <c:v>13.507989594946119</c:v>
                </c:pt>
                <c:pt idx="17">
                  <c:v>20.381110190555091</c:v>
                </c:pt>
                <c:pt idx="18">
                  <c:v>20.693512304250561</c:v>
                </c:pt>
                <c:pt idx="19">
                  <c:v>18.762438936131719</c:v>
                </c:pt>
                <c:pt idx="20">
                  <c:v>17.687074829931969</c:v>
                </c:pt>
                <c:pt idx="21">
                  <c:v>16.95794647733479</c:v>
                </c:pt>
                <c:pt idx="22">
                  <c:v>13.372093023255809</c:v>
                </c:pt>
                <c:pt idx="23">
                  <c:v>26.436498150431561</c:v>
                </c:pt>
                <c:pt idx="24">
                  <c:v>7.6286954724002491</c:v>
                </c:pt>
                <c:pt idx="25">
                  <c:v>20.02624671916011</c:v>
                </c:pt>
                <c:pt idx="26">
                  <c:v>23.496204010122639</c:v>
                </c:pt>
                <c:pt idx="27">
                  <c:v>17.783046828689979</c:v>
                </c:pt>
                <c:pt idx="28">
                  <c:v>20.233000475511179</c:v>
                </c:pt>
                <c:pt idx="29">
                  <c:v>16.252499285918312</c:v>
                </c:pt>
                <c:pt idx="30">
                  <c:v>13.14382896015549</c:v>
                </c:pt>
                <c:pt idx="31">
                  <c:v>20.797989318253219</c:v>
                </c:pt>
              </c:numCache>
            </c:numRef>
          </c:xVal>
          <c:yVal>
            <c:numRef>
              <c:f>'age+all-corrs'!$E$2:$E$33</c:f>
              <c:numCache>
                <c:formatCode>General</c:formatCode>
                <c:ptCount val="32"/>
                <c:pt idx="0">
                  <c:v>75.89</c:v>
                </c:pt>
                <c:pt idx="1">
                  <c:v>45.723333333333343</c:v>
                </c:pt>
                <c:pt idx="2">
                  <c:v>65.11333333333333</c:v>
                </c:pt>
                <c:pt idx="3">
                  <c:v>67.446666666666673</c:v>
                </c:pt>
                <c:pt idx="4">
                  <c:v>61.780000000000008</c:v>
                </c:pt>
                <c:pt idx="5">
                  <c:v>51.613333333333337</c:v>
                </c:pt>
                <c:pt idx="6">
                  <c:v>56.556666666666672</c:v>
                </c:pt>
                <c:pt idx="7">
                  <c:v>66.17</c:v>
                </c:pt>
                <c:pt idx="8">
                  <c:v>71.943333333333328</c:v>
                </c:pt>
                <c:pt idx="9">
                  <c:v>67.446666666666673</c:v>
                </c:pt>
                <c:pt idx="10">
                  <c:v>52.053333333333327</c:v>
                </c:pt>
                <c:pt idx="11">
                  <c:v>46.553333333333327</c:v>
                </c:pt>
                <c:pt idx="12">
                  <c:v>55.890000000000008</c:v>
                </c:pt>
                <c:pt idx="13">
                  <c:v>71.943333333333328</c:v>
                </c:pt>
                <c:pt idx="14">
                  <c:v>78.443333333333328</c:v>
                </c:pt>
                <c:pt idx="15">
                  <c:v>78.056666666666672</c:v>
                </c:pt>
                <c:pt idx="16">
                  <c:v>70.49666666666667</c:v>
                </c:pt>
                <c:pt idx="17">
                  <c:v>69.613333333333344</c:v>
                </c:pt>
                <c:pt idx="18">
                  <c:v>69.663333333333341</c:v>
                </c:pt>
                <c:pt idx="19">
                  <c:v>49.886666666666663</c:v>
                </c:pt>
                <c:pt idx="20">
                  <c:v>50.330000000000013</c:v>
                </c:pt>
                <c:pt idx="21">
                  <c:v>83.833333333333329</c:v>
                </c:pt>
                <c:pt idx="22">
                  <c:v>87.553333333333327</c:v>
                </c:pt>
                <c:pt idx="23">
                  <c:v>66</c:v>
                </c:pt>
                <c:pt idx="24">
                  <c:v>79.443333333333328</c:v>
                </c:pt>
                <c:pt idx="25">
                  <c:v>45.556666666666672</c:v>
                </c:pt>
                <c:pt idx="26">
                  <c:v>71.11</c:v>
                </c:pt>
                <c:pt idx="27">
                  <c:v>80.39</c:v>
                </c:pt>
                <c:pt idx="28">
                  <c:v>78.61</c:v>
                </c:pt>
                <c:pt idx="29">
                  <c:v>84.776666666666657</c:v>
                </c:pt>
                <c:pt idx="30">
                  <c:v>44.446666666666673</c:v>
                </c:pt>
                <c:pt idx="31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8-49E1-A315-C4C69806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suppression (adults)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'age+all-corrs'!$D$2:$D$17</c:f>
              <c:numCache>
                <c:formatCode>General</c:formatCode>
                <c:ptCount val="16"/>
                <c:pt idx="0">
                  <c:v>16.14778694673668</c:v>
                </c:pt>
                <c:pt idx="1">
                  <c:v>19.39119321482514</c:v>
                </c:pt>
                <c:pt idx="2">
                  <c:v>15.33406352683461</c:v>
                </c:pt>
                <c:pt idx="3">
                  <c:v>15.048833964520631</c:v>
                </c:pt>
                <c:pt idx="4">
                  <c:v>6.2577141446556404</c:v>
                </c:pt>
                <c:pt idx="5">
                  <c:v>20.57518958363142</c:v>
                </c:pt>
                <c:pt idx="6">
                  <c:v>19.572630143214369</c:v>
                </c:pt>
                <c:pt idx="7">
                  <c:v>11.57175398633257</c:v>
                </c:pt>
                <c:pt idx="8">
                  <c:v>7.5636363636363644</c:v>
                </c:pt>
                <c:pt idx="9">
                  <c:v>11.065573770491801</c:v>
                </c:pt>
                <c:pt idx="10">
                  <c:v>8.5402786190187765</c:v>
                </c:pt>
                <c:pt idx="11">
                  <c:v>20.557156580211341</c:v>
                </c:pt>
                <c:pt idx="12">
                  <c:v>10.0640204865557</c:v>
                </c:pt>
                <c:pt idx="13">
                  <c:v>8.7009307972480769</c:v>
                </c:pt>
                <c:pt idx="14">
                  <c:v>14.887063655030801</c:v>
                </c:pt>
                <c:pt idx="15">
                  <c:v>14.038171772978441</c:v>
                </c:pt>
              </c:numCache>
            </c:numRef>
          </c:xVal>
          <c:yVal>
            <c:numRef>
              <c:f>'age+all-corrs'!$I$2:$I$17</c:f>
              <c:numCache>
                <c:formatCode>General</c:formatCode>
                <c:ptCount val="16"/>
                <c:pt idx="0">
                  <c:v>0.41362498352879168</c:v>
                </c:pt>
                <c:pt idx="1">
                  <c:v>0.1494495881023547</c:v>
                </c:pt>
                <c:pt idx="2">
                  <c:v>0.28411999590457659</c:v>
                </c:pt>
                <c:pt idx="3">
                  <c:v>0.33937926262726098</c:v>
                </c:pt>
                <c:pt idx="4">
                  <c:v>0.33360310780187757</c:v>
                </c:pt>
                <c:pt idx="5">
                  <c:v>0.49405838284680959</c:v>
                </c:pt>
                <c:pt idx="6">
                  <c:v>0.27506335828372719</c:v>
                </c:pt>
                <c:pt idx="7">
                  <c:v>0.5717596090877034</c:v>
                </c:pt>
                <c:pt idx="8">
                  <c:v>0.81624426632071545</c:v>
                </c:pt>
                <c:pt idx="9">
                  <c:v>0.33937926262726098</c:v>
                </c:pt>
                <c:pt idx="10">
                  <c:v>0.32338627049180318</c:v>
                </c:pt>
                <c:pt idx="11">
                  <c:v>0.18974652728053851</c:v>
                </c:pt>
                <c:pt idx="12">
                  <c:v>0.43740681099779333</c:v>
                </c:pt>
                <c:pt idx="13">
                  <c:v>0.81624426632071545</c:v>
                </c:pt>
                <c:pt idx="14">
                  <c:v>0.6657459737390049</c:v>
                </c:pt>
                <c:pt idx="15">
                  <c:v>1.032028013836102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1-452E-A8B4-2EBC12F0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fear (adolescents)</a:t>
            </a:r>
            <a:endParaRPr lang="en-US" sz="1100"/>
          </a:p>
        </c:rich>
      </c:tx>
      <c:layout>
        <c:manualLayout>
          <c:xMode val="edge"/>
          <c:yMode val="edge"/>
          <c:x val="0.31198747942295063"/>
          <c:y val="5.7553956834532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'age+all-corrs'!$D$18:$D$33</c:f>
              <c:numCache>
                <c:formatCode>General</c:formatCode>
                <c:ptCount val="16"/>
                <c:pt idx="0">
                  <c:v>13.507989594946119</c:v>
                </c:pt>
                <c:pt idx="1">
                  <c:v>20.381110190555091</c:v>
                </c:pt>
                <c:pt idx="2">
                  <c:v>20.693512304250561</c:v>
                </c:pt>
                <c:pt idx="3">
                  <c:v>18.762438936131719</c:v>
                </c:pt>
                <c:pt idx="4">
                  <c:v>17.687074829931969</c:v>
                </c:pt>
                <c:pt idx="5">
                  <c:v>16.95794647733479</c:v>
                </c:pt>
                <c:pt idx="6">
                  <c:v>13.372093023255809</c:v>
                </c:pt>
                <c:pt idx="7">
                  <c:v>26.436498150431561</c:v>
                </c:pt>
                <c:pt idx="8">
                  <c:v>7.6286954724002491</c:v>
                </c:pt>
                <c:pt idx="9">
                  <c:v>20.02624671916011</c:v>
                </c:pt>
                <c:pt idx="10">
                  <c:v>23.496204010122639</c:v>
                </c:pt>
                <c:pt idx="11">
                  <c:v>17.783046828689979</c:v>
                </c:pt>
                <c:pt idx="12">
                  <c:v>20.233000475511179</c:v>
                </c:pt>
                <c:pt idx="13">
                  <c:v>16.252499285918312</c:v>
                </c:pt>
                <c:pt idx="14">
                  <c:v>13.14382896015549</c:v>
                </c:pt>
                <c:pt idx="15">
                  <c:v>20.797989318253219</c:v>
                </c:pt>
              </c:numCache>
            </c:numRef>
          </c:xVal>
          <c:yVal>
            <c:numRef>
              <c:f>'age+all-corrs'!$E$18:$E$33</c:f>
              <c:numCache>
                <c:formatCode>General</c:formatCode>
                <c:ptCount val="16"/>
                <c:pt idx="0">
                  <c:v>70.49666666666667</c:v>
                </c:pt>
                <c:pt idx="1">
                  <c:v>69.613333333333344</c:v>
                </c:pt>
                <c:pt idx="2">
                  <c:v>69.663333333333341</c:v>
                </c:pt>
                <c:pt idx="3">
                  <c:v>49.886666666666663</c:v>
                </c:pt>
                <c:pt idx="4">
                  <c:v>50.330000000000013</c:v>
                </c:pt>
                <c:pt idx="5">
                  <c:v>83.833333333333329</c:v>
                </c:pt>
                <c:pt idx="6">
                  <c:v>87.553333333333327</c:v>
                </c:pt>
                <c:pt idx="7">
                  <c:v>66</c:v>
                </c:pt>
                <c:pt idx="8">
                  <c:v>79.443333333333328</c:v>
                </c:pt>
                <c:pt idx="9">
                  <c:v>45.556666666666672</c:v>
                </c:pt>
                <c:pt idx="10">
                  <c:v>71.11</c:v>
                </c:pt>
                <c:pt idx="11">
                  <c:v>80.39</c:v>
                </c:pt>
                <c:pt idx="12">
                  <c:v>78.61</c:v>
                </c:pt>
                <c:pt idx="13">
                  <c:v>84.776666666666657</c:v>
                </c:pt>
                <c:pt idx="14">
                  <c:v>44.446666666666673</c:v>
                </c:pt>
                <c:pt idx="15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7-4565-B824-4A658128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compound (adolescents)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'age+all-corrs'!$D$18:$D$33</c:f>
              <c:numCache>
                <c:formatCode>General</c:formatCode>
                <c:ptCount val="16"/>
                <c:pt idx="0">
                  <c:v>13.507989594946119</c:v>
                </c:pt>
                <c:pt idx="1">
                  <c:v>20.381110190555091</c:v>
                </c:pt>
                <c:pt idx="2">
                  <c:v>20.693512304250561</c:v>
                </c:pt>
                <c:pt idx="3">
                  <c:v>18.762438936131719</c:v>
                </c:pt>
                <c:pt idx="4">
                  <c:v>17.687074829931969</c:v>
                </c:pt>
                <c:pt idx="5">
                  <c:v>16.95794647733479</c:v>
                </c:pt>
                <c:pt idx="6">
                  <c:v>13.372093023255809</c:v>
                </c:pt>
                <c:pt idx="7">
                  <c:v>26.436498150431561</c:v>
                </c:pt>
                <c:pt idx="8">
                  <c:v>7.6286954724002491</c:v>
                </c:pt>
                <c:pt idx="9">
                  <c:v>20.02624671916011</c:v>
                </c:pt>
                <c:pt idx="10">
                  <c:v>23.496204010122639</c:v>
                </c:pt>
                <c:pt idx="11">
                  <c:v>17.783046828689979</c:v>
                </c:pt>
                <c:pt idx="12">
                  <c:v>20.233000475511179</c:v>
                </c:pt>
                <c:pt idx="13">
                  <c:v>16.252499285918312</c:v>
                </c:pt>
                <c:pt idx="14">
                  <c:v>13.14382896015549</c:v>
                </c:pt>
                <c:pt idx="15">
                  <c:v>20.797989318253219</c:v>
                </c:pt>
              </c:numCache>
            </c:numRef>
          </c:xVal>
          <c:yVal>
            <c:numRef>
              <c:f>'age+all-corrs'!$F$18:$F$33</c:f>
              <c:numCache>
                <c:formatCode>General</c:formatCode>
                <c:ptCount val="16"/>
                <c:pt idx="0">
                  <c:v>54.336666666666673</c:v>
                </c:pt>
                <c:pt idx="1">
                  <c:v>19.833333333333329</c:v>
                </c:pt>
                <c:pt idx="2">
                  <c:v>35</c:v>
                </c:pt>
                <c:pt idx="3">
                  <c:v>11.94333333333333</c:v>
                </c:pt>
                <c:pt idx="4">
                  <c:v>41.72</c:v>
                </c:pt>
                <c:pt idx="5">
                  <c:v>29.556666666666668</c:v>
                </c:pt>
                <c:pt idx="6">
                  <c:v>31.276666666666671</c:v>
                </c:pt>
                <c:pt idx="7">
                  <c:v>10.88666666666666</c:v>
                </c:pt>
                <c:pt idx="8">
                  <c:v>33.776666666666657</c:v>
                </c:pt>
                <c:pt idx="9">
                  <c:v>22.89</c:v>
                </c:pt>
                <c:pt idx="10">
                  <c:v>12.33333333333333</c:v>
                </c:pt>
                <c:pt idx="11">
                  <c:v>74.443333333333328</c:v>
                </c:pt>
                <c:pt idx="12">
                  <c:v>55.833333333333343</c:v>
                </c:pt>
                <c:pt idx="13">
                  <c:v>60.943333333333328</c:v>
                </c:pt>
                <c:pt idx="14">
                  <c:v>15.55666666666667</c:v>
                </c:pt>
                <c:pt idx="15">
                  <c:v>27.88666666666667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4-4AC5-94D6-A917B207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safety (adolescents)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'age+all-corrs'!$D$18:$D$33</c:f>
              <c:numCache>
                <c:formatCode>General</c:formatCode>
                <c:ptCount val="16"/>
                <c:pt idx="0">
                  <c:v>13.507989594946119</c:v>
                </c:pt>
                <c:pt idx="1">
                  <c:v>20.381110190555091</c:v>
                </c:pt>
                <c:pt idx="2">
                  <c:v>20.693512304250561</c:v>
                </c:pt>
                <c:pt idx="3">
                  <c:v>18.762438936131719</c:v>
                </c:pt>
                <c:pt idx="4">
                  <c:v>17.687074829931969</c:v>
                </c:pt>
                <c:pt idx="5">
                  <c:v>16.95794647733479</c:v>
                </c:pt>
                <c:pt idx="6">
                  <c:v>13.372093023255809</c:v>
                </c:pt>
                <c:pt idx="7">
                  <c:v>26.436498150431561</c:v>
                </c:pt>
                <c:pt idx="8">
                  <c:v>7.6286954724002491</c:v>
                </c:pt>
                <c:pt idx="9">
                  <c:v>20.02624671916011</c:v>
                </c:pt>
                <c:pt idx="10">
                  <c:v>23.496204010122639</c:v>
                </c:pt>
                <c:pt idx="11">
                  <c:v>17.783046828689979</c:v>
                </c:pt>
                <c:pt idx="12">
                  <c:v>20.233000475511179</c:v>
                </c:pt>
                <c:pt idx="13">
                  <c:v>16.252499285918312</c:v>
                </c:pt>
                <c:pt idx="14">
                  <c:v>13.14382896015549</c:v>
                </c:pt>
                <c:pt idx="15">
                  <c:v>20.797989318253219</c:v>
                </c:pt>
              </c:numCache>
            </c:numRef>
          </c:xVal>
          <c:yVal>
            <c:numRef>
              <c:f>'age+all-corrs'!$G$18:$G$33</c:f>
              <c:numCache>
                <c:formatCode>General</c:formatCode>
                <c:ptCount val="16"/>
                <c:pt idx="0">
                  <c:v>15.276666666666671</c:v>
                </c:pt>
                <c:pt idx="1">
                  <c:v>17.5</c:v>
                </c:pt>
                <c:pt idx="2">
                  <c:v>11</c:v>
                </c:pt>
                <c:pt idx="3">
                  <c:v>0</c:v>
                </c:pt>
                <c:pt idx="4">
                  <c:v>12.05666666666667</c:v>
                </c:pt>
                <c:pt idx="5">
                  <c:v>45.943333333333328</c:v>
                </c:pt>
                <c:pt idx="6">
                  <c:v>5.8900000000000006</c:v>
                </c:pt>
                <c:pt idx="7">
                  <c:v>22.89</c:v>
                </c:pt>
                <c:pt idx="8">
                  <c:v>8.4433333333333334</c:v>
                </c:pt>
                <c:pt idx="9">
                  <c:v>6.3866666666666667</c:v>
                </c:pt>
                <c:pt idx="10">
                  <c:v>6.3900000000000006</c:v>
                </c:pt>
                <c:pt idx="11">
                  <c:v>23.056666666666668</c:v>
                </c:pt>
                <c:pt idx="12">
                  <c:v>20.11</c:v>
                </c:pt>
                <c:pt idx="13">
                  <c:v>40.276666666666657</c:v>
                </c:pt>
                <c:pt idx="14">
                  <c:v>0</c:v>
                </c:pt>
                <c:pt idx="15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A-4D6D-B855-67F03039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discrim (adolescents)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'age+all-corrs'!$D$18:$D$33</c:f>
              <c:numCache>
                <c:formatCode>General</c:formatCode>
                <c:ptCount val="16"/>
                <c:pt idx="0">
                  <c:v>13.507989594946119</c:v>
                </c:pt>
                <c:pt idx="1">
                  <c:v>20.381110190555091</c:v>
                </c:pt>
                <c:pt idx="2">
                  <c:v>20.693512304250561</c:v>
                </c:pt>
                <c:pt idx="3">
                  <c:v>18.762438936131719</c:v>
                </c:pt>
                <c:pt idx="4">
                  <c:v>17.687074829931969</c:v>
                </c:pt>
                <c:pt idx="5">
                  <c:v>16.95794647733479</c:v>
                </c:pt>
                <c:pt idx="6">
                  <c:v>13.372093023255809</c:v>
                </c:pt>
                <c:pt idx="7">
                  <c:v>26.436498150431561</c:v>
                </c:pt>
                <c:pt idx="8">
                  <c:v>7.6286954724002491</c:v>
                </c:pt>
                <c:pt idx="9">
                  <c:v>20.02624671916011</c:v>
                </c:pt>
                <c:pt idx="10">
                  <c:v>23.496204010122639</c:v>
                </c:pt>
                <c:pt idx="11">
                  <c:v>17.783046828689979</c:v>
                </c:pt>
                <c:pt idx="12">
                  <c:v>20.233000475511179</c:v>
                </c:pt>
                <c:pt idx="13">
                  <c:v>16.252499285918312</c:v>
                </c:pt>
                <c:pt idx="14">
                  <c:v>13.14382896015549</c:v>
                </c:pt>
                <c:pt idx="15">
                  <c:v>20.797989318253219</c:v>
                </c:pt>
              </c:numCache>
            </c:numRef>
          </c:xVal>
          <c:yVal>
            <c:numRef>
              <c:f>'age+all-corrs'!$H$18:$H$33</c:f>
              <c:numCache>
                <c:formatCode>General</c:formatCode>
                <c:ptCount val="16"/>
                <c:pt idx="0">
                  <c:v>55.220000000000013</c:v>
                </c:pt>
                <c:pt idx="1">
                  <c:v>52.113333333333337</c:v>
                </c:pt>
                <c:pt idx="2">
                  <c:v>58.663333333333341</c:v>
                </c:pt>
                <c:pt idx="3">
                  <c:v>49.886666666666663</c:v>
                </c:pt>
                <c:pt idx="4">
                  <c:v>38.273333333333341</c:v>
                </c:pt>
                <c:pt idx="5">
                  <c:v>37.89</c:v>
                </c:pt>
                <c:pt idx="6">
                  <c:v>81.663333333333327</c:v>
                </c:pt>
                <c:pt idx="7">
                  <c:v>43.11</c:v>
                </c:pt>
                <c:pt idx="8">
                  <c:v>71</c:v>
                </c:pt>
                <c:pt idx="9">
                  <c:v>39.17</c:v>
                </c:pt>
                <c:pt idx="10">
                  <c:v>64.72</c:v>
                </c:pt>
                <c:pt idx="11">
                  <c:v>57.333333333333329</c:v>
                </c:pt>
                <c:pt idx="12">
                  <c:v>58.5</c:v>
                </c:pt>
                <c:pt idx="13">
                  <c:v>44.499999999999993</c:v>
                </c:pt>
                <c:pt idx="14">
                  <c:v>44.446666666666673</c:v>
                </c:pt>
                <c:pt idx="15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A-484A-99C1-E5630664E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suppression (adults)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'age+all-corrs'!$D$18:$D$33</c:f>
              <c:numCache>
                <c:formatCode>General</c:formatCode>
                <c:ptCount val="16"/>
                <c:pt idx="0">
                  <c:v>13.507989594946119</c:v>
                </c:pt>
                <c:pt idx="1">
                  <c:v>20.381110190555091</c:v>
                </c:pt>
                <c:pt idx="2">
                  <c:v>20.693512304250561</c:v>
                </c:pt>
                <c:pt idx="3">
                  <c:v>18.762438936131719</c:v>
                </c:pt>
                <c:pt idx="4">
                  <c:v>17.687074829931969</c:v>
                </c:pt>
                <c:pt idx="5">
                  <c:v>16.95794647733479</c:v>
                </c:pt>
                <c:pt idx="6">
                  <c:v>13.372093023255809</c:v>
                </c:pt>
                <c:pt idx="7">
                  <c:v>26.436498150431561</c:v>
                </c:pt>
                <c:pt idx="8">
                  <c:v>7.6286954724002491</c:v>
                </c:pt>
                <c:pt idx="9">
                  <c:v>20.02624671916011</c:v>
                </c:pt>
                <c:pt idx="10">
                  <c:v>23.496204010122639</c:v>
                </c:pt>
                <c:pt idx="11">
                  <c:v>17.783046828689979</c:v>
                </c:pt>
                <c:pt idx="12">
                  <c:v>20.233000475511179</c:v>
                </c:pt>
                <c:pt idx="13">
                  <c:v>16.252499285918312</c:v>
                </c:pt>
                <c:pt idx="14">
                  <c:v>13.14382896015549</c:v>
                </c:pt>
                <c:pt idx="15">
                  <c:v>20.797989318253219</c:v>
                </c:pt>
              </c:numCache>
            </c:numRef>
          </c:xVal>
          <c:yVal>
            <c:numRef>
              <c:f>'age+all-corrs'!$I$18:$I$33</c:f>
              <c:numCache>
                <c:formatCode>General</c:formatCode>
                <c:ptCount val="16"/>
                <c:pt idx="0">
                  <c:v>0.77076930351316841</c:v>
                </c:pt>
                <c:pt idx="1">
                  <c:v>0.2849071059184064</c:v>
                </c:pt>
                <c:pt idx="2">
                  <c:v>0.50241638355902196</c:v>
                </c:pt>
                <c:pt idx="3">
                  <c:v>0.239409327809702</c:v>
                </c:pt>
                <c:pt idx="4">
                  <c:v>0.8289290681502085</c:v>
                </c:pt>
                <c:pt idx="5">
                  <c:v>0.3525646123260438</c:v>
                </c:pt>
                <c:pt idx="6">
                  <c:v>0.35722987893093738</c:v>
                </c:pt>
                <c:pt idx="7">
                  <c:v>0.1649494949494949</c:v>
                </c:pt>
                <c:pt idx="8">
                  <c:v>0.42516678554944831</c:v>
                </c:pt>
                <c:pt idx="9">
                  <c:v>0.50245115972781151</c:v>
                </c:pt>
                <c:pt idx="10">
                  <c:v>0.1734402100032813</c:v>
                </c:pt>
                <c:pt idx="11">
                  <c:v>0.9260272836588298</c:v>
                </c:pt>
                <c:pt idx="12">
                  <c:v>0.71025738879701483</c:v>
                </c:pt>
                <c:pt idx="13">
                  <c:v>0.71886918570361347</c:v>
                </c:pt>
                <c:pt idx="14">
                  <c:v>0.35000749962501881</c:v>
                </c:pt>
                <c:pt idx="15">
                  <c:v>0.32426356589147293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0-4A0C-BEEF-0D84C621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x fear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36597055802804E-3"/>
                  <c:y val="0.2610708661417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'sex corrs'!$D$2:$D$15</c:f>
              <c:numCache>
                <c:formatCode>General</c:formatCode>
                <c:ptCount val="14"/>
                <c:pt idx="0">
                  <c:v>19.39119321482514</c:v>
                </c:pt>
                <c:pt idx="1">
                  <c:v>15.33406352683461</c:v>
                </c:pt>
                <c:pt idx="2">
                  <c:v>20.57518958363142</c:v>
                </c:pt>
                <c:pt idx="3">
                  <c:v>19.572630143214369</c:v>
                </c:pt>
                <c:pt idx="4">
                  <c:v>11.57175398633257</c:v>
                </c:pt>
                <c:pt idx="5">
                  <c:v>8.5402786190187765</c:v>
                </c:pt>
                <c:pt idx="6">
                  <c:v>20.557156580211341</c:v>
                </c:pt>
                <c:pt idx="7">
                  <c:v>20.381110190555091</c:v>
                </c:pt>
                <c:pt idx="8">
                  <c:v>18.762438936131719</c:v>
                </c:pt>
                <c:pt idx="9">
                  <c:v>16.95794647733479</c:v>
                </c:pt>
                <c:pt idx="10">
                  <c:v>23.496204010122639</c:v>
                </c:pt>
                <c:pt idx="11">
                  <c:v>20.233000475511179</c:v>
                </c:pt>
                <c:pt idx="12">
                  <c:v>13.14382896015549</c:v>
                </c:pt>
                <c:pt idx="13">
                  <c:v>20.797989318253219</c:v>
                </c:pt>
              </c:numCache>
            </c:numRef>
          </c:xVal>
          <c:yVal>
            <c:numRef>
              <c:f>'sex corrs'!$E$2:$E$15</c:f>
              <c:numCache>
                <c:formatCode>General</c:formatCode>
                <c:ptCount val="14"/>
                <c:pt idx="0">
                  <c:v>45.723333333333343</c:v>
                </c:pt>
                <c:pt idx="1">
                  <c:v>65.11333333333333</c:v>
                </c:pt>
                <c:pt idx="2">
                  <c:v>51.613333333333337</c:v>
                </c:pt>
                <c:pt idx="3">
                  <c:v>56.556666666666672</c:v>
                </c:pt>
                <c:pt idx="4">
                  <c:v>66.17</c:v>
                </c:pt>
                <c:pt idx="5">
                  <c:v>52.053333333333327</c:v>
                </c:pt>
                <c:pt idx="6">
                  <c:v>46.553333333333327</c:v>
                </c:pt>
                <c:pt idx="7">
                  <c:v>69.613333333333344</c:v>
                </c:pt>
                <c:pt idx="8">
                  <c:v>49.886666666666663</c:v>
                </c:pt>
                <c:pt idx="9">
                  <c:v>83.833333333333329</c:v>
                </c:pt>
                <c:pt idx="10">
                  <c:v>71.11</c:v>
                </c:pt>
                <c:pt idx="11">
                  <c:v>78.61</c:v>
                </c:pt>
                <c:pt idx="12">
                  <c:v>44.446666666666673</c:v>
                </c:pt>
                <c:pt idx="13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3-4971-ADE3-2C668C44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18400"/>
        <c:axId val="1148435200"/>
      </c:scatterChart>
      <c:valAx>
        <c:axId val="11484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5200"/>
        <c:crosses val="autoZero"/>
        <c:crossBetween val="midCat"/>
      </c:valAx>
      <c:valAx>
        <c:axId val="1148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x compound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122442501011482"/>
                  <c:y val="-0.33745307512236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'sex corrs'!$D$2:$D$15</c:f>
              <c:numCache>
                <c:formatCode>General</c:formatCode>
                <c:ptCount val="14"/>
                <c:pt idx="0">
                  <c:v>19.39119321482514</c:v>
                </c:pt>
                <c:pt idx="1">
                  <c:v>15.33406352683461</c:v>
                </c:pt>
                <c:pt idx="2">
                  <c:v>20.57518958363142</c:v>
                </c:pt>
                <c:pt idx="3">
                  <c:v>19.572630143214369</c:v>
                </c:pt>
                <c:pt idx="4">
                  <c:v>11.57175398633257</c:v>
                </c:pt>
                <c:pt idx="5">
                  <c:v>8.5402786190187765</c:v>
                </c:pt>
                <c:pt idx="6">
                  <c:v>20.557156580211341</c:v>
                </c:pt>
                <c:pt idx="7">
                  <c:v>20.381110190555091</c:v>
                </c:pt>
                <c:pt idx="8">
                  <c:v>18.762438936131719</c:v>
                </c:pt>
                <c:pt idx="9">
                  <c:v>16.95794647733479</c:v>
                </c:pt>
                <c:pt idx="10">
                  <c:v>23.496204010122639</c:v>
                </c:pt>
                <c:pt idx="11">
                  <c:v>20.233000475511179</c:v>
                </c:pt>
                <c:pt idx="12">
                  <c:v>13.14382896015549</c:v>
                </c:pt>
                <c:pt idx="13">
                  <c:v>20.797989318253219</c:v>
                </c:pt>
              </c:numCache>
            </c:numRef>
          </c:xVal>
          <c:yVal>
            <c:numRef>
              <c:f>'sex corrs'!$F$2:$F$15</c:f>
              <c:numCache>
                <c:formatCode>General</c:formatCode>
                <c:ptCount val="14"/>
                <c:pt idx="0">
                  <c:v>6.833333333333333</c:v>
                </c:pt>
                <c:pt idx="1">
                  <c:v>18.5</c:v>
                </c:pt>
                <c:pt idx="2">
                  <c:v>25.5</c:v>
                </c:pt>
                <c:pt idx="3">
                  <c:v>15.55666666666667</c:v>
                </c:pt>
                <c:pt idx="4">
                  <c:v>37.833333333333343</c:v>
                </c:pt>
                <c:pt idx="5">
                  <c:v>16.833333333333329</c:v>
                </c:pt>
                <c:pt idx="6">
                  <c:v>8.8333333333333339</c:v>
                </c:pt>
                <c:pt idx="7">
                  <c:v>19.833333333333329</c:v>
                </c:pt>
                <c:pt idx="8">
                  <c:v>11.94333333333333</c:v>
                </c:pt>
                <c:pt idx="9">
                  <c:v>29.556666666666668</c:v>
                </c:pt>
                <c:pt idx="10">
                  <c:v>12.33333333333333</c:v>
                </c:pt>
                <c:pt idx="11">
                  <c:v>55.833333333333343</c:v>
                </c:pt>
                <c:pt idx="12">
                  <c:v>15.55666666666667</c:v>
                </c:pt>
                <c:pt idx="13">
                  <c:v>27.88666666666667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2-4FAC-85BB-E942BA79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18400"/>
        <c:axId val="1148435200"/>
      </c:scatterChart>
      <c:valAx>
        <c:axId val="11484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5200"/>
        <c:crosses val="autoZero"/>
        <c:crossBetween val="midCat"/>
      </c:valAx>
      <c:valAx>
        <c:axId val="1148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x safety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122442501011482"/>
                  <c:y val="-0.33745307512236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'sex corrs'!$D$2:$D$15</c:f>
              <c:numCache>
                <c:formatCode>General</c:formatCode>
                <c:ptCount val="14"/>
                <c:pt idx="0">
                  <c:v>19.39119321482514</c:v>
                </c:pt>
                <c:pt idx="1">
                  <c:v>15.33406352683461</c:v>
                </c:pt>
                <c:pt idx="2">
                  <c:v>20.57518958363142</c:v>
                </c:pt>
                <c:pt idx="3">
                  <c:v>19.572630143214369</c:v>
                </c:pt>
                <c:pt idx="4">
                  <c:v>11.57175398633257</c:v>
                </c:pt>
                <c:pt idx="5">
                  <c:v>8.5402786190187765</c:v>
                </c:pt>
                <c:pt idx="6">
                  <c:v>20.557156580211341</c:v>
                </c:pt>
                <c:pt idx="7">
                  <c:v>20.381110190555091</c:v>
                </c:pt>
                <c:pt idx="8">
                  <c:v>18.762438936131719</c:v>
                </c:pt>
                <c:pt idx="9">
                  <c:v>16.95794647733479</c:v>
                </c:pt>
                <c:pt idx="10">
                  <c:v>23.496204010122639</c:v>
                </c:pt>
                <c:pt idx="11">
                  <c:v>20.233000475511179</c:v>
                </c:pt>
                <c:pt idx="12">
                  <c:v>13.14382896015549</c:v>
                </c:pt>
                <c:pt idx="13">
                  <c:v>20.797989318253219</c:v>
                </c:pt>
              </c:numCache>
            </c:numRef>
          </c:xVal>
          <c:yVal>
            <c:numRef>
              <c:f>'sex corrs'!$G$2:$G$15</c:f>
              <c:numCache>
                <c:formatCode>General</c:formatCode>
                <c:ptCount val="14"/>
                <c:pt idx="0">
                  <c:v>13.94333333333333</c:v>
                </c:pt>
                <c:pt idx="1">
                  <c:v>17.78</c:v>
                </c:pt>
                <c:pt idx="2">
                  <c:v>10.776666666666671</c:v>
                </c:pt>
                <c:pt idx="3">
                  <c:v>0</c:v>
                </c:pt>
                <c:pt idx="4">
                  <c:v>7.7233333333333336</c:v>
                </c:pt>
                <c:pt idx="5">
                  <c:v>3.5</c:v>
                </c:pt>
                <c:pt idx="6">
                  <c:v>0</c:v>
                </c:pt>
                <c:pt idx="7">
                  <c:v>17.5</c:v>
                </c:pt>
                <c:pt idx="8">
                  <c:v>0</c:v>
                </c:pt>
                <c:pt idx="9">
                  <c:v>45.943333333333328</c:v>
                </c:pt>
                <c:pt idx="10">
                  <c:v>6.3900000000000006</c:v>
                </c:pt>
                <c:pt idx="11">
                  <c:v>20.11</c:v>
                </c:pt>
                <c:pt idx="12">
                  <c:v>0</c:v>
                </c:pt>
                <c:pt idx="13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D-4DBC-AC19-CAE51625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18400"/>
        <c:axId val="1148435200"/>
      </c:scatterChart>
      <c:valAx>
        <c:axId val="11484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5200"/>
        <c:crosses val="autoZero"/>
        <c:crossBetween val="midCat"/>
      </c:valAx>
      <c:valAx>
        <c:axId val="1148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x discrim (males)</a:t>
            </a:r>
            <a:endParaRPr lang="en-US"/>
          </a:p>
        </c:rich>
      </c:tx>
      <c:layout>
        <c:manualLayout>
          <c:xMode val="edge"/>
          <c:yMode val="edge"/>
          <c:x val="0.31415685221055012"/>
          <c:y val="7.4968966726934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948895376049875"/>
                  <c:y val="0.2383629442480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'sex corrs'!$D$2:$D$15</c:f>
              <c:numCache>
                <c:formatCode>General</c:formatCode>
                <c:ptCount val="14"/>
                <c:pt idx="0">
                  <c:v>19.39119321482514</c:v>
                </c:pt>
                <c:pt idx="1">
                  <c:v>15.33406352683461</c:v>
                </c:pt>
                <c:pt idx="2">
                  <c:v>20.57518958363142</c:v>
                </c:pt>
                <c:pt idx="3">
                  <c:v>19.572630143214369</c:v>
                </c:pt>
                <c:pt idx="4">
                  <c:v>11.57175398633257</c:v>
                </c:pt>
                <c:pt idx="5">
                  <c:v>8.5402786190187765</c:v>
                </c:pt>
                <c:pt idx="6">
                  <c:v>20.557156580211341</c:v>
                </c:pt>
                <c:pt idx="7">
                  <c:v>20.381110190555091</c:v>
                </c:pt>
                <c:pt idx="8">
                  <c:v>18.762438936131719</c:v>
                </c:pt>
                <c:pt idx="9">
                  <c:v>16.95794647733479</c:v>
                </c:pt>
                <c:pt idx="10">
                  <c:v>23.496204010122639</c:v>
                </c:pt>
                <c:pt idx="11">
                  <c:v>20.233000475511179</c:v>
                </c:pt>
                <c:pt idx="12">
                  <c:v>13.14382896015549</c:v>
                </c:pt>
                <c:pt idx="13">
                  <c:v>20.797989318253219</c:v>
                </c:pt>
              </c:numCache>
            </c:numRef>
          </c:xVal>
          <c:yVal>
            <c:numRef>
              <c:f>'sex corrs'!$H$2:$H$15</c:f>
              <c:numCache>
                <c:formatCode>General</c:formatCode>
                <c:ptCount val="14"/>
                <c:pt idx="0">
                  <c:v>31.78</c:v>
                </c:pt>
                <c:pt idx="1">
                  <c:v>47.333333333333329</c:v>
                </c:pt>
                <c:pt idx="2">
                  <c:v>40.836666666666673</c:v>
                </c:pt>
                <c:pt idx="3">
                  <c:v>56.556666666666672</c:v>
                </c:pt>
                <c:pt idx="4">
                  <c:v>58.446666666666673</c:v>
                </c:pt>
                <c:pt idx="5">
                  <c:v>48.553333333333327</c:v>
                </c:pt>
                <c:pt idx="6">
                  <c:v>46.553333333333327</c:v>
                </c:pt>
                <c:pt idx="7">
                  <c:v>52.113333333333337</c:v>
                </c:pt>
                <c:pt idx="8">
                  <c:v>49.886666666666663</c:v>
                </c:pt>
                <c:pt idx="9">
                  <c:v>37.89</c:v>
                </c:pt>
                <c:pt idx="10">
                  <c:v>64.72</c:v>
                </c:pt>
                <c:pt idx="11">
                  <c:v>58.5</c:v>
                </c:pt>
                <c:pt idx="12">
                  <c:v>44.446666666666673</c:v>
                </c:pt>
                <c:pt idx="13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F-42C6-AA97-65AC5F5A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18400"/>
        <c:axId val="1148435200"/>
      </c:scatterChart>
      <c:valAx>
        <c:axId val="11484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5200"/>
        <c:crosses val="autoZero"/>
        <c:crossBetween val="midCat"/>
      </c:valAx>
      <c:valAx>
        <c:axId val="1148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compound (all)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'age+all-corrs'!$D$2:$D$33</c:f>
              <c:numCache>
                <c:formatCode>General</c:formatCode>
                <c:ptCount val="32"/>
                <c:pt idx="0">
                  <c:v>16.14778694673668</c:v>
                </c:pt>
                <c:pt idx="1">
                  <c:v>19.39119321482514</c:v>
                </c:pt>
                <c:pt idx="2">
                  <c:v>15.33406352683461</c:v>
                </c:pt>
                <c:pt idx="3">
                  <c:v>15.048833964520631</c:v>
                </c:pt>
                <c:pt idx="4">
                  <c:v>6.2577141446556404</c:v>
                </c:pt>
                <c:pt idx="5">
                  <c:v>20.57518958363142</c:v>
                </c:pt>
                <c:pt idx="6">
                  <c:v>19.572630143214369</c:v>
                </c:pt>
                <c:pt idx="7">
                  <c:v>11.57175398633257</c:v>
                </c:pt>
                <c:pt idx="8">
                  <c:v>7.5636363636363644</c:v>
                </c:pt>
                <c:pt idx="9">
                  <c:v>11.065573770491801</c:v>
                </c:pt>
                <c:pt idx="10">
                  <c:v>8.5402786190187765</c:v>
                </c:pt>
                <c:pt idx="11">
                  <c:v>20.557156580211341</c:v>
                </c:pt>
                <c:pt idx="12">
                  <c:v>10.0640204865557</c:v>
                </c:pt>
                <c:pt idx="13">
                  <c:v>8.7009307972480769</c:v>
                </c:pt>
                <c:pt idx="14">
                  <c:v>14.887063655030801</c:v>
                </c:pt>
                <c:pt idx="15">
                  <c:v>14.038171772978441</c:v>
                </c:pt>
                <c:pt idx="16">
                  <c:v>13.507989594946119</c:v>
                </c:pt>
                <c:pt idx="17">
                  <c:v>20.381110190555091</c:v>
                </c:pt>
                <c:pt idx="18">
                  <c:v>20.693512304250561</c:v>
                </c:pt>
                <c:pt idx="19">
                  <c:v>18.762438936131719</c:v>
                </c:pt>
                <c:pt idx="20">
                  <c:v>17.687074829931969</c:v>
                </c:pt>
                <c:pt idx="21">
                  <c:v>16.95794647733479</c:v>
                </c:pt>
                <c:pt idx="22">
                  <c:v>13.372093023255809</c:v>
                </c:pt>
                <c:pt idx="23">
                  <c:v>26.436498150431561</c:v>
                </c:pt>
                <c:pt idx="24">
                  <c:v>7.6286954724002491</c:v>
                </c:pt>
                <c:pt idx="25">
                  <c:v>20.02624671916011</c:v>
                </c:pt>
                <c:pt idx="26">
                  <c:v>23.496204010122639</c:v>
                </c:pt>
                <c:pt idx="27">
                  <c:v>17.783046828689979</c:v>
                </c:pt>
                <c:pt idx="28">
                  <c:v>20.233000475511179</c:v>
                </c:pt>
                <c:pt idx="29">
                  <c:v>16.252499285918312</c:v>
                </c:pt>
                <c:pt idx="30">
                  <c:v>13.14382896015549</c:v>
                </c:pt>
                <c:pt idx="31">
                  <c:v>20.797989318253219</c:v>
                </c:pt>
              </c:numCache>
            </c:numRef>
          </c:xVal>
          <c:yVal>
            <c:numRef>
              <c:f>'age+all-corrs'!$F$2:$F$33</c:f>
              <c:numCache>
                <c:formatCode>General</c:formatCode>
                <c:ptCount val="32"/>
                <c:pt idx="0">
                  <c:v>31.39</c:v>
                </c:pt>
                <c:pt idx="1">
                  <c:v>6.833333333333333</c:v>
                </c:pt>
                <c:pt idx="2">
                  <c:v>18.5</c:v>
                </c:pt>
                <c:pt idx="3">
                  <c:v>22.89</c:v>
                </c:pt>
                <c:pt idx="4">
                  <c:v>20.61</c:v>
                </c:pt>
                <c:pt idx="5">
                  <c:v>25.5</c:v>
                </c:pt>
                <c:pt idx="6">
                  <c:v>15.55666666666667</c:v>
                </c:pt>
                <c:pt idx="7">
                  <c:v>37.833333333333343</c:v>
                </c:pt>
                <c:pt idx="8">
                  <c:v>58.723333333333343</c:v>
                </c:pt>
                <c:pt idx="9">
                  <c:v>22.89</c:v>
                </c:pt>
                <c:pt idx="10">
                  <c:v>16.833333333333329</c:v>
                </c:pt>
                <c:pt idx="11">
                  <c:v>8.8333333333333339</c:v>
                </c:pt>
                <c:pt idx="12">
                  <c:v>24.446666666666669</c:v>
                </c:pt>
                <c:pt idx="13">
                  <c:v>58.723333333333343</c:v>
                </c:pt>
                <c:pt idx="14">
                  <c:v>52.223333333333343</c:v>
                </c:pt>
                <c:pt idx="15">
                  <c:v>80.556666666666672</c:v>
                </c:pt>
                <c:pt idx="16">
                  <c:v>54.336666666666673</c:v>
                </c:pt>
                <c:pt idx="17">
                  <c:v>19.833333333333329</c:v>
                </c:pt>
                <c:pt idx="18">
                  <c:v>35</c:v>
                </c:pt>
                <c:pt idx="19">
                  <c:v>11.94333333333333</c:v>
                </c:pt>
                <c:pt idx="20">
                  <c:v>41.72</c:v>
                </c:pt>
                <c:pt idx="21">
                  <c:v>29.556666666666668</c:v>
                </c:pt>
                <c:pt idx="22">
                  <c:v>31.276666666666671</c:v>
                </c:pt>
                <c:pt idx="23">
                  <c:v>10.88666666666666</c:v>
                </c:pt>
                <c:pt idx="24">
                  <c:v>33.776666666666657</c:v>
                </c:pt>
                <c:pt idx="25">
                  <c:v>22.89</c:v>
                </c:pt>
                <c:pt idx="26">
                  <c:v>12.33333333333333</c:v>
                </c:pt>
                <c:pt idx="27">
                  <c:v>74.443333333333328</c:v>
                </c:pt>
                <c:pt idx="28">
                  <c:v>55.833333333333343</c:v>
                </c:pt>
                <c:pt idx="29">
                  <c:v>60.943333333333328</c:v>
                </c:pt>
                <c:pt idx="30">
                  <c:v>15.55666666666667</c:v>
                </c:pt>
                <c:pt idx="31">
                  <c:v>27.88666666666667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2-4E7F-B910-CFE5300E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x suppression (males)</a:t>
            </a:r>
            <a:endParaRPr lang="en-US"/>
          </a:p>
        </c:rich>
      </c:tx>
      <c:layout>
        <c:manualLayout>
          <c:xMode val="edge"/>
          <c:yMode val="edge"/>
          <c:x val="0.31415685221055012"/>
          <c:y val="7.4968966726934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687705457425463"/>
                  <c:y val="-0.31503789769814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'sex corrs'!$D$2:$D$15</c:f>
              <c:numCache>
                <c:formatCode>General</c:formatCode>
                <c:ptCount val="14"/>
                <c:pt idx="0">
                  <c:v>19.39119321482514</c:v>
                </c:pt>
                <c:pt idx="1">
                  <c:v>15.33406352683461</c:v>
                </c:pt>
                <c:pt idx="2">
                  <c:v>20.57518958363142</c:v>
                </c:pt>
                <c:pt idx="3">
                  <c:v>19.572630143214369</c:v>
                </c:pt>
                <c:pt idx="4">
                  <c:v>11.57175398633257</c:v>
                </c:pt>
                <c:pt idx="5">
                  <c:v>8.5402786190187765</c:v>
                </c:pt>
                <c:pt idx="6">
                  <c:v>20.557156580211341</c:v>
                </c:pt>
                <c:pt idx="7">
                  <c:v>20.381110190555091</c:v>
                </c:pt>
                <c:pt idx="8">
                  <c:v>18.762438936131719</c:v>
                </c:pt>
                <c:pt idx="9">
                  <c:v>16.95794647733479</c:v>
                </c:pt>
                <c:pt idx="10">
                  <c:v>23.496204010122639</c:v>
                </c:pt>
                <c:pt idx="11">
                  <c:v>20.233000475511179</c:v>
                </c:pt>
                <c:pt idx="12">
                  <c:v>13.14382896015549</c:v>
                </c:pt>
                <c:pt idx="13">
                  <c:v>20.797989318253219</c:v>
                </c:pt>
              </c:numCache>
            </c:numRef>
          </c:xVal>
          <c:yVal>
            <c:numRef>
              <c:f>'sex corrs'!$I$2:$I$15</c:f>
              <c:numCache>
                <c:formatCode>General</c:formatCode>
                <c:ptCount val="14"/>
                <c:pt idx="0">
                  <c:v>0.1494495881023547</c:v>
                </c:pt>
                <c:pt idx="1">
                  <c:v>0.28411999590457659</c:v>
                </c:pt>
                <c:pt idx="2">
                  <c:v>0.49405838284680959</c:v>
                </c:pt>
                <c:pt idx="3">
                  <c:v>0.27506335828372719</c:v>
                </c:pt>
                <c:pt idx="4">
                  <c:v>0.5717596090877034</c:v>
                </c:pt>
                <c:pt idx="5">
                  <c:v>0.32338627049180318</c:v>
                </c:pt>
                <c:pt idx="6">
                  <c:v>0.18974652728053851</c:v>
                </c:pt>
                <c:pt idx="7">
                  <c:v>0.2849071059184064</c:v>
                </c:pt>
                <c:pt idx="8">
                  <c:v>0.239409327809702</c:v>
                </c:pt>
                <c:pt idx="9">
                  <c:v>0.3525646123260438</c:v>
                </c:pt>
                <c:pt idx="10">
                  <c:v>0.1734402100032813</c:v>
                </c:pt>
                <c:pt idx="11">
                  <c:v>0.71025738879701483</c:v>
                </c:pt>
                <c:pt idx="12">
                  <c:v>0.35000749962501881</c:v>
                </c:pt>
                <c:pt idx="13">
                  <c:v>0.32426356589147293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D-4EAD-8DA6-95D41D0E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18400"/>
        <c:axId val="1148435200"/>
      </c:scatterChart>
      <c:valAx>
        <c:axId val="11484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5200"/>
        <c:crosses val="autoZero"/>
        <c:crossBetween val="midCat"/>
      </c:valAx>
      <c:valAx>
        <c:axId val="1148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x fear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36597055802804E-3"/>
                  <c:y val="0.2610708661417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'sex corrs'!$D$16:$D$33</c:f>
              <c:numCache>
                <c:formatCode>General</c:formatCode>
                <c:ptCount val="18"/>
                <c:pt idx="0">
                  <c:v>16.14778694673668</c:v>
                </c:pt>
                <c:pt idx="1">
                  <c:v>15.048833964520631</c:v>
                </c:pt>
                <c:pt idx="2">
                  <c:v>6.2577141446556404</c:v>
                </c:pt>
                <c:pt idx="3">
                  <c:v>7.5636363636363644</c:v>
                </c:pt>
                <c:pt idx="4">
                  <c:v>11.065573770491801</c:v>
                </c:pt>
                <c:pt idx="5">
                  <c:v>10.0640204865557</c:v>
                </c:pt>
                <c:pt idx="6">
                  <c:v>8.7009307972480769</c:v>
                </c:pt>
                <c:pt idx="7">
                  <c:v>14.887063655030801</c:v>
                </c:pt>
                <c:pt idx="8">
                  <c:v>14.038171772978441</c:v>
                </c:pt>
                <c:pt idx="9">
                  <c:v>13.507989594946119</c:v>
                </c:pt>
                <c:pt idx="10">
                  <c:v>20.693512304250561</c:v>
                </c:pt>
                <c:pt idx="11">
                  <c:v>17.687074829931969</c:v>
                </c:pt>
                <c:pt idx="12">
                  <c:v>13.372093023255809</c:v>
                </c:pt>
                <c:pt idx="13">
                  <c:v>26.436498150431561</c:v>
                </c:pt>
                <c:pt idx="14">
                  <c:v>7.6286954724002491</c:v>
                </c:pt>
                <c:pt idx="15">
                  <c:v>20.02624671916011</c:v>
                </c:pt>
                <c:pt idx="16">
                  <c:v>17.783046828689979</c:v>
                </c:pt>
                <c:pt idx="17">
                  <c:v>16.252499285918312</c:v>
                </c:pt>
              </c:numCache>
            </c:numRef>
          </c:xVal>
          <c:yVal>
            <c:numRef>
              <c:f>'sex corrs'!$E$16:$E$33</c:f>
              <c:numCache>
                <c:formatCode>General</c:formatCode>
                <c:ptCount val="18"/>
                <c:pt idx="0">
                  <c:v>75.89</c:v>
                </c:pt>
                <c:pt idx="1">
                  <c:v>67.446666666666673</c:v>
                </c:pt>
                <c:pt idx="2">
                  <c:v>61.780000000000008</c:v>
                </c:pt>
                <c:pt idx="3">
                  <c:v>71.943333333333328</c:v>
                </c:pt>
                <c:pt idx="4">
                  <c:v>67.446666666666673</c:v>
                </c:pt>
                <c:pt idx="5">
                  <c:v>55.890000000000008</c:v>
                </c:pt>
                <c:pt idx="6">
                  <c:v>71.943333333333328</c:v>
                </c:pt>
                <c:pt idx="7">
                  <c:v>78.443333333333328</c:v>
                </c:pt>
                <c:pt idx="8">
                  <c:v>78.056666666666672</c:v>
                </c:pt>
                <c:pt idx="9">
                  <c:v>70.49666666666667</c:v>
                </c:pt>
                <c:pt idx="10">
                  <c:v>69.663333333333341</c:v>
                </c:pt>
                <c:pt idx="11">
                  <c:v>50.330000000000013</c:v>
                </c:pt>
                <c:pt idx="12">
                  <c:v>87.553333333333327</c:v>
                </c:pt>
                <c:pt idx="13">
                  <c:v>66</c:v>
                </c:pt>
                <c:pt idx="14">
                  <c:v>79.443333333333328</c:v>
                </c:pt>
                <c:pt idx="15">
                  <c:v>45.556666666666672</c:v>
                </c:pt>
                <c:pt idx="16">
                  <c:v>80.39</c:v>
                </c:pt>
                <c:pt idx="17">
                  <c:v>84.776666666666657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B-47AC-85D6-F61E738C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18400"/>
        <c:axId val="1148435200"/>
      </c:scatterChart>
      <c:valAx>
        <c:axId val="11484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5200"/>
        <c:crosses val="autoZero"/>
        <c:crossBetween val="midCat"/>
      </c:valAx>
      <c:valAx>
        <c:axId val="1148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x compound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36597055802804E-3"/>
                  <c:y val="0.2610708661417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'sex corrs'!$D$16:$D$33</c:f>
              <c:numCache>
                <c:formatCode>General</c:formatCode>
                <c:ptCount val="18"/>
                <c:pt idx="0">
                  <c:v>16.14778694673668</c:v>
                </c:pt>
                <c:pt idx="1">
                  <c:v>15.048833964520631</c:v>
                </c:pt>
                <c:pt idx="2">
                  <c:v>6.2577141446556404</c:v>
                </c:pt>
                <c:pt idx="3">
                  <c:v>7.5636363636363644</c:v>
                </c:pt>
                <c:pt idx="4">
                  <c:v>11.065573770491801</c:v>
                </c:pt>
                <c:pt idx="5">
                  <c:v>10.0640204865557</c:v>
                </c:pt>
                <c:pt idx="6">
                  <c:v>8.7009307972480769</c:v>
                </c:pt>
                <c:pt idx="7">
                  <c:v>14.887063655030801</c:v>
                </c:pt>
                <c:pt idx="8">
                  <c:v>14.038171772978441</c:v>
                </c:pt>
                <c:pt idx="9">
                  <c:v>13.507989594946119</c:v>
                </c:pt>
                <c:pt idx="10">
                  <c:v>20.693512304250561</c:v>
                </c:pt>
                <c:pt idx="11">
                  <c:v>17.687074829931969</c:v>
                </c:pt>
                <c:pt idx="12">
                  <c:v>13.372093023255809</c:v>
                </c:pt>
                <c:pt idx="13">
                  <c:v>26.436498150431561</c:v>
                </c:pt>
                <c:pt idx="14">
                  <c:v>7.6286954724002491</c:v>
                </c:pt>
                <c:pt idx="15">
                  <c:v>20.02624671916011</c:v>
                </c:pt>
                <c:pt idx="16">
                  <c:v>17.783046828689979</c:v>
                </c:pt>
                <c:pt idx="17">
                  <c:v>16.252499285918312</c:v>
                </c:pt>
              </c:numCache>
            </c:numRef>
          </c:xVal>
          <c:yVal>
            <c:numRef>
              <c:f>'sex corrs'!$F$16:$F$33</c:f>
              <c:numCache>
                <c:formatCode>General</c:formatCode>
                <c:ptCount val="18"/>
                <c:pt idx="0">
                  <c:v>31.39</c:v>
                </c:pt>
                <c:pt idx="1">
                  <c:v>22.89</c:v>
                </c:pt>
                <c:pt idx="2">
                  <c:v>20.61</c:v>
                </c:pt>
                <c:pt idx="3">
                  <c:v>58.723333333333343</c:v>
                </c:pt>
                <c:pt idx="4">
                  <c:v>22.89</c:v>
                </c:pt>
                <c:pt idx="5">
                  <c:v>24.446666666666669</c:v>
                </c:pt>
                <c:pt idx="6">
                  <c:v>58.723333333333343</c:v>
                </c:pt>
                <c:pt idx="7">
                  <c:v>52.223333333333343</c:v>
                </c:pt>
                <c:pt idx="8">
                  <c:v>80.556666666666672</c:v>
                </c:pt>
                <c:pt idx="9">
                  <c:v>54.336666666666673</c:v>
                </c:pt>
                <c:pt idx="10">
                  <c:v>35</c:v>
                </c:pt>
                <c:pt idx="11">
                  <c:v>41.72</c:v>
                </c:pt>
                <c:pt idx="12">
                  <c:v>31.276666666666671</c:v>
                </c:pt>
                <c:pt idx="13">
                  <c:v>10.88666666666666</c:v>
                </c:pt>
                <c:pt idx="14">
                  <c:v>33.776666666666657</c:v>
                </c:pt>
                <c:pt idx="15">
                  <c:v>22.89</c:v>
                </c:pt>
                <c:pt idx="16">
                  <c:v>74.443333333333328</c:v>
                </c:pt>
                <c:pt idx="17">
                  <c:v>60.943333333333328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B-4C30-958C-7CF7CBA6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18400"/>
        <c:axId val="1148435200"/>
      </c:scatterChart>
      <c:valAx>
        <c:axId val="11484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5200"/>
        <c:crosses val="autoZero"/>
        <c:crossBetween val="midCat"/>
      </c:valAx>
      <c:valAx>
        <c:axId val="1148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x safety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36597055802804E-3"/>
                  <c:y val="0.2610708661417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'sex corrs'!$D$16:$D$33</c:f>
              <c:numCache>
                <c:formatCode>General</c:formatCode>
                <c:ptCount val="18"/>
                <c:pt idx="0">
                  <c:v>16.14778694673668</c:v>
                </c:pt>
                <c:pt idx="1">
                  <c:v>15.048833964520631</c:v>
                </c:pt>
                <c:pt idx="2">
                  <c:v>6.2577141446556404</c:v>
                </c:pt>
                <c:pt idx="3">
                  <c:v>7.5636363636363644</c:v>
                </c:pt>
                <c:pt idx="4">
                  <c:v>11.065573770491801</c:v>
                </c:pt>
                <c:pt idx="5">
                  <c:v>10.0640204865557</c:v>
                </c:pt>
                <c:pt idx="6">
                  <c:v>8.7009307972480769</c:v>
                </c:pt>
                <c:pt idx="7">
                  <c:v>14.887063655030801</c:v>
                </c:pt>
                <c:pt idx="8">
                  <c:v>14.038171772978441</c:v>
                </c:pt>
                <c:pt idx="9">
                  <c:v>13.507989594946119</c:v>
                </c:pt>
                <c:pt idx="10">
                  <c:v>20.693512304250561</c:v>
                </c:pt>
                <c:pt idx="11">
                  <c:v>17.687074829931969</c:v>
                </c:pt>
                <c:pt idx="12">
                  <c:v>13.372093023255809</c:v>
                </c:pt>
                <c:pt idx="13">
                  <c:v>26.436498150431561</c:v>
                </c:pt>
                <c:pt idx="14">
                  <c:v>7.6286954724002491</c:v>
                </c:pt>
                <c:pt idx="15">
                  <c:v>20.02624671916011</c:v>
                </c:pt>
                <c:pt idx="16">
                  <c:v>17.783046828689979</c:v>
                </c:pt>
                <c:pt idx="17">
                  <c:v>16.252499285918312</c:v>
                </c:pt>
              </c:numCache>
            </c:numRef>
          </c:xVal>
          <c:yVal>
            <c:numRef>
              <c:f>'sex corrs'!$G$16:$G$33</c:f>
              <c:numCache>
                <c:formatCode>General</c:formatCode>
                <c:ptCount val="18"/>
                <c:pt idx="0">
                  <c:v>16.5</c:v>
                </c:pt>
                <c:pt idx="1">
                  <c:v>10.5</c:v>
                </c:pt>
                <c:pt idx="2">
                  <c:v>2</c:v>
                </c:pt>
                <c:pt idx="3">
                  <c:v>14</c:v>
                </c:pt>
                <c:pt idx="4">
                  <c:v>10.5</c:v>
                </c:pt>
                <c:pt idx="5">
                  <c:v>0</c:v>
                </c:pt>
                <c:pt idx="6">
                  <c:v>14</c:v>
                </c:pt>
                <c:pt idx="7">
                  <c:v>34.666666666666657</c:v>
                </c:pt>
                <c:pt idx="8">
                  <c:v>7.2233333333333336</c:v>
                </c:pt>
                <c:pt idx="9">
                  <c:v>15.276666666666671</c:v>
                </c:pt>
                <c:pt idx="10">
                  <c:v>11</c:v>
                </c:pt>
                <c:pt idx="11">
                  <c:v>12.05666666666667</c:v>
                </c:pt>
                <c:pt idx="12">
                  <c:v>5.8900000000000006</c:v>
                </c:pt>
                <c:pt idx="13">
                  <c:v>22.89</c:v>
                </c:pt>
                <c:pt idx="14">
                  <c:v>8.4433333333333334</c:v>
                </c:pt>
                <c:pt idx="15">
                  <c:v>6.3866666666666667</c:v>
                </c:pt>
                <c:pt idx="16">
                  <c:v>23.056666666666668</c:v>
                </c:pt>
                <c:pt idx="17">
                  <c:v>40.276666666666657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F-4A9B-8B44-7632719C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18400"/>
        <c:axId val="1148435200"/>
      </c:scatterChart>
      <c:valAx>
        <c:axId val="11484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5200"/>
        <c:crosses val="autoZero"/>
        <c:crossBetween val="midCat"/>
      </c:valAx>
      <c:valAx>
        <c:axId val="1148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x discrim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36597055802804E-3"/>
                  <c:y val="0.2610708661417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'sex corrs'!$D$16:$D$33</c:f>
              <c:numCache>
                <c:formatCode>General</c:formatCode>
                <c:ptCount val="18"/>
                <c:pt idx="0">
                  <c:v>16.14778694673668</c:v>
                </c:pt>
                <c:pt idx="1">
                  <c:v>15.048833964520631</c:v>
                </c:pt>
                <c:pt idx="2">
                  <c:v>6.2577141446556404</c:v>
                </c:pt>
                <c:pt idx="3">
                  <c:v>7.5636363636363644</c:v>
                </c:pt>
                <c:pt idx="4">
                  <c:v>11.065573770491801</c:v>
                </c:pt>
                <c:pt idx="5">
                  <c:v>10.0640204865557</c:v>
                </c:pt>
                <c:pt idx="6">
                  <c:v>8.7009307972480769</c:v>
                </c:pt>
                <c:pt idx="7">
                  <c:v>14.887063655030801</c:v>
                </c:pt>
                <c:pt idx="8">
                  <c:v>14.038171772978441</c:v>
                </c:pt>
                <c:pt idx="9">
                  <c:v>13.507989594946119</c:v>
                </c:pt>
                <c:pt idx="10">
                  <c:v>20.693512304250561</c:v>
                </c:pt>
                <c:pt idx="11">
                  <c:v>17.687074829931969</c:v>
                </c:pt>
                <c:pt idx="12">
                  <c:v>13.372093023255809</c:v>
                </c:pt>
                <c:pt idx="13">
                  <c:v>26.436498150431561</c:v>
                </c:pt>
                <c:pt idx="14">
                  <c:v>7.6286954724002491</c:v>
                </c:pt>
                <c:pt idx="15">
                  <c:v>20.02624671916011</c:v>
                </c:pt>
                <c:pt idx="16">
                  <c:v>17.783046828689979</c:v>
                </c:pt>
                <c:pt idx="17">
                  <c:v>16.252499285918312</c:v>
                </c:pt>
              </c:numCache>
            </c:numRef>
          </c:xVal>
          <c:yVal>
            <c:numRef>
              <c:f>'sex corrs'!$H$16:$H$33</c:f>
              <c:numCache>
                <c:formatCode>General</c:formatCode>
                <c:ptCount val="18"/>
                <c:pt idx="0">
                  <c:v>59.39</c:v>
                </c:pt>
                <c:pt idx="1">
                  <c:v>56.946666666666673</c:v>
                </c:pt>
                <c:pt idx="2">
                  <c:v>59.780000000000008</c:v>
                </c:pt>
                <c:pt idx="3">
                  <c:v>57.943333333333328</c:v>
                </c:pt>
                <c:pt idx="4">
                  <c:v>56.946666666666673</c:v>
                </c:pt>
                <c:pt idx="5">
                  <c:v>55.890000000000008</c:v>
                </c:pt>
                <c:pt idx="6">
                  <c:v>57.943333333333328</c:v>
                </c:pt>
                <c:pt idx="7">
                  <c:v>43.776666666666657</c:v>
                </c:pt>
                <c:pt idx="8">
                  <c:v>70.833333333333343</c:v>
                </c:pt>
                <c:pt idx="9">
                  <c:v>55.220000000000013</c:v>
                </c:pt>
                <c:pt idx="10">
                  <c:v>58.663333333333341</c:v>
                </c:pt>
                <c:pt idx="11">
                  <c:v>38.273333333333341</c:v>
                </c:pt>
                <c:pt idx="12">
                  <c:v>81.663333333333327</c:v>
                </c:pt>
                <c:pt idx="13">
                  <c:v>43.11</c:v>
                </c:pt>
                <c:pt idx="14">
                  <c:v>71</c:v>
                </c:pt>
                <c:pt idx="15">
                  <c:v>39.17</c:v>
                </c:pt>
                <c:pt idx="16">
                  <c:v>57.333333333333329</c:v>
                </c:pt>
                <c:pt idx="17">
                  <c:v>44.499999999999993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8-42D5-B38E-5EC5B36B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18400"/>
        <c:axId val="1148435200"/>
      </c:scatterChart>
      <c:valAx>
        <c:axId val="11484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5200"/>
        <c:crosses val="autoZero"/>
        <c:crossBetween val="midCat"/>
      </c:valAx>
      <c:valAx>
        <c:axId val="1148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x suppression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36597055802804E-3"/>
                  <c:y val="0.2610708661417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'sex corrs'!$D$16:$D$33</c:f>
              <c:numCache>
                <c:formatCode>General</c:formatCode>
                <c:ptCount val="18"/>
                <c:pt idx="0">
                  <c:v>16.14778694673668</c:v>
                </c:pt>
                <c:pt idx="1">
                  <c:v>15.048833964520631</c:v>
                </c:pt>
                <c:pt idx="2">
                  <c:v>6.2577141446556404</c:v>
                </c:pt>
                <c:pt idx="3">
                  <c:v>7.5636363636363644</c:v>
                </c:pt>
                <c:pt idx="4">
                  <c:v>11.065573770491801</c:v>
                </c:pt>
                <c:pt idx="5">
                  <c:v>10.0640204865557</c:v>
                </c:pt>
                <c:pt idx="6">
                  <c:v>8.7009307972480769</c:v>
                </c:pt>
                <c:pt idx="7">
                  <c:v>14.887063655030801</c:v>
                </c:pt>
                <c:pt idx="8">
                  <c:v>14.038171772978441</c:v>
                </c:pt>
                <c:pt idx="9">
                  <c:v>13.507989594946119</c:v>
                </c:pt>
                <c:pt idx="10">
                  <c:v>20.693512304250561</c:v>
                </c:pt>
                <c:pt idx="11">
                  <c:v>17.687074829931969</c:v>
                </c:pt>
                <c:pt idx="12">
                  <c:v>13.372093023255809</c:v>
                </c:pt>
                <c:pt idx="13">
                  <c:v>26.436498150431561</c:v>
                </c:pt>
                <c:pt idx="14">
                  <c:v>7.6286954724002491</c:v>
                </c:pt>
                <c:pt idx="15">
                  <c:v>20.02624671916011</c:v>
                </c:pt>
                <c:pt idx="16">
                  <c:v>17.783046828689979</c:v>
                </c:pt>
                <c:pt idx="17">
                  <c:v>16.252499285918312</c:v>
                </c:pt>
              </c:numCache>
            </c:numRef>
          </c:xVal>
          <c:yVal>
            <c:numRef>
              <c:f>'sex corrs'!$H$16:$H$33</c:f>
              <c:numCache>
                <c:formatCode>General</c:formatCode>
                <c:ptCount val="18"/>
                <c:pt idx="0">
                  <c:v>59.39</c:v>
                </c:pt>
                <c:pt idx="1">
                  <c:v>56.946666666666673</c:v>
                </c:pt>
                <c:pt idx="2">
                  <c:v>59.780000000000008</c:v>
                </c:pt>
                <c:pt idx="3">
                  <c:v>57.943333333333328</c:v>
                </c:pt>
                <c:pt idx="4">
                  <c:v>56.946666666666673</c:v>
                </c:pt>
                <c:pt idx="5">
                  <c:v>55.890000000000008</c:v>
                </c:pt>
                <c:pt idx="6">
                  <c:v>57.943333333333328</c:v>
                </c:pt>
                <c:pt idx="7">
                  <c:v>43.776666666666657</c:v>
                </c:pt>
                <c:pt idx="8">
                  <c:v>70.833333333333343</c:v>
                </c:pt>
                <c:pt idx="9">
                  <c:v>55.220000000000013</c:v>
                </c:pt>
                <c:pt idx="10">
                  <c:v>58.663333333333341</c:v>
                </c:pt>
                <c:pt idx="11">
                  <c:v>38.273333333333341</c:v>
                </c:pt>
                <c:pt idx="12">
                  <c:v>81.663333333333327</c:v>
                </c:pt>
                <c:pt idx="13">
                  <c:v>43.11</c:v>
                </c:pt>
                <c:pt idx="14">
                  <c:v>71</c:v>
                </c:pt>
                <c:pt idx="15">
                  <c:v>39.17</c:v>
                </c:pt>
                <c:pt idx="16">
                  <c:v>57.333333333333329</c:v>
                </c:pt>
                <c:pt idx="17">
                  <c:v>44.499999999999993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C-4D72-A0F7-5EB7549A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18400"/>
        <c:axId val="1148435200"/>
      </c:scatterChart>
      <c:valAx>
        <c:axId val="11484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5200"/>
        <c:crosses val="autoZero"/>
        <c:crossBetween val="midCat"/>
      </c:valAx>
      <c:valAx>
        <c:axId val="1148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safety (all)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'age+all-corrs'!$D$2:$D$33</c:f>
              <c:numCache>
                <c:formatCode>General</c:formatCode>
                <c:ptCount val="32"/>
                <c:pt idx="0">
                  <c:v>16.14778694673668</c:v>
                </c:pt>
                <c:pt idx="1">
                  <c:v>19.39119321482514</c:v>
                </c:pt>
                <c:pt idx="2">
                  <c:v>15.33406352683461</c:v>
                </c:pt>
                <c:pt idx="3">
                  <c:v>15.048833964520631</c:v>
                </c:pt>
                <c:pt idx="4">
                  <c:v>6.2577141446556404</c:v>
                </c:pt>
                <c:pt idx="5">
                  <c:v>20.57518958363142</c:v>
                </c:pt>
                <c:pt idx="6">
                  <c:v>19.572630143214369</c:v>
                </c:pt>
                <c:pt idx="7">
                  <c:v>11.57175398633257</c:v>
                </c:pt>
                <c:pt idx="8">
                  <c:v>7.5636363636363644</c:v>
                </c:pt>
                <c:pt idx="9">
                  <c:v>11.065573770491801</c:v>
                </c:pt>
                <c:pt idx="10">
                  <c:v>8.5402786190187765</c:v>
                </c:pt>
                <c:pt idx="11">
                  <c:v>20.557156580211341</c:v>
                </c:pt>
                <c:pt idx="12">
                  <c:v>10.0640204865557</c:v>
                </c:pt>
                <c:pt idx="13">
                  <c:v>8.7009307972480769</c:v>
                </c:pt>
                <c:pt idx="14">
                  <c:v>14.887063655030801</c:v>
                </c:pt>
                <c:pt idx="15">
                  <c:v>14.038171772978441</c:v>
                </c:pt>
                <c:pt idx="16">
                  <c:v>13.507989594946119</c:v>
                </c:pt>
                <c:pt idx="17">
                  <c:v>20.381110190555091</c:v>
                </c:pt>
                <c:pt idx="18">
                  <c:v>20.693512304250561</c:v>
                </c:pt>
                <c:pt idx="19">
                  <c:v>18.762438936131719</c:v>
                </c:pt>
                <c:pt idx="20">
                  <c:v>17.687074829931969</c:v>
                </c:pt>
                <c:pt idx="21">
                  <c:v>16.95794647733479</c:v>
                </c:pt>
                <c:pt idx="22">
                  <c:v>13.372093023255809</c:v>
                </c:pt>
                <c:pt idx="23">
                  <c:v>26.436498150431561</c:v>
                </c:pt>
                <c:pt idx="24">
                  <c:v>7.6286954724002491</c:v>
                </c:pt>
                <c:pt idx="25">
                  <c:v>20.02624671916011</c:v>
                </c:pt>
                <c:pt idx="26">
                  <c:v>23.496204010122639</c:v>
                </c:pt>
                <c:pt idx="27">
                  <c:v>17.783046828689979</c:v>
                </c:pt>
                <c:pt idx="28">
                  <c:v>20.233000475511179</c:v>
                </c:pt>
                <c:pt idx="29">
                  <c:v>16.252499285918312</c:v>
                </c:pt>
                <c:pt idx="30">
                  <c:v>13.14382896015549</c:v>
                </c:pt>
                <c:pt idx="31">
                  <c:v>20.797989318253219</c:v>
                </c:pt>
              </c:numCache>
            </c:numRef>
          </c:xVal>
          <c:yVal>
            <c:numRef>
              <c:f>'age+all-corrs'!$G$2:$G$33</c:f>
              <c:numCache>
                <c:formatCode>General</c:formatCode>
                <c:ptCount val="32"/>
                <c:pt idx="0">
                  <c:v>16.5</c:v>
                </c:pt>
                <c:pt idx="1">
                  <c:v>13.94333333333333</c:v>
                </c:pt>
                <c:pt idx="2">
                  <c:v>17.78</c:v>
                </c:pt>
                <c:pt idx="3">
                  <c:v>10.5</c:v>
                </c:pt>
                <c:pt idx="4">
                  <c:v>2</c:v>
                </c:pt>
                <c:pt idx="5">
                  <c:v>10.776666666666671</c:v>
                </c:pt>
                <c:pt idx="6">
                  <c:v>0</c:v>
                </c:pt>
                <c:pt idx="7">
                  <c:v>7.7233333333333336</c:v>
                </c:pt>
                <c:pt idx="8">
                  <c:v>14</c:v>
                </c:pt>
                <c:pt idx="9">
                  <c:v>10.5</c:v>
                </c:pt>
                <c:pt idx="10">
                  <c:v>3.5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34.666666666666657</c:v>
                </c:pt>
                <c:pt idx="15">
                  <c:v>7.2233333333333336</c:v>
                </c:pt>
                <c:pt idx="16">
                  <c:v>15.276666666666671</c:v>
                </c:pt>
                <c:pt idx="17">
                  <c:v>17.5</c:v>
                </c:pt>
                <c:pt idx="18">
                  <c:v>11</c:v>
                </c:pt>
                <c:pt idx="19">
                  <c:v>0</c:v>
                </c:pt>
                <c:pt idx="20">
                  <c:v>12.05666666666667</c:v>
                </c:pt>
                <c:pt idx="21">
                  <c:v>45.943333333333328</c:v>
                </c:pt>
                <c:pt idx="22">
                  <c:v>5.8900000000000006</c:v>
                </c:pt>
                <c:pt idx="23">
                  <c:v>22.89</c:v>
                </c:pt>
                <c:pt idx="24">
                  <c:v>8.4433333333333334</c:v>
                </c:pt>
                <c:pt idx="25">
                  <c:v>6.3866666666666667</c:v>
                </c:pt>
                <c:pt idx="26">
                  <c:v>6.3900000000000006</c:v>
                </c:pt>
                <c:pt idx="27">
                  <c:v>23.056666666666668</c:v>
                </c:pt>
                <c:pt idx="28">
                  <c:v>20.11</c:v>
                </c:pt>
                <c:pt idx="29">
                  <c:v>40.276666666666657</c:v>
                </c:pt>
                <c:pt idx="30">
                  <c:v>0</c:v>
                </c:pt>
                <c:pt idx="31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3-4472-A201-883E87FDA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discrim (all)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'age+all-corrs'!$D$2:$D$33</c:f>
              <c:numCache>
                <c:formatCode>General</c:formatCode>
                <c:ptCount val="32"/>
                <c:pt idx="0">
                  <c:v>16.14778694673668</c:v>
                </c:pt>
                <c:pt idx="1">
                  <c:v>19.39119321482514</c:v>
                </c:pt>
                <c:pt idx="2">
                  <c:v>15.33406352683461</c:v>
                </c:pt>
                <c:pt idx="3">
                  <c:v>15.048833964520631</c:v>
                </c:pt>
                <c:pt idx="4">
                  <c:v>6.2577141446556404</c:v>
                </c:pt>
                <c:pt idx="5">
                  <c:v>20.57518958363142</c:v>
                </c:pt>
                <c:pt idx="6">
                  <c:v>19.572630143214369</c:v>
                </c:pt>
                <c:pt idx="7">
                  <c:v>11.57175398633257</c:v>
                </c:pt>
                <c:pt idx="8">
                  <c:v>7.5636363636363644</c:v>
                </c:pt>
                <c:pt idx="9">
                  <c:v>11.065573770491801</c:v>
                </c:pt>
                <c:pt idx="10">
                  <c:v>8.5402786190187765</c:v>
                </c:pt>
                <c:pt idx="11">
                  <c:v>20.557156580211341</c:v>
                </c:pt>
                <c:pt idx="12">
                  <c:v>10.0640204865557</c:v>
                </c:pt>
                <c:pt idx="13">
                  <c:v>8.7009307972480769</c:v>
                </c:pt>
                <c:pt idx="14">
                  <c:v>14.887063655030801</c:v>
                </c:pt>
                <c:pt idx="15">
                  <c:v>14.038171772978441</c:v>
                </c:pt>
                <c:pt idx="16">
                  <c:v>13.507989594946119</c:v>
                </c:pt>
                <c:pt idx="17">
                  <c:v>20.381110190555091</c:v>
                </c:pt>
                <c:pt idx="18">
                  <c:v>20.693512304250561</c:v>
                </c:pt>
                <c:pt idx="19">
                  <c:v>18.762438936131719</c:v>
                </c:pt>
                <c:pt idx="20">
                  <c:v>17.687074829931969</c:v>
                </c:pt>
                <c:pt idx="21">
                  <c:v>16.95794647733479</c:v>
                </c:pt>
                <c:pt idx="22">
                  <c:v>13.372093023255809</c:v>
                </c:pt>
                <c:pt idx="23">
                  <c:v>26.436498150431561</c:v>
                </c:pt>
                <c:pt idx="24">
                  <c:v>7.6286954724002491</c:v>
                </c:pt>
                <c:pt idx="25">
                  <c:v>20.02624671916011</c:v>
                </c:pt>
                <c:pt idx="26">
                  <c:v>23.496204010122639</c:v>
                </c:pt>
                <c:pt idx="27">
                  <c:v>17.783046828689979</c:v>
                </c:pt>
                <c:pt idx="28">
                  <c:v>20.233000475511179</c:v>
                </c:pt>
                <c:pt idx="29">
                  <c:v>16.252499285918312</c:v>
                </c:pt>
                <c:pt idx="30">
                  <c:v>13.14382896015549</c:v>
                </c:pt>
                <c:pt idx="31">
                  <c:v>20.797989318253219</c:v>
                </c:pt>
              </c:numCache>
            </c:numRef>
          </c:xVal>
          <c:yVal>
            <c:numRef>
              <c:f>'age+all-corrs'!$H$2:$H$33</c:f>
              <c:numCache>
                <c:formatCode>General</c:formatCode>
                <c:ptCount val="32"/>
                <c:pt idx="0">
                  <c:v>59.39</c:v>
                </c:pt>
                <c:pt idx="1">
                  <c:v>31.78</c:v>
                </c:pt>
                <c:pt idx="2">
                  <c:v>47.333333333333329</c:v>
                </c:pt>
                <c:pt idx="3">
                  <c:v>56.946666666666673</c:v>
                </c:pt>
                <c:pt idx="4">
                  <c:v>59.780000000000008</c:v>
                </c:pt>
                <c:pt idx="5">
                  <c:v>40.836666666666673</c:v>
                </c:pt>
                <c:pt idx="6">
                  <c:v>56.556666666666672</c:v>
                </c:pt>
                <c:pt idx="7">
                  <c:v>58.446666666666673</c:v>
                </c:pt>
                <c:pt idx="8">
                  <c:v>57.943333333333328</c:v>
                </c:pt>
                <c:pt idx="9">
                  <c:v>56.946666666666673</c:v>
                </c:pt>
                <c:pt idx="10">
                  <c:v>48.553333333333327</c:v>
                </c:pt>
                <c:pt idx="11">
                  <c:v>46.553333333333327</c:v>
                </c:pt>
                <c:pt idx="12">
                  <c:v>55.890000000000008</c:v>
                </c:pt>
                <c:pt idx="13">
                  <c:v>57.943333333333328</c:v>
                </c:pt>
                <c:pt idx="14">
                  <c:v>43.776666666666657</c:v>
                </c:pt>
                <c:pt idx="15">
                  <c:v>70.833333333333343</c:v>
                </c:pt>
                <c:pt idx="16">
                  <c:v>55.220000000000013</c:v>
                </c:pt>
                <c:pt idx="17">
                  <c:v>52.113333333333337</c:v>
                </c:pt>
                <c:pt idx="18">
                  <c:v>58.663333333333341</c:v>
                </c:pt>
                <c:pt idx="19">
                  <c:v>49.886666666666663</c:v>
                </c:pt>
                <c:pt idx="20">
                  <c:v>38.273333333333341</c:v>
                </c:pt>
                <c:pt idx="21">
                  <c:v>37.89</c:v>
                </c:pt>
                <c:pt idx="22">
                  <c:v>81.663333333333327</c:v>
                </c:pt>
                <c:pt idx="23">
                  <c:v>43.11</c:v>
                </c:pt>
                <c:pt idx="24">
                  <c:v>71</c:v>
                </c:pt>
                <c:pt idx="25">
                  <c:v>39.17</c:v>
                </c:pt>
                <c:pt idx="26">
                  <c:v>64.72</c:v>
                </c:pt>
                <c:pt idx="27">
                  <c:v>57.333333333333329</c:v>
                </c:pt>
                <c:pt idx="28">
                  <c:v>58.5</c:v>
                </c:pt>
                <c:pt idx="29">
                  <c:v>44.499999999999993</c:v>
                </c:pt>
                <c:pt idx="30">
                  <c:v>44.446666666666673</c:v>
                </c:pt>
                <c:pt idx="31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D-4E23-8370-0AB3B137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suppression (all)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'age+all-corrs'!$D$2:$D$33</c:f>
              <c:numCache>
                <c:formatCode>General</c:formatCode>
                <c:ptCount val="32"/>
                <c:pt idx="0">
                  <c:v>16.14778694673668</c:v>
                </c:pt>
                <c:pt idx="1">
                  <c:v>19.39119321482514</c:v>
                </c:pt>
                <c:pt idx="2">
                  <c:v>15.33406352683461</c:v>
                </c:pt>
                <c:pt idx="3">
                  <c:v>15.048833964520631</c:v>
                </c:pt>
                <c:pt idx="4">
                  <c:v>6.2577141446556404</c:v>
                </c:pt>
                <c:pt idx="5">
                  <c:v>20.57518958363142</c:v>
                </c:pt>
                <c:pt idx="6">
                  <c:v>19.572630143214369</c:v>
                </c:pt>
                <c:pt idx="7">
                  <c:v>11.57175398633257</c:v>
                </c:pt>
                <c:pt idx="8">
                  <c:v>7.5636363636363644</c:v>
                </c:pt>
                <c:pt idx="9">
                  <c:v>11.065573770491801</c:v>
                </c:pt>
                <c:pt idx="10">
                  <c:v>8.5402786190187765</c:v>
                </c:pt>
                <c:pt idx="11">
                  <c:v>20.557156580211341</c:v>
                </c:pt>
                <c:pt idx="12">
                  <c:v>10.0640204865557</c:v>
                </c:pt>
                <c:pt idx="13">
                  <c:v>8.7009307972480769</c:v>
                </c:pt>
                <c:pt idx="14">
                  <c:v>14.887063655030801</c:v>
                </c:pt>
                <c:pt idx="15">
                  <c:v>14.038171772978441</c:v>
                </c:pt>
                <c:pt idx="16">
                  <c:v>13.507989594946119</c:v>
                </c:pt>
                <c:pt idx="17">
                  <c:v>20.381110190555091</c:v>
                </c:pt>
                <c:pt idx="18">
                  <c:v>20.693512304250561</c:v>
                </c:pt>
                <c:pt idx="19">
                  <c:v>18.762438936131719</c:v>
                </c:pt>
                <c:pt idx="20">
                  <c:v>17.687074829931969</c:v>
                </c:pt>
                <c:pt idx="21">
                  <c:v>16.95794647733479</c:v>
                </c:pt>
                <c:pt idx="22">
                  <c:v>13.372093023255809</c:v>
                </c:pt>
                <c:pt idx="23">
                  <c:v>26.436498150431561</c:v>
                </c:pt>
                <c:pt idx="24">
                  <c:v>7.6286954724002491</c:v>
                </c:pt>
                <c:pt idx="25">
                  <c:v>20.02624671916011</c:v>
                </c:pt>
                <c:pt idx="26">
                  <c:v>23.496204010122639</c:v>
                </c:pt>
                <c:pt idx="27">
                  <c:v>17.783046828689979</c:v>
                </c:pt>
                <c:pt idx="28">
                  <c:v>20.233000475511179</c:v>
                </c:pt>
                <c:pt idx="29">
                  <c:v>16.252499285918312</c:v>
                </c:pt>
                <c:pt idx="30">
                  <c:v>13.14382896015549</c:v>
                </c:pt>
                <c:pt idx="31">
                  <c:v>20.797989318253219</c:v>
                </c:pt>
              </c:numCache>
            </c:numRef>
          </c:xVal>
          <c:yVal>
            <c:numRef>
              <c:f>'age+all-corrs'!$I$2:$I$33</c:f>
              <c:numCache>
                <c:formatCode>General</c:formatCode>
                <c:ptCount val="32"/>
                <c:pt idx="0">
                  <c:v>0.41362498352879168</c:v>
                </c:pt>
                <c:pt idx="1">
                  <c:v>0.1494495881023547</c:v>
                </c:pt>
                <c:pt idx="2">
                  <c:v>0.28411999590457659</c:v>
                </c:pt>
                <c:pt idx="3">
                  <c:v>0.33937926262726098</c:v>
                </c:pt>
                <c:pt idx="4">
                  <c:v>0.33360310780187757</c:v>
                </c:pt>
                <c:pt idx="5">
                  <c:v>0.49405838284680959</c:v>
                </c:pt>
                <c:pt idx="6">
                  <c:v>0.27506335828372719</c:v>
                </c:pt>
                <c:pt idx="7">
                  <c:v>0.5717596090877034</c:v>
                </c:pt>
                <c:pt idx="8">
                  <c:v>0.81624426632071545</c:v>
                </c:pt>
                <c:pt idx="9">
                  <c:v>0.33937926262726098</c:v>
                </c:pt>
                <c:pt idx="10">
                  <c:v>0.32338627049180318</c:v>
                </c:pt>
                <c:pt idx="11">
                  <c:v>0.18974652728053851</c:v>
                </c:pt>
                <c:pt idx="12">
                  <c:v>0.43740681099779333</c:v>
                </c:pt>
                <c:pt idx="13">
                  <c:v>0.81624426632071545</c:v>
                </c:pt>
                <c:pt idx="14">
                  <c:v>0.6657459737390049</c:v>
                </c:pt>
                <c:pt idx="15">
                  <c:v>1.032028013836102</c:v>
                </c:pt>
                <c:pt idx="16">
                  <c:v>0.77076930351316841</c:v>
                </c:pt>
                <c:pt idx="17">
                  <c:v>0.2849071059184064</c:v>
                </c:pt>
                <c:pt idx="18">
                  <c:v>0.50241638355902196</c:v>
                </c:pt>
                <c:pt idx="19">
                  <c:v>0.239409327809702</c:v>
                </c:pt>
                <c:pt idx="20">
                  <c:v>0.8289290681502085</c:v>
                </c:pt>
                <c:pt idx="21">
                  <c:v>0.3525646123260438</c:v>
                </c:pt>
                <c:pt idx="22">
                  <c:v>0.35722987893093738</c:v>
                </c:pt>
                <c:pt idx="23">
                  <c:v>0.1649494949494949</c:v>
                </c:pt>
                <c:pt idx="24">
                  <c:v>0.42516678554944831</c:v>
                </c:pt>
                <c:pt idx="25">
                  <c:v>0.50245115972781151</c:v>
                </c:pt>
                <c:pt idx="26">
                  <c:v>0.1734402100032813</c:v>
                </c:pt>
                <c:pt idx="27">
                  <c:v>0.9260272836588298</c:v>
                </c:pt>
                <c:pt idx="28">
                  <c:v>0.71025738879701483</c:v>
                </c:pt>
                <c:pt idx="29">
                  <c:v>0.71886918570361347</c:v>
                </c:pt>
                <c:pt idx="30">
                  <c:v>0.35000749962501881</c:v>
                </c:pt>
                <c:pt idx="31">
                  <c:v>0.32426356589147293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0-414E-AF5E-9C665DE9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fear (adults)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'age+all-corrs'!$D$2:$D$17</c:f>
              <c:numCache>
                <c:formatCode>General</c:formatCode>
                <c:ptCount val="16"/>
                <c:pt idx="0">
                  <c:v>16.14778694673668</c:v>
                </c:pt>
                <c:pt idx="1">
                  <c:v>19.39119321482514</c:v>
                </c:pt>
                <c:pt idx="2">
                  <c:v>15.33406352683461</c:v>
                </c:pt>
                <c:pt idx="3">
                  <c:v>15.048833964520631</c:v>
                </c:pt>
                <c:pt idx="4">
                  <c:v>6.2577141446556404</c:v>
                </c:pt>
                <c:pt idx="5">
                  <c:v>20.57518958363142</c:v>
                </c:pt>
                <c:pt idx="6">
                  <c:v>19.572630143214369</c:v>
                </c:pt>
                <c:pt idx="7">
                  <c:v>11.57175398633257</c:v>
                </c:pt>
                <c:pt idx="8">
                  <c:v>7.5636363636363644</c:v>
                </c:pt>
                <c:pt idx="9">
                  <c:v>11.065573770491801</c:v>
                </c:pt>
                <c:pt idx="10">
                  <c:v>8.5402786190187765</c:v>
                </c:pt>
                <c:pt idx="11">
                  <c:v>20.557156580211341</c:v>
                </c:pt>
                <c:pt idx="12">
                  <c:v>10.0640204865557</c:v>
                </c:pt>
                <c:pt idx="13">
                  <c:v>8.7009307972480769</c:v>
                </c:pt>
                <c:pt idx="14">
                  <c:v>14.887063655030801</c:v>
                </c:pt>
                <c:pt idx="15">
                  <c:v>14.038171772978441</c:v>
                </c:pt>
              </c:numCache>
            </c:numRef>
          </c:xVal>
          <c:yVal>
            <c:numRef>
              <c:f>'age+all-corrs'!$E$2:$E$17</c:f>
              <c:numCache>
                <c:formatCode>General</c:formatCode>
                <c:ptCount val="16"/>
                <c:pt idx="0">
                  <c:v>75.89</c:v>
                </c:pt>
                <c:pt idx="1">
                  <c:v>45.723333333333343</c:v>
                </c:pt>
                <c:pt idx="2">
                  <c:v>65.11333333333333</c:v>
                </c:pt>
                <c:pt idx="3">
                  <c:v>67.446666666666673</c:v>
                </c:pt>
                <c:pt idx="4">
                  <c:v>61.780000000000008</c:v>
                </c:pt>
                <c:pt idx="5">
                  <c:v>51.613333333333337</c:v>
                </c:pt>
                <c:pt idx="6">
                  <c:v>56.556666666666672</c:v>
                </c:pt>
                <c:pt idx="7">
                  <c:v>66.17</c:v>
                </c:pt>
                <c:pt idx="8">
                  <c:v>71.943333333333328</c:v>
                </c:pt>
                <c:pt idx="9">
                  <c:v>67.446666666666673</c:v>
                </c:pt>
                <c:pt idx="10">
                  <c:v>52.053333333333327</c:v>
                </c:pt>
                <c:pt idx="11">
                  <c:v>46.553333333333327</c:v>
                </c:pt>
                <c:pt idx="12">
                  <c:v>55.890000000000008</c:v>
                </c:pt>
                <c:pt idx="13">
                  <c:v>71.943333333333328</c:v>
                </c:pt>
                <c:pt idx="14">
                  <c:v>78.443333333333328</c:v>
                </c:pt>
                <c:pt idx="15">
                  <c:v>78.056666666666672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F-49E1-8004-C18289C6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compound (adults)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'age+all-corrs'!$D$2:$D$17</c:f>
              <c:numCache>
                <c:formatCode>General</c:formatCode>
                <c:ptCount val="16"/>
                <c:pt idx="0">
                  <c:v>16.14778694673668</c:v>
                </c:pt>
                <c:pt idx="1">
                  <c:v>19.39119321482514</c:v>
                </c:pt>
                <c:pt idx="2">
                  <c:v>15.33406352683461</c:v>
                </c:pt>
                <c:pt idx="3">
                  <c:v>15.048833964520631</c:v>
                </c:pt>
                <c:pt idx="4">
                  <c:v>6.2577141446556404</c:v>
                </c:pt>
                <c:pt idx="5">
                  <c:v>20.57518958363142</c:v>
                </c:pt>
                <c:pt idx="6">
                  <c:v>19.572630143214369</c:v>
                </c:pt>
                <c:pt idx="7">
                  <c:v>11.57175398633257</c:v>
                </c:pt>
                <c:pt idx="8">
                  <c:v>7.5636363636363644</c:v>
                </c:pt>
                <c:pt idx="9">
                  <c:v>11.065573770491801</c:v>
                </c:pt>
                <c:pt idx="10">
                  <c:v>8.5402786190187765</c:v>
                </c:pt>
                <c:pt idx="11">
                  <c:v>20.557156580211341</c:v>
                </c:pt>
                <c:pt idx="12">
                  <c:v>10.0640204865557</c:v>
                </c:pt>
                <c:pt idx="13">
                  <c:v>8.7009307972480769</c:v>
                </c:pt>
                <c:pt idx="14">
                  <c:v>14.887063655030801</c:v>
                </c:pt>
                <c:pt idx="15">
                  <c:v>14.038171772978441</c:v>
                </c:pt>
              </c:numCache>
            </c:numRef>
          </c:xVal>
          <c:yVal>
            <c:numRef>
              <c:f>'age+all-corrs'!$F$2:$F$17</c:f>
              <c:numCache>
                <c:formatCode>General</c:formatCode>
                <c:ptCount val="16"/>
                <c:pt idx="0">
                  <c:v>31.39</c:v>
                </c:pt>
                <c:pt idx="1">
                  <c:v>6.833333333333333</c:v>
                </c:pt>
                <c:pt idx="2">
                  <c:v>18.5</c:v>
                </c:pt>
                <c:pt idx="3">
                  <c:v>22.89</c:v>
                </c:pt>
                <c:pt idx="4">
                  <c:v>20.61</c:v>
                </c:pt>
                <c:pt idx="5">
                  <c:v>25.5</c:v>
                </c:pt>
                <c:pt idx="6">
                  <c:v>15.55666666666667</c:v>
                </c:pt>
                <c:pt idx="7">
                  <c:v>37.833333333333343</c:v>
                </c:pt>
                <c:pt idx="8">
                  <c:v>58.723333333333343</c:v>
                </c:pt>
                <c:pt idx="9">
                  <c:v>22.89</c:v>
                </c:pt>
                <c:pt idx="10">
                  <c:v>16.833333333333329</c:v>
                </c:pt>
                <c:pt idx="11">
                  <c:v>8.8333333333333339</c:v>
                </c:pt>
                <c:pt idx="12">
                  <c:v>24.446666666666669</c:v>
                </c:pt>
                <c:pt idx="13">
                  <c:v>58.723333333333343</c:v>
                </c:pt>
                <c:pt idx="14">
                  <c:v>52.223333333333343</c:v>
                </c:pt>
                <c:pt idx="15">
                  <c:v>80.556666666666672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3-44E6-94CF-5EB134D3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safety (adults)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'age+all-corrs'!$D$2:$D$17</c:f>
              <c:numCache>
                <c:formatCode>General</c:formatCode>
                <c:ptCount val="16"/>
                <c:pt idx="0">
                  <c:v>16.14778694673668</c:v>
                </c:pt>
                <c:pt idx="1">
                  <c:v>19.39119321482514</c:v>
                </c:pt>
                <c:pt idx="2">
                  <c:v>15.33406352683461</c:v>
                </c:pt>
                <c:pt idx="3">
                  <c:v>15.048833964520631</c:v>
                </c:pt>
                <c:pt idx="4">
                  <c:v>6.2577141446556404</c:v>
                </c:pt>
                <c:pt idx="5">
                  <c:v>20.57518958363142</c:v>
                </c:pt>
                <c:pt idx="6">
                  <c:v>19.572630143214369</c:v>
                </c:pt>
                <c:pt idx="7">
                  <c:v>11.57175398633257</c:v>
                </c:pt>
                <c:pt idx="8">
                  <c:v>7.5636363636363644</c:v>
                </c:pt>
                <c:pt idx="9">
                  <c:v>11.065573770491801</c:v>
                </c:pt>
                <c:pt idx="10">
                  <c:v>8.5402786190187765</c:v>
                </c:pt>
                <c:pt idx="11">
                  <c:v>20.557156580211341</c:v>
                </c:pt>
                <c:pt idx="12">
                  <c:v>10.0640204865557</c:v>
                </c:pt>
                <c:pt idx="13">
                  <c:v>8.7009307972480769</c:v>
                </c:pt>
                <c:pt idx="14">
                  <c:v>14.887063655030801</c:v>
                </c:pt>
                <c:pt idx="15">
                  <c:v>14.038171772978441</c:v>
                </c:pt>
              </c:numCache>
            </c:numRef>
          </c:xVal>
          <c:yVal>
            <c:numRef>
              <c:f>'age+all-corrs'!$G$2:$G$17</c:f>
              <c:numCache>
                <c:formatCode>General</c:formatCode>
                <c:ptCount val="16"/>
                <c:pt idx="0">
                  <c:v>16.5</c:v>
                </c:pt>
                <c:pt idx="1">
                  <c:v>13.94333333333333</c:v>
                </c:pt>
                <c:pt idx="2">
                  <c:v>17.78</c:v>
                </c:pt>
                <c:pt idx="3">
                  <c:v>10.5</c:v>
                </c:pt>
                <c:pt idx="4">
                  <c:v>2</c:v>
                </c:pt>
                <c:pt idx="5">
                  <c:v>10.776666666666671</c:v>
                </c:pt>
                <c:pt idx="6">
                  <c:v>0</c:v>
                </c:pt>
                <c:pt idx="7">
                  <c:v>7.7233333333333336</c:v>
                </c:pt>
                <c:pt idx="8">
                  <c:v>14</c:v>
                </c:pt>
                <c:pt idx="9">
                  <c:v>10.5</c:v>
                </c:pt>
                <c:pt idx="10">
                  <c:v>3.5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34.666666666666657</c:v>
                </c:pt>
                <c:pt idx="15">
                  <c:v>7.2233333333333336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1-4E96-826F-C2951C10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discrim (adults)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176230669008101"/>
          <c:w val="0.87753018372703417"/>
          <c:h val="0.71731490398232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906006471127253E-2"/>
                  <c:y val="-0.1508599104967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'age+all-corrs'!$D$2:$D$17</c:f>
              <c:numCache>
                <c:formatCode>General</c:formatCode>
                <c:ptCount val="16"/>
                <c:pt idx="0">
                  <c:v>16.14778694673668</c:v>
                </c:pt>
                <c:pt idx="1">
                  <c:v>19.39119321482514</c:v>
                </c:pt>
                <c:pt idx="2">
                  <c:v>15.33406352683461</c:v>
                </c:pt>
                <c:pt idx="3">
                  <c:v>15.048833964520631</c:v>
                </c:pt>
                <c:pt idx="4">
                  <c:v>6.2577141446556404</c:v>
                </c:pt>
                <c:pt idx="5">
                  <c:v>20.57518958363142</c:v>
                </c:pt>
                <c:pt idx="6">
                  <c:v>19.572630143214369</c:v>
                </c:pt>
                <c:pt idx="7">
                  <c:v>11.57175398633257</c:v>
                </c:pt>
                <c:pt idx="8">
                  <c:v>7.5636363636363644</c:v>
                </c:pt>
                <c:pt idx="9">
                  <c:v>11.065573770491801</c:v>
                </c:pt>
                <c:pt idx="10">
                  <c:v>8.5402786190187765</c:v>
                </c:pt>
                <c:pt idx="11">
                  <c:v>20.557156580211341</c:v>
                </c:pt>
                <c:pt idx="12">
                  <c:v>10.0640204865557</c:v>
                </c:pt>
                <c:pt idx="13">
                  <c:v>8.7009307972480769</c:v>
                </c:pt>
                <c:pt idx="14">
                  <c:v>14.887063655030801</c:v>
                </c:pt>
                <c:pt idx="15">
                  <c:v>14.038171772978441</c:v>
                </c:pt>
              </c:numCache>
            </c:numRef>
          </c:xVal>
          <c:yVal>
            <c:numRef>
              <c:f>'age+all-corrs'!$H$2:$H$17</c:f>
              <c:numCache>
                <c:formatCode>General</c:formatCode>
                <c:ptCount val="16"/>
                <c:pt idx="0">
                  <c:v>59.39</c:v>
                </c:pt>
                <c:pt idx="1">
                  <c:v>31.78</c:v>
                </c:pt>
                <c:pt idx="2">
                  <c:v>47.333333333333329</c:v>
                </c:pt>
                <c:pt idx="3">
                  <c:v>56.946666666666673</c:v>
                </c:pt>
                <c:pt idx="4">
                  <c:v>59.780000000000008</c:v>
                </c:pt>
                <c:pt idx="5">
                  <c:v>40.836666666666673</c:v>
                </c:pt>
                <c:pt idx="6">
                  <c:v>56.556666666666672</c:v>
                </c:pt>
                <c:pt idx="7">
                  <c:v>58.446666666666673</c:v>
                </c:pt>
                <c:pt idx="8">
                  <c:v>57.943333333333328</c:v>
                </c:pt>
                <c:pt idx="9">
                  <c:v>56.946666666666673</c:v>
                </c:pt>
                <c:pt idx="10">
                  <c:v>48.553333333333327</c:v>
                </c:pt>
                <c:pt idx="11">
                  <c:v>46.553333333333327</c:v>
                </c:pt>
                <c:pt idx="12">
                  <c:v>55.890000000000008</c:v>
                </c:pt>
                <c:pt idx="13">
                  <c:v>57.943333333333328</c:v>
                </c:pt>
                <c:pt idx="14">
                  <c:v>43.776666666666657</c:v>
                </c:pt>
                <c:pt idx="15">
                  <c:v>70.833333333333343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A-4BA0-8155-6F9959780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8480"/>
        <c:axId val="1148416960"/>
      </c:scatterChart>
      <c:valAx>
        <c:axId val="1148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6960"/>
        <c:crosses val="autoZero"/>
        <c:crossBetween val="midCat"/>
      </c:valAx>
      <c:valAx>
        <c:axId val="1148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</xdr:colOff>
      <xdr:row>0</xdr:row>
      <xdr:rowOff>63500</xdr:rowOff>
    </xdr:from>
    <xdr:to>
      <xdr:col>14</xdr:col>
      <xdr:colOff>76200</xdr:colOff>
      <xdr:row>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743F7-BCA5-B58E-BE24-4EB687AA8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177800</xdr:colOff>
      <xdr:row>0</xdr:row>
      <xdr:rowOff>63500</xdr:rowOff>
    </xdr:from>
    <xdr:to>
      <xdr:col>19</xdr:col>
      <xdr:colOff>212725</xdr:colOff>
      <xdr:row>9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8D6B63-B3A3-46ED-8F44-C0DE89135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368300</xdr:colOff>
      <xdr:row>0</xdr:row>
      <xdr:rowOff>50800</xdr:rowOff>
    </xdr:from>
    <xdr:to>
      <xdr:col>24</xdr:col>
      <xdr:colOff>403225</xdr:colOff>
      <xdr:row>9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F8208E-8B55-446A-BE95-95C5204E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546100</xdr:colOff>
      <xdr:row>0</xdr:row>
      <xdr:rowOff>38100</xdr:rowOff>
    </xdr:from>
    <xdr:to>
      <xdr:col>29</xdr:col>
      <xdr:colOff>581025</xdr:colOff>
      <xdr:row>9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9D95DF-CE44-43F2-8CCF-B3DBCE126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69850</xdr:colOff>
      <xdr:row>0</xdr:row>
      <xdr:rowOff>50800</xdr:rowOff>
    </xdr:from>
    <xdr:to>
      <xdr:col>35</xdr:col>
      <xdr:colOff>104775</xdr:colOff>
      <xdr:row>9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C62A79-6126-462F-B23F-ED5433E38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14</xdr:col>
      <xdr:colOff>34925</xdr:colOff>
      <xdr:row>23</xdr:row>
      <xdr:rowOff>107950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093E39-2FFE-44FE-B390-A7253078F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19</xdr:col>
      <xdr:colOff>34925</xdr:colOff>
      <xdr:row>23</xdr:row>
      <xdr:rowOff>107950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3EA008-F607-4275-BC45-B2C3AD94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24</xdr:col>
      <xdr:colOff>34925</xdr:colOff>
      <xdr:row>23</xdr:row>
      <xdr:rowOff>107950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94EB9C-BF9F-4A8D-8633-831C08E9A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29</xdr:col>
      <xdr:colOff>34925</xdr:colOff>
      <xdr:row>23</xdr:row>
      <xdr:rowOff>107950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61D91D-2AEB-4F05-B4E4-C13DF685A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158750</xdr:colOff>
      <xdr:row>14</xdr:row>
      <xdr:rowOff>19050</xdr:rowOff>
    </xdr:from>
    <xdr:to>
      <xdr:col>34</xdr:col>
      <xdr:colOff>193675</xdr:colOff>
      <xdr:row>23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8E836A-D4BA-4063-A9B7-A75EB9923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14</xdr:col>
      <xdr:colOff>34925</xdr:colOff>
      <xdr:row>37</xdr:row>
      <xdr:rowOff>107950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9E8A73-60FF-4F2C-A611-8406AA0E1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19</xdr:col>
      <xdr:colOff>34925</xdr:colOff>
      <xdr:row>37</xdr:row>
      <xdr:rowOff>107950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6309354-84CC-47D8-B8C8-F5594BFB4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24</xdr:col>
      <xdr:colOff>34925</xdr:colOff>
      <xdr:row>37</xdr:row>
      <xdr:rowOff>107950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83A6901-96DD-41C7-925F-76837CB1F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29</xdr:col>
      <xdr:colOff>34925</xdr:colOff>
      <xdr:row>37</xdr:row>
      <xdr:rowOff>107950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849748-853B-4824-A0EB-3782EC337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34</xdr:col>
      <xdr:colOff>34925</xdr:colOff>
      <xdr:row>37</xdr:row>
      <xdr:rowOff>107950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1BE8936-03CB-46B1-9A93-CE3BA46BB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98425</xdr:colOff>
      <xdr:row>0</xdr:row>
      <xdr:rowOff>146050</xdr:rowOff>
    </xdr:from>
    <xdr:to>
      <xdr:col>15</xdr:col>
      <xdr:colOff>457200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6E453-D17C-79A8-2150-6C5C84DA8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488950</xdr:colOff>
      <xdr:row>0</xdr:row>
      <xdr:rowOff>139700</xdr:rowOff>
    </xdr:from>
    <xdr:to>
      <xdr:col>22</xdr:col>
      <xdr:colOff>238125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E234A-268B-4AAB-B3DE-DECBA7755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271037</xdr:colOff>
      <xdr:row>0</xdr:row>
      <xdr:rowOff>162622</xdr:rowOff>
    </xdr:from>
    <xdr:to>
      <xdr:col>29</xdr:col>
      <xdr:colOff>20212</xdr:colOff>
      <xdr:row>13</xdr:row>
      <xdr:rowOff>118172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EB2E3C-C1CB-47E1-8FE9-A9757F8F1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30976</xdr:colOff>
      <xdr:row>0</xdr:row>
      <xdr:rowOff>170366</xdr:rowOff>
    </xdr:from>
    <xdr:to>
      <xdr:col>35</xdr:col>
      <xdr:colOff>391919</xdr:colOff>
      <xdr:row>13</xdr:row>
      <xdr:rowOff>125916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C258B5-45BB-41DB-98C7-48B08A0DF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42</xdr:col>
      <xdr:colOff>360944</xdr:colOff>
      <xdr:row>13</xdr:row>
      <xdr:rowOff>141404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10A18-3134-4042-91F1-654C3E8E2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170366</xdr:colOff>
      <xdr:row>17</xdr:row>
      <xdr:rowOff>100671</xdr:rowOff>
    </xdr:from>
    <xdr:to>
      <xdr:col>15</xdr:col>
      <xdr:colOff>529141</xdr:colOff>
      <xdr:row>30</xdr:row>
      <xdr:rowOff>56221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905B9A-70BE-4B78-9B6C-B758D6AF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23232</xdr:colOff>
      <xdr:row>17</xdr:row>
      <xdr:rowOff>100671</xdr:rowOff>
    </xdr:from>
    <xdr:to>
      <xdr:col>22</xdr:col>
      <xdr:colOff>382007</xdr:colOff>
      <xdr:row>30</xdr:row>
      <xdr:rowOff>56221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D8E26-F012-4664-908B-47F988A51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518842</xdr:colOff>
      <xdr:row>17</xdr:row>
      <xdr:rowOff>85184</xdr:rowOff>
    </xdr:from>
    <xdr:to>
      <xdr:col>29</xdr:col>
      <xdr:colOff>265848</xdr:colOff>
      <xdr:row>30</xdr:row>
      <xdr:rowOff>40734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469FB7-B329-4AF7-B780-AEBC8CAD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348476</xdr:colOff>
      <xdr:row>17</xdr:row>
      <xdr:rowOff>85183</xdr:rowOff>
    </xdr:from>
    <xdr:to>
      <xdr:col>36</xdr:col>
      <xdr:colOff>95481</xdr:colOff>
      <xdr:row>30</xdr:row>
      <xdr:rowOff>40733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3302A9-A5DE-4FED-8860-E9E98AFE8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224572</xdr:colOff>
      <xdr:row>17</xdr:row>
      <xdr:rowOff>85184</xdr:rowOff>
    </xdr:from>
    <xdr:to>
      <xdr:col>42</xdr:col>
      <xdr:colOff>583347</xdr:colOff>
      <xdr:row>30</xdr:row>
      <xdr:rowOff>40734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4BF9C3-72C2-4DFF-A126-FE70E280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lle\Documents\GitHub\Nidorina\il_corr_graphed.xlsx" TargetMode="External"/><Relationship Id="rId1" Type="http://schemas.openxmlformats.org/officeDocument/2006/relationships/externalLinkPath" Target="il_corr_grap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4.5074202715503633</v>
          </cell>
          <cell r="E2">
            <v>70.49666666666667</v>
          </cell>
          <cell r="F2">
            <v>54.336666666666673</v>
          </cell>
          <cell r="G2">
            <v>15.276666666666671</v>
          </cell>
          <cell r="H2">
            <v>55.220000000000013</v>
          </cell>
          <cell r="I2">
            <v>0.77076930351316841</v>
          </cell>
        </row>
        <row r="3">
          <cell r="D3">
            <v>16.62472355677572</v>
          </cell>
          <cell r="E3">
            <v>69.613333333333344</v>
          </cell>
          <cell r="F3">
            <v>19.833333333333329</v>
          </cell>
          <cell r="G3">
            <v>17.5</v>
          </cell>
          <cell r="H3">
            <v>52.113333333333337</v>
          </cell>
          <cell r="I3">
            <v>0.2849071059184064</v>
          </cell>
        </row>
        <row r="4">
          <cell r="D4">
            <v>16.38128861429832</v>
          </cell>
          <cell r="E4">
            <v>69.663333333333341</v>
          </cell>
          <cell r="F4">
            <v>35</v>
          </cell>
          <cell r="G4">
            <v>11</v>
          </cell>
          <cell r="H4">
            <v>58.663333333333341</v>
          </cell>
          <cell r="I4">
            <v>0.50241638355902196</v>
          </cell>
        </row>
        <row r="5">
          <cell r="D5">
            <v>8.9853726491757602</v>
          </cell>
          <cell r="E5">
            <v>49.886666666666663</v>
          </cell>
          <cell r="F5">
            <v>11.94333333333333</v>
          </cell>
          <cell r="G5">
            <v>0</v>
          </cell>
          <cell r="H5">
            <v>49.886666666666663</v>
          </cell>
          <cell r="I5">
            <v>0.239409327809702</v>
          </cell>
        </row>
        <row r="6">
          <cell r="D6">
            <v>12.549873050417119</v>
          </cell>
          <cell r="E6">
            <v>50.330000000000013</v>
          </cell>
          <cell r="F6">
            <v>41.72</v>
          </cell>
          <cell r="G6">
            <v>12.05666666666667</v>
          </cell>
          <cell r="H6">
            <v>38.273333333333341</v>
          </cell>
          <cell r="I6">
            <v>0.8289290681502085</v>
          </cell>
        </row>
        <row r="7">
          <cell r="D7">
            <v>8.0111783884489984</v>
          </cell>
          <cell r="E7">
            <v>83.833333333333329</v>
          </cell>
          <cell r="F7">
            <v>29.556666666666668</v>
          </cell>
          <cell r="G7">
            <v>45.943333333333328</v>
          </cell>
          <cell r="H7">
            <v>37.89</v>
          </cell>
          <cell r="I7">
            <v>0.3525646123260438</v>
          </cell>
        </row>
        <row r="8">
          <cell r="D8">
            <v>5.9524918490917562</v>
          </cell>
          <cell r="E8">
            <v>87.553333333333327</v>
          </cell>
          <cell r="F8">
            <v>31.276666666666671</v>
          </cell>
          <cell r="G8">
            <v>5.8900000000000006</v>
          </cell>
          <cell r="H8">
            <v>81.663333333333327</v>
          </cell>
          <cell r="I8">
            <v>0.35722987893093738</v>
          </cell>
        </row>
        <row r="9">
          <cell r="D9">
            <v>19.738230947857289</v>
          </cell>
          <cell r="E9">
            <v>66</v>
          </cell>
          <cell r="F9">
            <v>10.88666666666666</v>
          </cell>
          <cell r="G9">
            <v>22.89</v>
          </cell>
          <cell r="H9">
            <v>43.11</v>
          </cell>
          <cell r="I9">
            <v>0.1649494949494949</v>
          </cell>
        </row>
        <row r="10">
          <cell r="D10">
            <v>6.8536686472295143</v>
          </cell>
          <cell r="E10">
            <v>79.443333333333328</v>
          </cell>
          <cell r="F10">
            <v>33.776666666666657</v>
          </cell>
          <cell r="G10">
            <v>8.4433333333333334</v>
          </cell>
          <cell r="H10">
            <v>71</v>
          </cell>
          <cell r="I10">
            <v>0.42516678554944831</v>
          </cell>
        </row>
        <row r="11">
          <cell r="D11">
            <v>8.6066350710900483</v>
          </cell>
          <cell r="E11">
            <v>45.556666666666672</v>
          </cell>
          <cell r="F11">
            <v>22.89</v>
          </cell>
          <cell r="G11">
            <v>6.3866666666666667</v>
          </cell>
          <cell r="H11">
            <v>39.17</v>
          </cell>
          <cell r="I11">
            <v>0.50245115972781151</v>
          </cell>
        </row>
        <row r="12">
          <cell r="D12">
            <v>13.97826320886689</v>
          </cell>
          <cell r="E12">
            <v>80.39</v>
          </cell>
          <cell r="F12">
            <v>74.443333333333328</v>
          </cell>
          <cell r="G12">
            <v>23.056666666666668</v>
          </cell>
          <cell r="H12">
            <v>57.333333333333329</v>
          </cell>
          <cell r="I12">
            <v>0.9260272836588298</v>
          </cell>
        </row>
        <row r="13">
          <cell r="D13">
            <v>9.4528875379939201</v>
          </cell>
          <cell r="E13">
            <v>78.61</v>
          </cell>
          <cell r="F13">
            <v>55.833333333333343</v>
          </cell>
          <cell r="G13">
            <v>20.11</v>
          </cell>
          <cell r="H13">
            <v>58.5</v>
          </cell>
          <cell r="I13">
            <v>0.71025738879701483</v>
          </cell>
        </row>
        <row r="14">
          <cell r="D14">
            <v>8.6737266767523948</v>
          </cell>
          <cell r="E14">
            <v>84.776666666666657</v>
          </cell>
          <cell r="F14">
            <v>60.943333333333328</v>
          </cell>
          <cell r="G14">
            <v>40.276666666666657</v>
          </cell>
          <cell r="H14">
            <v>44.499999999999993</v>
          </cell>
          <cell r="I14">
            <v>0.71886918570361347</v>
          </cell>
        </row>
        <row r="15">
          <cell r="D15">
            <v>9.180153886972672</v>
          </cell>
          <cell r="E15">
            <v>44.446666666666673</v>
          </cell>
          <cell r="F15">
            <v>15.55666666666667</v>
          </cell>
          <cell r="G15">
            <v>0</v>
          </cell>
          <cell r="H15">
            <v>44.446666666666673</v>
          </cell>
          <cell r="I15">
            <v>0.35000749962501881</v>
          </cell>
        </row>
        <row r="16">
          <cell r="D16">
            <v>10.701229644400129</v>
          </cell>
          <cell r="E16">
            <v>86</v>
          </cell>
          <cell r="F16">
            <v>27.88666666666667</v>
          </cell>
          <cell r="G16">
            <v>14.39</v>
          </cell>
          <cell r="H16">
            <v>71.61</v>
          </cell>
          <cell r="I16">
            <v>0.32426356589147293</v>
          </cell>
        </row>
        <row r="17">
          <cell r="D17">
            <v>3.6427841278691568</v>
          </cell>
          <cell r="E17">
            <v>75.89</v>
          </cell>
          <cell r="F17">
            <v>31.39</v>
          </cell>
          <cell r="G17">
            <v>16.5</v>
          </cell>
          <cell r="H17">
            <v>59.39</v>
          </cell>
          <cell r="I17">
            <v>0.41362498352879168</v>
          </cell>
        </row>
        <row r="18">
          <cell r="D18">
            <v>2.7019230769230771</v>
          </cell>
          <cell r="E18">
            <v>45.723333333333343</v>
          </cell>
          <cell r="F18">
            <v>6.833333333333333</v>
          </cell>
          <cell r="G18">
            <v>13.94333333333333</v>
          </cell>
          <cell r="H18">
            <v>31.78</v>
          </cell>
          <cell r="I18">
            <v>0.1494495881023547</v>
          </cell>
        </row>
        <row r="19">
          <cell r="D19">
            <v>3.4225573879174611</v>
          </cell>
          <cell r="E19">
            <v>65.11333333333333</v>
          </cell>
          <cell r="F19">
            <v>18.5</v>
          </cell>
          <cell r="G19">
            <v>17.78</v>
          </cell>
          <cell r="H19">
            <v>47.333333333333329</v>
          </cell>
          <cell r="I19">
            <v>0.28411999590457659</v>
          </cell>
        </row>
        <row r="20">
          <cell r="D20">
            <v>2.5869759143621769</v>
          </cell>
          <cell r="E20">
            <v>67.446666666666673</v>
          </cell>
          <cell r="F20">
            <v>22.89</v>
          </cell>
          <cell r="G20">
            <v>10.5</v>
          </cell>
          <cell r="H20">
            <v>56.946666666666673</v>
          </cell>
          <cell r="I20">
            <v>0.33937926262726098</v>
          </cell>
        </row>
        <row r="21">
          <cell r="D21">
            <v>0.65249184385195191</v>
          </cell>
          <cell r="E21">
            <v>61.780000000000008</v>
          </cell>
          <cell r="F21">
            <v>20.61</v>
          </cell>
          <cell r="G21">
            <v>2</v>
          </cell>
          <cell r="H21">
            <v>59.780000000000008</v>
          </cell>
          <cell r="I21">
            <v>0.33360310780187757</v>
          </cell>
        </row>
        <row r="22">
          <cell r="D22">
            <v>23.896151384952919</v>
          </cell>
          <cell r="E22">
            <v>51.613333333333337</v>
          </cell>
          <cell r="F22">
            <v>25.5</v>
          </cell>
          <cell r="G22">
            <v>10.776666666666671</v>
          </cell>
          <cell r="H22">
            <v>40.836666666666673</v>
          </cell>
          <cell r="I22">
            <v>0.49405838284680959</v>
          </cell>
        </row>
        <row r="23">
          <cell r="D23">
            <v>2.877302300009164</v>
          </cell>
          <cell r="E23">
            <v>56.556666666666672</v>
          </cell>
          <cell r="F23">
            <v>15.55666666666667</v>
          </cell>
          <cell r="G23">
            <v>0</v>
          </cell>
          <cell r="H23">
            <v>56.556666666666672</v>
          </cell>
          <cell r="I23">
            <v>0.27506335828372719</v>
          </cell>
        </row>
        <row r="24">
          <cell r="D24">
            <v>7.6540375047837741E-2</v>
          </cell>
          <cell r="E24">
            <v>66.17</v>
          </cell>
          <cell r="F24">
            <v>37.833333333333343</v>
          </cell>
          <cell r="G24">
            <v>7.7233333333333336</v>
          </cell>
          <cell r="H24">
            <v>58.446666666666673</v>
          </cell>
          <cell r="I24">
            <v>0.5717596090877034</v>
          </cell>
        </row>
        <row r="25">
          <cell r="D25">
            <v>13.318284424379231</v>
          </cell>
          <cell r="E25">
            <v>71.943333333333328</v>
          </cell>
          <cell r="F25">
            <v>58.723333333333343</v>
          </cell>
          <cell r="G25">
            <v>14</v>
          </cell>
          <cell r="H25">
            <v>57.943333333333328</v>
          </cell>
          <cell r="I25">
            <v>0.81624426632071545</v>
          </cell>
        </row>
        <row r="26">
          <cell r="D26">
            <v>1.312382822962235</v>
          </cell>
          <cell r="E26">
            <v>67.446666666666673</v>
          </cell>
          <cell r="F26">
            <v>22.89</v>
          </cell>
          <cell r="G26">
            <v>10.5</v>
          </cell>
          <cell r="H26">
            <v>56.946666666666673</v>
          </cell>
          <cell r="I26">
            <v>0.33937926262726098</v>
          </cell>
        </row>
        <row r="27">
          <cell r="D27">
            <v>2.878660448046487</v>
          </cell>
          <cell r="E27">
            <v>52.053333333333327</v>
          </cell>
          <cell r="F27">
            <v>16.833333333333329</v>
          </cell>
          <cell r="G27">
            <v>3.5</v>
          </cell>
          <cell r="H27">
            <v>48.553333333333327</v>
          </cell>
          <cell r="I27">
            <v>0.32338627049180318</v>
          </cell>
        </row>
        <row r="28">
          <cell r="D28">
            <v>2.1942352635679052</v>
          </cell>
          <cell r="E28">
            <v>46.553333333333327</v>
          </cell>
          <cell r="F28">
            <v>8.8333333333333339</v>
          </cell>
          <cell r="G28">
            <v>0</v>
          </cell>
          <cell r="H28">
            <v>46.553333333333327</v>
          </cell>
          <cell r="I28">
            <v>0.18974652728053851</v>
          </cell>
        </row>
        <row r="29">
          <cell r="D29">
            <v>1.7248588751829399</v>
          </cell>
          <cell r="E29">
            <v>55.890000000000008</v>
          </cell>
          <cell r="F29">
            <v>24.446666666666669</v>
          </cell>
          <cell r="G29">
            <v>0</v>
          </cell>
          <cell r="H29">
            <v>55.890000000000008</v>
          </cell>
          <cell r="I29">
            <v>0.43740681099779333</v>
          </cell>
        </row>
        <row r="30">
          <cell r="D30">
            <v>3.3976996939959898</v>
          </cell>
          <cell r="E30">
            <v>71.943333333333328</v>
          </cell>
          <cell r="F30">
            <v>58.723333333333343</v>
          </cell>
          <cell r="G30">
            <v>14</v>
          </cell>
          <cell r="H30">
            <v>57.943333333333328</v>
          </cell>
          <cell r="I30">
            <v>0.81624426632071545</v>
          </cell>
        </row>
        <row r="31">
          <cell r="D31">
            <v>2.223382824740729</v>
          </cell>
          <cell r="E31">
            <v>78.443333333333328</v>
          </cell>
          <cell r="F31">
            <v>52.223333333333343</v>
          </cell>
          <cell r="G31">
            <v>34.666666666666657</v>
          </cell>
          <cell r="H31">
            <v>43.776666666666657</v>
          </cell>
          <cell r="I31">
            <v>0.6657459737390049</v>
          </cell>
        </row>
        <row r="32">
          <cell r="D32">
            <v>2.4300368489194302</v>
          </cell>
          <cell r="E32">
            <v>80.946666666666673</v>
          </cell>
          <cell r="F32">
            <v>61.609999999999992</v>
          </cell>
          <cell r="G32">
            <v>8.6666666666666661</v>
          </cell>
          <cell r="H32">
            <v>72.28</v>
          </cell>
          <cell r="I32">
            <v>0.76111843188930972</v>
          </cell>
        </row>
        <row r="33">
          <cell r="D33">
            <v>4.0629095674967228</v>
          </cell>
          <cell r="E33">
            <v>78.056666666666672</v>
          </cell>
          <cell r="F33">
            <v>80.556666666666672</v>
          </cell>
          <cell r="G33">
            <v>7.2233333333333336</v>
          </cell>
          <cell r="H33">
            <v>70.833333333333343</v>
          </cell>
          <cell r="I33">
            <v>1.032028013836102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abSelected="1" topLeftCell="G1" zoomScale="70" zoomScaleNormal="70" workbookViewId="0">
      <selection activeCell="AB41" sqref="AB41"/>
    </sheetView>
  </sheetViews>
  <sheetFormatPr defaultRowHeight="14.5" x14ac:dyDescent="0.35"/>
  <sheetData>
    <row r="1" spans="1:3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5" x14ac:dyDescent="0.35">
      <c r="A2" t="s">
        <v>9</v>
      </c>
      <c r="B2" t="s">
        <v>10</v>
      </c>
      <c r="C2" t="s">
        <v>11</v>
      </c>
      <c r="D2">
        <v>16.14778694673668</v>
      </c>
      <c r="E2">
        <v>75.89</v>
      </c>
      <c r="F2">
        <v>31.39</v>
      </c>
      <c r="G2">
        <v>16.5</v>
      </c>
      <c r="H2">
        <v>59.39</v>
      </c>
      <c r="I2">
        <v>0.41362498352879168</v>
      </c>
    </row>
    <row r="3" spans="1:35" x14ac:dyDescent="0.35">
      <c r="A3" t="s">
        <v>12</v>
      </c>
      <c r="B3" t="s">
        <v>13</v>
      </c>
      <c r="C3" t="s">
        <v>11</v>
      </c>
      <c r="D3">
        <v>19.39119321482514</v>
      </c>
      <c r="E3">
        <v>45.723333333333343</v>
      </c>
      <c r="F3">
        <v>6.833333333333333</v>
      </c>
      <c r="G3">
        <v>13.94333333333333</v>
      </c>
      <c r="H3">
        <v>31.78</v>
      </c>
      <c r="I3">
        <v>0.1494495881023547</v>
      </c>
    </row>
    <row r="4" spans="1:35" x14ac:dyDescent="0.35">
      <c r="A4" t="s">
        <v>14</v>
      </c>
      <c r="B4" t="s">
        <v>13</v>
      </c>
      <c r="C4" t="s">
        <v>11</v>
      </c>
      <c r="D4">
        <v>15.33406352683461</v>
      </c>
      <c r="E4">
        <v>65.11333333333333</v>
      </c>
      <c r="F4">
        <v>18.5</v>
      </c>
      <c r="G4">
        <v>17.78</v>
      </c>
      <c r="H4">
        <v>47.333333333333329</v>
      </c>
      <c r="I4">
        <v>0.28411999590457659</v>
      </c>
    </row>
    <row r="5" spans="1:35" x14ac:dyDescent="0.35">
      <c r="A5" t="s">
        <v>15</v>
      </c>
      <c r="B5" t="s">
        <v>10</v>
      </c>
      <c r="C5" t="s">
        <v>11</v>
      </c>
      <c r="D5">
        <v>15.048833964520631</v>
      </c>
      <c r="E5">
        <v>67.446666666666673</v>
      </c>
      <c r="F5">
        <v>22.89</v>
      </c>
      <c r="G5">
        <v>10.5</v>
      </c>
      <c r="H5">
        <v>56.946666666666673</v>
      </c>
      <c r="I5">
        <v>0.33937926262726098</v>
      </c>
    </row>
    <row r="6" spans="1:35" x14ac:dyDescent="0.35">
      <c r="A6" t="s">
        <v>22</v>
      </c>
      <c r="B6" t="s">
        <v>10</v>
      </c>
      <c r="C6" t="s">
        <v>11</v>
      </c>
      <c r="D6">
        <v>6.2577141446556404</v>
      </c>
      <c r="E6">
        <v>61.780000000000008</v>
      </c>
      <c r="F6">
        <v>20.61</v>
      </c>
      <c r="G6">
        <v>2</v>
      </c>
      <c r="H6">
        <v>59.780000000000008</v>
      </c>
      <c r="I6">
        <v>0.33360310780187757</v>
      </c>
      <c r="J6" t="s">
        <v>45</v>
      </c>
      <c r="K6">
        <v>32</v>
      </c>
      <c r="L6" t="s">
        <v>46</v>
      </c>
      <c r="M6">
        <f>K8*(SQRT(K6-1))/(SQRT(1-K7))</f>
        <v>0.51551813846286321</v>
      </c>
    </row>
    <row r="7" spans="1:35" x14ac:dyDescent="0.35">
      <c r="A7" t="s">
        <v>23</v>
      </c>
      <c r="B7" t="s">
        <v>13</v>
      </c>
      <c r="C7" t="s">
        <v>11</v>
      </c>
      <c r="D7">
        <v>20.57518958363142</v>
      </c>
      <c r="E7">
        <v>51.613333333333337</v>
      </c>
      <c r="F7">
        <v>25.5</v>
      </c>
      <c r="G7">
        <v>10.776666666666671</v>
      </c>
      <c r="H7">
        <v>40.836666666666673</v>
      </c>
      <c r="I7">
        <v>0.49405838284680959</v>
      </c>
      <c r="J7" t="s">
        <v>47</v>
      </c>
      <c r="K7">
        <v>8.5000000000000006E-3</v>
      </c>
      <c r="L7" t="s">
        <v>48</v>
      </c>
      <c r="M7">
        <f>_xlfn.T.DIST.2T(M6,K6-1)</f>
        <v>0.60984816293957023</v>
      </c>
      <c r="N7" s="2" t="s">
        <v>49</v>
      </c>
    </row>
    <row r="8" spans="1:35" x14ac:dyDescent="0.35">
      <c r="A8" t="s">
        <v>24</v>
      </c>
      <c r="B8" t="s">
        <v>13</v>
      </c>
      <c r="C8" t="s">
        <v>11</v>
      </c>
      <c r="D8">
        <v>19.572630143214369</v>
      </c>
      <c r="E8">
        <v>56.556666666666672</v>
      </c>
      <c r="F8">
        <v>15.55666666666667</v>
      </c>
      <c r="G8">
        <v>0</v>
      </c>
      <c r="H8">
        <v>56.556666666666672</v>
      </c>
      <c r="I8">
        <v>0.27506335828372719</v>
      </c>
      <c r="J8" t="s">
        <v>50</v>
      </c>
      <c r="K8">
        <f>SQRT(K7)</f>
        <v>9.2195444572928872E-2</v>
      </c>
    </row>
    <row r="9" spans="1:35" x14ac:dyDescent="0.35">
      <c r="A9" t="s">
        <v>25</v>
      </c>
      <c r="B9" t="s">
        <v>13</v>
      </c>
      <c r="C9" t="s">
        <v>11</v>
      </c>
      <c r="D9">
        <v>11.57175398633257</v>
      </c>
      <c r="E9">
        <v>66.17</v>
      </c>
      <c r="F9">
        <v>37.833333333333343</v>
      </c>
      <c r="G9">
        <v>7.7233333333333336</v>
      </c>
      <c r="H9">
        <v>58.446666666666673</v>
      </c>
      <c r="I9">
        <v>0.5717596090877034</v>
      </c>
    </row>
    <row r="10" spans="1:35" x14ac:dyDescent="0.35">
      <c r="A10" t="s">
        <v>26</v>
      </c>
      <c r="B10" t="s">
        <v>10</v>
      </c>
      <c r="C10" t="s">
        <v>11</v>
      </c>
      <c r="D10">
        <v>7.5636363636363644</v>
      </c>
      <c r="E10">
        <v>71.943333333333328</v>
      </c>
      <c r="F10">
        <v>58.723333333333343</v>
      </c>
      <c r="G10">
        <v>14</v>
      </c>
      <c r="H10">
        <v>57.943333333333328</v>
      </c>
      <c r="I10">
        <v>0.81624426632071545</v>
      </c>
    </row>
    <row r="11" spans="1:35" x14ac:dyDescent="0.35">
      <c r="A11" t="s">
        <v>30</v>
      </c>
      <c r="B11" t="s">
        <v>10</v>
      </c>
      <c r="C11" t="s">
        <v>11</v>
      </c>
      <c r="D11">
        <v>11.065573770491801</v>
      </c>
      <c r="E11">
        <v>67.446666666666673</v>
      </c>
      <c r="F11">
        <v>22.89</v>
      </c>
      <c r="G11">
        <v>10.5</v>
      </c>
      <c r="H11">
        <v>56.946666666666673</v>
      </c>
      <c r="I11">
        <v>0.33937926262726098</v>
      </c>
      <c r="J11" t="s">
        <v>45</v>
      </c>
      <c r="K11">
        <v>32</v>
      </c>
      <c r="L11" t="s">
        <v>46</v>
      </c>
      <c r="M11">
        <f>K13*(SQRT(K11-1))/(SQRT(1-K12))</f>
        <v>0.51551813846286321</v>
      </c>
      <c r="P11" t="s">
        <v>45</v>
      </c>
      <c r="Q11">
        <v>32</v>
      </c>
      <c r="R11" t="s">
        <v>46</v>
      </c>
      <c r="S11">
        <f>Q13*(SQRT(Q11-1))/(SQRT(1-Q12))</f>
        <v>1.5945291666704966</v>
      </c>
      <c r="U11" t="s">
        <v>45</v>
      </c>
      <c r="V11">
        <v>32</v>
      </c>
      <c r="W11" t="s">
        <v>46</v>
      </c>
      <c r="X11">
        <f>V13*(SQRT(V11-1))/(SQRT(1-V12))</f>
        <v>1.0603548140156756</v>
      </c>
      <c r="Z11" t="s">
        <v>45</v>
      </c>
      <c r="AA11">
        <v>32</v>
      </c>
      <c r="AB11" t="s">
        <v>46</v>
      </c>
      <c r="AC11">
        <f>AA13*(SQRT(AA11-1))/(SQRT(1-AA12))</f>
        <v>1.7230438539765252</v>
      </c>
      <c r="AE11" t="s">
        <v>45</v>
      </c>
      <c r="AF11">
        <v>32</v>
      </c>
      <c r="AG11" t="s">
        <v>46</v>
      </c>
      <c r="AH11">
        <f>AF13*(SQRT(AF11-1))/(SQRT(1-AF12))</f>
        <v>1.7284389981899173</v>
      </c>
    </row>
    <row r="12" spans="1:35" x14ac:dyDescent="0.35">
      <c r="A12" t="s">
        <v>31</v>
      </c>
      <c r="B12" t="s">
        <v>13</v>
      </c>
      <c r="C12" t="s">
        <v>11</v>
      </c>
      <c r="D12">
        <v>8.5402786190187765</v>
      </c>
      <c r="E12">
        <v>52.053333333333327</v>
      </c>
      <c r="F12">
        <v>16.833333333333329</v>
      </c>
      <c r="G12">
        <v>3.5</v>
      </c>
      <c r="H12">
        <v>48.553333333333327</v>
      </c>
      <c r="I12">
        <v>0.32338627049180318</v>
      </c>
      <c r="J12" t="s">
        <v>47</v>
      </c>
      <c r="K12">
        <v>8.5000000000000006E-3</v>
      </c>
      <c r="L12" t="s">
        <v>48</v>
      </c>
      <c r="M12">
        <f>_xlfn.T.DIST.2T(M11,K11-1)</f>
        <v>0.60984816293957023</v>
      </c>
      <c r="N12" s="2" t="s">
        <v>49</v>
      </c>
      <c r="P12" t="s">
        <v>47</v>
      </c>
      <c r="Q12">
        <v>7.5800000000000006E-2</v>
      </c>
      <c r="R12" t="s">
        <v>48</v>
      </c>
      <c r="S12">
        <f>_xlfn.T.DIST.2T(S11,Q11-1)</f>
        <v>0.12096370664425718</v>
      </c>
      <c r="T12" s="2" t="s">
        <v>49</v>
      </c>
      <c r="U12" t="s">
        <v>47</v>
      </c>
      <c r="V12">
        <v>3.5000000000000003E-2</v>
      </c>
      <c r="W12" t="s">
        <v>48</v>
      </c>
      <c r="X12">
        <f>_xlfn.T.DIST.2T(X11,V11-1)</f>
        <v>0.29717515799287081</v>
      </c>
      <c r="Y12" s="2" t="s">
        <v>49</v>
      </c>
      <c r="Z12" t="s">
        <v>47</v>
      </c>
      <c r="AA12">
        <v>8.7400000000000005E-2</v>
      </c>
      <c r="AB12" t="s">
        <v>48</v>
      </c>
      <c r="AC12" s="2">
        <f>_xlfn.T.DIST.2T(AC11,AA11-1)</f>
        <v>9.4843573906328776E-2</v>
      </c>
      <c r="AD12" s="2" t="s">
        <v>49</v>
      </c>
      <c r="AE12" t="s">
        <v>47</v>
      </c>
      <c r="AF12">
        <v>8.7900000000000006E-2</v>
      </c>
      <c r="AG12" t="s">
        <v>48</v>
      </c>
      <c r="AH12" s="2">
        <f>_xlfn.T.DIST.2T(AH11,AF11-1)</f>
        <v>9.3859501799449005E-2</v>
      </c>
      <c r="AI12" s="2" t="s">
        <v>49</v>
      </c>
    </row>
    <row r="13" spans="1:35" x14ac:dyDescent="0.35">
      <c r="A13" t="s">
        <v>32</v>
      </c>
      <c r="B13" t="s">
        <v>13</v>
      </c>
      <c r="C13" t="s">
        <v>11</v>
      </c>
      <c r="D13">
        <v>20.557156580211341</v>
      </c>
      <c r="E13">
        <v>46.553333333333327</v>
      </c>
      <c r="F13">
        <v>8.8333333333333339</v>
      </c>
      <c r="G13">
        <v>0</v>
      </c>
      <c r="H13">
        <v>46.553333333333327</v>
      </c>
      <c r="I13">
        <v>0.18974652728053851</v>
      </c>
      <c r="J13" t="s">
        <v>50</v>
      </c>
      <c r="K13">
        <f>SQRT(K12)</f>
        <v>9.2195444572928872E-2</v>
      </c>
      <c r="P13" t="s">
        <v>50</v>
      </c>
      <c r="Q13">
        <f>SQRT(Q12)</f>
        <v>0.27531799795872408</v>
      </c>
      <c r="U13" t="s">
        <v>50</v>
      </c>
      <c r="V13">
        <f>SQRT(V12)</f>
        <v>0.18708286933869708</v>
      </c>
      <c r="Z13" t="s">
        <v>50</v>
      </c>
      <c r="AA13">
        <f>SQRT(AA12)</f>
        <v>0.29563490998188968</v>
      </c>
      <c r="AD13" s="2" t="s">
        <v>52</v>
      </c>
      <c r="AE13" t="s">
        <v>50</v>
      </c>
      <c r="AF13">
        <f>SQRT(AF12)</f>
        <v>0.29647934160747186</v>
      </c>
      <c r="AI13" s="2" t="s">
        <v>52</v>
      </c>
    </row>
    <row r="14" spans="1:35" x14ac:dyDescent="0.35">
      <c r="A14" t="s">
        <v>33</v>
      </c>
      <c r="B14" t="s">
        <v>10</v>
      </c>
      <c r="C14" t="s">
        <v>11</v>
      </c>
      <c r="D14">
        <v>10.0640204865557</v>
      </c>
      <c r="E14">
        <v>55.890000000000008</v>
      </c>
      <c r="F14">
        <v>24.446666666666669</v>
      </c>
      <c r="G14">
        <v>0</v>
      </c>
      <c r="H14">
        <v>55.890000000000008</v>
      </c>
      <c r="I14">
        <v>0.43740681099779333</v>
      </c>
    </row>
    <row r="15" spans="1:35" x14ac:dyDescent="0.35">
      <c r="A15" t="s">
        <v>37</v>
      </c>
      <c r="B15" t="s">
        <v>10</v>
      </c>
      <c r="C15" t="s">
        <v>11</v>
      </c>
      <c r="D15">
        <v>8.7009307972480769</v>
      </c>
      <c r="E15">
        <v>71.943333333333328</v>
      </c>
      <c r="F15">
        <v>58.723333333333343</v>
      </c>
      <c r="G15">
        <v>14</v>
      </c>
      <c r="H15">
        <v>57.943333333333328</v>
      </c>
      <c r="I15">
        <v>0.81624426632071545</v>
      </c>
    </row>
    <row r="16" spans="1:35" x14ac:dyDescent="0.35">
      <c r="A16" t="s">
        <v>38</v>
      </c>
      <c r="B16" t="s">
        <v>10</v>
      </c>
      <c r="C16" t="s">
        <v>11</v>
      </c>
      <c r="D16">
        <v>14.887063655030801</v>
      </c>
      <c r="E16">
        <v>78.443333333333328</v>
      </c>
      <c r="F16">
        <v>52.223333333333343</v>
      </c>
      <c r="G16">
        <v>34.666666666666657</v>
      </c>
      <c r="H16">
        <v>43.776666666666657</v>
      </c>
      <c r="I16">
        <v>0.6657459737390049</v>
      </c>
    </row>
    <row r="17" spans="1:34" x14ac:dyDescent="0.35">
      <c r="A17" t="s">
        <v>44</v>
      </c>
      <c r="B17" t="s">
        <v>10</v>
      </c>
      <c r="C17" t="s">
        <v>11</v>
      </c>
      <c r="D17">
        <v>14.038171772978441</v>
      </c>
      <c r="E17">
        <v>78.056666666666672</v>
      </c>
      <c r="F17">
        <v>80.556666666666672</v>
      </c>
      <c r="G17">
        <v>7.2233333333333336</v>
      </c>
      <c r="H17">
        <v>70.833333333333343</v>
      </c>
      <c r="I17">
        <v>1.032028013836102</v>
      </c>
    </row>
    <row r="18" spans="1:34" x14ac:dyDescent="0.35">
      <c r="A18" t="s">
        <v>16</v>
      </c>
      <c r="B18" t="s">
        <v>10</v>
      </c>
      <c r="C18" t="s">
        <v>17</v>
      </c>
      <c r="D18">
        <v>13.507989594946119</v>
      </c>
      <c r="E18">
        <v>70.49666666666667</v>
      </c>
      <c r="F18">
        <v>54.336666666666673</v>
      </c>
      <c r="G18">
        <v>15.276666666666671</v>
      </c>
      <c r="H18">
        <v>55.220000000000013</v>
      </c>
      <c r="I18">
        <v>0.77076930351316841</v>
      </c>
    </row>
    <row r="19" spans="1:34" x14ac:dyDescent="0.35">
      <c r="A19" t="s">
        <v>18</v>
      </c>
      <c r="B19" t="s">
        <v>13</v>
      </c>
      <c r="C19" t="s">
        <v>17</v>
      </c>
      <c r="D19">
        <v>20.381110190555091</v>
      </c>
      <c r="E19">
        <v>69.613333333333344</v>
      </c>
      <c r="F19">
        <v>19.833333333333329</v>
      </c>
      <c r="G19">
        <v>17.5</v>
      </c>
      <c r="H19">
        <v>52.113333333333337</v>
      </c>
      <c r="I19">
        <v>0.2849071059184064</v>
      </c>
    </row>
    <row r="20" spans="1:34" x14ac:dyDescent="0.35">
      <c r="A20" t="s">
        <v>19</v>
      </c>
      <c r="B20" t="s">
        <v>10</v>
      </c>
      <c r="C20" t="s">
        <v>17</v>
      </c>
      <c r="D20">
        <v>20.693512304250561</v>
      </c>
      <c r="E20">
        <v>69.663333333333341</v>
      </c>
      <c r="F20">
        <v>35</v>
      </c>
      <c r="G20">
        <v>11</v>
      </c>
      <c r="H20">
        <v>58.663333333333341</v>
      </c>
      <c r="I20">
        <v>0.50241638355902196</v>
      </c>
    </row>
    <row r="21" spans="1:34" x14ac:dyDescent="0.35">
      <c r="A21" t="s">
        <v>20</v>
      </c>
      <c r="B21" t="s">
        <v>13</v>
      </c>
      <c r="C21" t="s">
        <v>17</v>
      </c>
      <c r="D21">
        <v>18.762438936131719</v>
      </c>
      <c r="E21">
        <v>49.886666666666663</v>
      </c>
      <c r="F21">
        <v>11.94333333333333</v>
      </c>
      <c r="G21">
        <v>0</v>
      </c>
      <c r="H21">
        <v>49.886666666666663</v>
      </c>
      <c r="I21">
        <v>0.239409327809702</v>
      </c>
    </row>
    <row r="22" spans="1:34" x14ac:dyDescent="0.35">
      <c r="A22" t="s">
        <v>21</v>
      </c>
      <c r="B22" t="s">
        <v>10</v>
      </c>
      <c r="C22" t="s">
        <v>17</v>
      </c>
      <c r="D22">
        <v>17.687074829931969</v>
      </c>
      <c r="E22">
        <v>50.330000000000013</v>
      </c>
      <c r="F22">
        <v>41.72</v>
      </c>
      <c r="G22">
        <v>12.05666666666667</v>
      </c>
      <c r="H22">
        <v>38.273333333333341</v>
      </c>
      <c r="I22">
        <v>0.8289290681502085</v>
      </c>
    </row>
    <row r="23" spans="1:34" x14ac:dyDescent="0.35">
      <c r="A23" t="s">
        <v>27</v>
      </c>
      <c r="B23" t="s">
        <v>13</v>
      </c>
      <c r="C23" t="s">
        <v>17</v>
      </c>
      <c r="D23">
        <v>16.95794647733479</v>
      </c>
      <c r="E23">
        <v>83.833333333333329</v>
      </c>
      <c r="F23">
        <v>29.556666666666668</v>
      </c>
      <c r="G23">
        <v>45.943333333333328</v>
      </c>
      <c r="H23">
        <v>37.89</v>
      </c>
      <c r="I23">
        <v>0.3525646123260438</v>
      </c>
    </row>
    <row r="24" spans="1:34" x14ac:dyDescent="0.35">
      <c r="A24" t="s">
        <v>28</v>
      </c>
      <c r="B24" t="s">
        <v>10</v>
      </c>
      <c r="C24" t="s">
        <v>17</v>
      </c>
      <c r="D24">
        <v>13.372093023255809</v>
      </c>
      <c r="E24">
        <v>87.553333333333327</v>
      </c>
      <c r="F24">
        <v>31.276666666666671</v>
      </c>
      <c r="G24">
        <v>5.8900000000000006</v>
      </c>
      <c r="H24">
        <v>81.663333333333327</v>
      </c>
      <c r="I24">
        <v>0.35722987893093738</v>
      </c>
    </row>
    <row r="25" spans="1:34" x14ac:dyDescent="0.35">
      <c r="A25" t="s">
        <v>29</v>
      </c>
      <c r="B25" t="s">
        <v>10</v>
      </c>
      <c r="C25" t="s">
        <v>17</v>
      </c>
      <c r="D25">
        <v>26.436498150431561</v>
      </c>
      <c r="E25">
        <v>66</v>
      </c>
      <c r="F25">
        <v>10.88666666666666</v>
      </c>
      <c r="G25">
        <v>22.89</v>
      </c>
      <c r="H25">
        <v>43.11</v>
      </c>
      <c r="I25">
        <v>0.1649494949494949</v>
      </c>
      <c r="J25" t="s">
        <v>45</v>
      </c>
      <c r="K25">
        <v>16</v>
      </c>
      <c r="L25" t="s">
        <v>46</v>
      </c>
      <c r="M25">
        <f>K27*(SQRT(K25-1))/(SQRT(1-K26))</f>
        <v>1.5580998517858986</v>
      </c>
      <c r="O25" t="s">
        <v>45</v>
      </c>
      <c r="P25">
        <v>16</v>
      </c>
      <c r="Q25" t="s">
        <v>46</v>
      </c>
      <c r="R25">
        <f>P27*(SQRT(P25-1))/(SQRT(1-P26))</f>
        <v>1.4885075642187282</v>
      </c>
      <c r="T25" t="s">
        <v>45</v>
      </c>
      <c r="U25">
        <v>16</v>
      </c>
      <c r="V25" t="s">
        <v>46</v>
      </c>
      <c r="W25">
        <f>U27*(SQRT(U25-1))/(SQRT(1-U26))</f>
        <v>0.28537654911332977</v>
      </c>
      <c r="Y25" t="s">
        <v>45</v>
      </c>
      <c r="Z25">
        <v>16</v>
      </c>
      <c r="AA25" t="s">
        <v>46</v>
      </c>
      <c r="AB25">
        <f>Z27*(SQRT(Z25-1))/(SQRT(1-Z26))</f>
        <v>2.2432234133164894</v>
      </c>
      <c r="AD25" t="s">
        <v>45</v>
      </c>
      <c r="AE25">
        <v>16</v>
      </c>
      <c r="AF25" t="s">
        <v>46</v>
      </c>
      <c r="AG25">
        <f>AE27*(SQRT(AE25-1))/(SQRT(1-AE26))</f>
        <v>1.5775399801422421</v>
      </c>
    </row>
    <row r="26" spans="1:34" x14ac:dyDescent="0.35">
      <c r="A26" t="s">
        <v>34</v>
      </c>
      <c r="B26" t="s">
        <v>10</v>
      </c>
      <c r="C26" t="s">
        <v>17</v>
      </c>
      <c r="D26">
        <v>7.6286954724002491</v>
      </c>
      <c r="E26">
        <v>79.443333333333328</v>
      </c>
      <c r="F26">
        <v>33.776666666666657</v>
      </c>
      <c r="G26">
        <v>8.4433333333333334</v>
      </c>
      <c r="H26">
        <v>71</v>
      </c>
      <c r="I26">
        <v>0.42516678554944831</v>
      </c>
      <c r="J26" t="s">
        <v>47</v>
      </c>
      <c r="K26">
        <v>0.13930000000000001</v>
      </c>
      <c r="L26" t="s">
        <v>48</v>
      </c>
      <c r="M26">
        <f>_xlfn.T.DIST.2T(M25,K25-1)</f>
        <v>0.14005460649307822</v>
      </c>
      <c r="N26" s="2" t="s">
        <v>49</v>
      </c>
      <c r="O26" t="s">
        <v>47</v>
      </c>
      <c r="P26">
        <v>0.12870000000000001</v>
      </c>
      <c r="Q26" t="s">
        <v>48</v>
      </c>
      <c r="R26">
        <f>_xlfn.T.DIST.2T(R25,P25-1)</f>
        <v>0.15733837172530477</v>
      </c>
      <c r="S26" s="2" t="s">
        <v>49</v>
      </c>
      <c r="T26" t="s">
        <v>47</v>
      </c>
      <c r="U26">
        <v>5.4000000000000003E-3</v>
      </c>
      <c r="V26" t="s">
        <v>48</v>
      </c>
      <c r="W26">
        <f>_xlfn.T.DIST.2T(W25,U25-1)</f>
        <v>0.77925849369645617</v>
      </c>
      <c r="X26" s="2" t="s">
        <v>49</v>
      </c>
      <c r="Y26" t="s">
        <v>47</v>
      </c>
      <c r="Z26">
        <v>0.25119999999999998</v>
      </c>
      <c r="AA26" t="s">
        <v>48</v>
      </c>
      <c r="AB26" s="2">
        <f>_xlfn.T.DIST.2T(AB25,Z25-1)</f>
        <v>4.041041458199951E-2</v>
      </c>
      <c r="AC26" s="2" t="s">
        <v>51</v>
      </c>
      <c r="AD26" t="s">
        <v>47</v>
      </c>
      <c r="AE26">
        <v>0.14230000000000001</v>
      </c>
      <c r="AF26" t="s">
        <v>48</v>
      </c>
      <c r="AG26">
        <f>_xlfn.T.DIST.2T(AG25,AE25-1)</f>
        <v>0.13552377137496696</v>
      </c>
      <c r="AH26" s="2" t="s">
        <v>49</v>
      </c>
    </row>
    <row r="27" spans="1:34" x14ac:dyDescent="0.35">
      <c r="A27" t="s">
        <v>35</v>
      </c>
      <c r="B27" t="s">
        <v>10</v>
      </c>
      <c r="C27" t="s">
        <v>17</v>
      </c>
      <c r="D27">
        <v>20.02624671916011</v>
      </c>
      <c r="E27">
        <v>45.556666666666672</v>
      </c>
      <c r="F27">
        <v>22.89</v>
      </c>
      <c r="G27">
        <v>6.3866666666666667</v>
      </c>
      <c r="H27">
        <v>39.17</v>
      </c>
      <c r="I27">
        <v>0.50245115972781151</v>
      </c>
      <c r="J27" t="s">
        <v>50</v>
      </c>
      <c r="K27">
        <f>SQRT(K26)</f>
        <v>0.37322915213043045</v>
      </c>
      <c r="O27" t="s">
        <v>50</v>
      </c>
      <c r="P27">
        <f>SQRT(P26)</f>
        <v>0.35874782229304197</v>
      </c>
      <c r="T27" t="s">
        <v>50</v>
      </c>
      <c r="U27">
        <f>SQRT(U26)</f>
        <v>7.3484692283495343E-2</v>
      </c>
      <c r="Y27" t="s">
        <v>50</v>
      </c>
      <c r="Z27">
        <f>SQRT(Z26)</f>
        <v>0.50119856344566671</v>
      </c>
      <c r="AD27" t="s">
        <v>50</v>
      </c>
      <c r="AE27">
        <f>SQRT(AE26)</f>
        <v>0.37722672227720033</v>
      </c>
    </row>
    <row r="28" spans="1:34" x14ac:dyDescent="0.35">
      <c r="A28" t="s">
        <v>36</v>
      </c>
      <c r="B28" t="s">
        <v>13</v>
      </c>
      <c r="C28" t="s">
        <v>17</v>
      </c>
      <c r="D28">
        <v>23.496204010122639</v>
      </c>
      <c r="E28">
        <v>71.11</v>
      </c>
      <c r="F28">
        <v>12.33333333333333</v>
      </c>
      <c r="G28">
        <v>6.3900000000000006</v>
      </c>
      <c r="H28">
        <v>64.72</v>
      </c>
      <c r="I28">
        <v>0.1734402100032813</v>
      </c>
    </row>
    <row r="29" spans="1:34" x14ac:dyDescent="0.35">
      <c r="A29" t="s">
        <v>39</v>
      </c>
      <c r="B29" t="s">
        <v>10</v>
      </c>
      <c r="C29" t="s">
        <v>17</v>
      </c>
      <c r="D29">
        <v>17.783046828689979</v>
      </c>
      <c r="E29">
        <v>80.39</v>
      </c>
      <c r="F29">
        <v>74.443333333333328</v>
      </c>
      <c r="G29">
        <v>23.056666666666668</v>
      </c>
      <c r="H29">
        <v>57.333333333333329</v>
      </c>
      <c r="I29">
        <v>0.9260272836588298</v>
      </c>
    </row>
    <row r="30" spans="1:34" x14ac:dyDescent="0.35">
      <c r="A30" t="s">
        <v>40</v>
      </c>
      <c r="B30" t="s">
        <v>13</v>
      </c>
      <c r="C30" t="s">
        <v>17</v>
      </c>
      <c r="D30">
        <v>20.233000475511179</v>
      </c>
      <c r="E30">
        <v>78.61</v>
      </c>
      <c r="F30">
        <v>55.833333333333343</v>
      </c>
      <c r="G30">
        <v>20.11</v>
      </c>
      <c r="H30">
        <v>58.5</v>
      </c>
      <c r="I30">
        <v>0.71025738879701483</v>
      </c>
    </row>
    <row r="31" spans="1:34" x14ac:dyDescent="0.35">
      <c r="A31" t="s">
        <v>41</v>
      </c>
      <c r="B31" t="s">
        <v>10</v>
      </c>
      <c r="C31" t="s">
        <v>17</v>
      </c>
      <c r="D31">
        <v>16.252499285918312</v>
      </c>
      <c r="E31">
        <v>84.776666666666657</v>
      </c>
      <c r="F31">
        <v>60.943333333333328</v>
      </c>
      <c r="G31">
        <v>40.276666666666657</v>
      </c>
      <c r="H31">
        <v>44.499999999999993</v>
      </c>
      <c r="I31">
        <v>0.71886918570361347</v>
      </c>
    </row>
    <row r="32" spans="1:34" x14ac:dyDescent="0.35">
      <c r="A32" t="s">
        <v>42</v>
      </c>
      <c r="B32" t="s">
        <v>13</v>
      </c>
      <c r="C32" t="s">
        <v>17</v>
      </c>
      <c r="D32">
        <v>13.14382896015549</v>
      </c>
      <c r="E32">
        <v>44.446666666666673</v>
      </c>
      <c r="F32">
        <v>15.55666666666667</v>
      </c>
      <c r="G32">
        <v>0</v>
      </c>
      <c r="H32">
        <v>44.446666666666673</v>
      </c>
      <c r="I32">
        <v>0.35000749962501881</v>
      </c>
    </row>
    <row r="33" spans="1:34" x14ac:dyDescent="0.35">
      <c r="A33" t="s">
        <v>43</v>
      </c>
      <c r="B33" t="s">
        <v>13</v>
      </c>
      <c r="C33" t="s">
        <v>17</v>
      </c>
      <c r="D33">
        <v>20.797989318253219</v>
      </c>
      <c r="E33">
        <v>86</v>
      </c>
      <c r="F33">
        <v>27.88666666666667</v>
      </c>
      <c r="G33">
        <v>14.39</v>
      </c>
      <c r="H33">
        <v>71.61</v>
      </c>
      <c r="I33">
        <v>0.32426356589147293</v>
      </c>
    </row>
    <row r="39" spans="1:34" x14ac:dyDescent="0.35">
      <c r="J39" t="s">
        <v>45</v>
      </c>
      <c r="K39">
        <v>16</v>
      </c>
      <c r="L39" t="s">
        <v>46</v>
      </c>
      <c r="M39">
        <f>K41*(SQRT(K39-1))/(SQRT(1-K40))</f>
        <v>0.47955457046028155</v>
      </c>
      <c r="O39" t="s">
        <v>45</v>
      </c>
      <c r="P39">
        <v>16</v>
      </c>
      <c r="Q39" t="s">
        <v>46</v>
      </c>
      <c r="R39">
        <f>P41*(SQRT(P39-1))/(SQRT(1-P40))</f>
        <v>1.2231949446630701</v>
      </c>
      <c r="T39" t="s">
        <v>45</v>
      </c>
      <c r="U39">
        <v>16</v>
      </c>
      <c r="V39" t="s">
        <v>46</v>
      </c>
      <c r="W39">
        <f>U41*(SQRT(U39-1))/(SQRT(1-U40))</f>
        <v>0.44448665790746833</v>
      </c>
      <c r="Y39" t="s">
        <v>45</v>
      </c>
      <c r="Z39">
        <v>16</v>
      </c>
      <c r="AA39" t="s">
        <v>46</v>
      </c>
      <c r="AB39">
        <f>Z41*(SQRT(Z39-1))/(SQRT(1-Z40))</f>
        <v>1.0059600357418881</v>
      </c>
      <c r="AD39" t="s">
        <v>45</v>
      </c>
      <c r="AE39">
        <v>16</v>
      </c>
      <c r="AF39" t="s">
        <v>46</v>
      </c>
      <c r="AG39">
        <f>AE41*(SQRT(AE39-1))/(SQRT(1-AE40))</f>
        <v>1.188014543597294</v>
      </c>
    </row>
    <row r="40" spans="1:34" x14ac:dyDescent="0.35">
      <c r="J40" t="s">
        <v>47</v>
      </c>
      <c r="K40">
        <v>1.5100000000000001E-2</v>
      </c>
      <c r="L40" t="s">
        <v>48</v>
      </c>
      <c r="M40">
        <f>_xlfn.T.DIST.2T(M39,K39-1)</f>
        <v>0.63846118154400056</v>
      </c>
      <c r="N40" s="2" t="s">
        <v>49</v>
      </c>
      <c r="O40" t="s">
        <v>47</v>
      </c>
      <c r="P40">
        <v>9.0700000000000003E-2</v>
      </c>
      <c r="Q40" t="s">
        <v>48</v>
      </c>
      <c r="R40">
        <f>_xlfn.T.DIST.2T(R39,P39-1)</f>
        <v>0.24012564183775228</v>
      </c>
      <c r="S40" s="2" t="s">
        <v>49</v>
      </c>
      <c r="T40" t="s">
        <v>47</v>
      </c>
      <c r="U40">
        <v>1.2999999999999999E-2</v>
      </c>
      <c r="V40" t="s">
        <v>48</v>
      </c>
      <c r="W40">
        <f>_xlfn.T.DIST.2T(W39,U39-1)</f>
        <v>0.66303682946618869</v>
      </c>
      <c r="X40" s="2" t="s">
        <v>49</v>
      </c>
      <c r="Y40" t="s">
        <v>47</v>
      </c>
      <c r="Z40">
        <v>6.3200000000000006E-2</v>
      </c>
      <c r="AA40" t="s">
        <v>48</v>
      </c>
      <c r="AB40">
        <f>_xlfn.T.DIST.2T(AB39,Z39-1)</f>
        <v>0.33038766635915151</v>
      </c>
      <c r="AC40" s="2" t="s">
        <v>49</v>
      </c>
      <c r="AD40" t="s">
        <v>47</v>
      </c>
      <c r="AE40">
        <v>8.5999999999999993E-2</v>
      </c>
      <c r="AF40" t="s">
        <v>48</v>
      </c>
      <c r="AG40">
        <f>_xlfn.T.DIST.2T(AG39,AE39-1)</f>
        <v>0.25329874612909659</v>
      </c>
      <c r="AH40" s="2" t="s">
        <v>49</v>
      </c>
    </row>
    <row r="41" spans="1:34" x14ac:dyDescent="0.35">
      <c r="J41" t="s">
        <v>50</v>
      </c>
      <c r="K41">
        <f>SQRT(K40)</f>
        <v>0.12288205727444508</v>
      </c>
      <c r="O41" t="s">
        <v>50</v>
      </c>
      <c r="P41">
        <f>SQRT(P40)</f>
        <v>0.30116440692751195</v>
      </c>
      <c r="T41" t="s">
        <v>50</v>
      </c>
      <c r="U41">
        <f>SQRT(U40)</f>
        <v>0.11401754250991379</v>
      </c>
      <c r="Y41" t="s">
        <v>50</v>
      </c>
      <c r="Z41">
        <f>SQRT(Z40)</f>
        <v>0.2513961017995307</v>
      </c>
      <c r="AD41" t="s">
        <v>50</v>
      </c>
      <c r="AE41">
        <f>SQRT(AE40)</f>
        <v>0.29325756597230357</v>
      </c>
    </row>
  </sheetData>
  <sortState xmlns:xlrd2="http://schemas.microsoft.com/office/spreadsheetml/2017/richdata2" ref="A1:N34">
    <sortCondition descending="1" ref="C1:C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037D-9F5B-4318-A690-FE4ADF44B589}">
  <dimension ref="A1:AP34"/>
  <sheetViews>
    <sheetView zoomScale="82" workbookViewId="0">
      <selection activeCell="AP36" sqref="AP36"/>
    </sheetView>
  </sheetViews>
  <sheetFormatPr defaultRowHeight="14.5" x14ac:dyDescent="0.35"/>
  <sheetData>
    <row r="1" spans="1:4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42" x14ac:dyDescent="0.35">
      <c r="A2" t="s">
        <v>12</v>
      </c>
      <c r="B2" t="s">
        <v>13</v>
      </c>
      <c r="C2" t="s">
        <v>11</v>
      </c>
      <c r="D2">
        <v>19.39119321482514</v>
      </c>
      <c r="E2">
        <v>45.723333333333343</v>
      </c>
      <c r="F2">
        <v>6.833333333333333</v>
      </c>
      <c r="G2">
        <v>13.94333333333333</v>
      </c>
      <c r="H2">
        <v>31.78</v>
      </c>
      <c r="I2">
        <v>0.1494495881023547</v>
      </c>
    </row>
    <row r="3" spans="1:42" x14ac:dyDescent="0.35">
      <c r="A3" t="s">
        <v>14</v>
      </c>
      <c r="B3" t="s">
        <v>13</v>
      </c>
      <c r="C3" t="s">
        <v>11</v>
      </c>
      <c r="D3">
        <v>15.33406352683461</v>
      </c>
      <c r="E3">
        <v>65.11333333333333</v>
      </c>
      <c r="F3">
        <v>18.5</v>
      </c>
      <c r="G3">
        <v>17.78</v>
      </c>
      <c r="H3">
        <v>47.333333333333329</v>
      </c>
      <c r="I3">
        <v>0.28411999590457659</v>
      </c>
    </row>
    <row r="4" spans="1:42" x14ac:dyDescent="0.35">
      <c r="A4" t="s">
        <v>23</v>
      </c>
      <c r="B4" t="s">
        <v>13</v>
      </c>
      <c r="C4" t="s">
        <v>11</v>
      </c>
      <c r="D4">
        <v>20.57518958363142</v>
      </c>
      <c r="E4">
        <v>51.613333333333337</v>
      </c>
      <c r="F4">
        <v>25.5</v>
      </c>
      <c r="G4">
        <v>10.776666666666671</v>
      </c>
      <c r="H4">
        <v>40.836666666666673</v>
      </c>
      <c r="I4">
        <v>0.49405838284680959</v>
      </c>
    </row>
    <row r="5" spans="1:42" x14ac:dyDescent="0.35">
      <c r="A5" t="s">
        <v>24</v>
      </c>
      <c r="B5" t="s">
        <v>13</v>
      </c>
      <c r="C5" t="s">
        <v>11</v>
      </c>
      <c r="D5">
        <v>19.572630143214369</v>
      </c>
      <c r="E5">
        <v>56.556666666666672</v>
      </c>
      <c r="F5">
        <v>15.55666666666667</v>
      </c>
      <c r="G5">
        <v>0</v>
      </c>
      <c r="H5">
        <v>56.556666666666672</v>
      </c>
      <c r="I5">
        <v>0.27506335828372719</v>
      </c>
    </row>
    <row r="6" spans="1:42" x14ac:dyDescent="0.35">
      <c r="A6" t="s">
        <v>25</v>
      </c>
      <c r="B6" t="s">
        <v>13</v>
      </c>
      <c r="C6" t="s">
        <v>11</v>
      </c>
      <c r="D6">
        <v>11.57175398633257</v>
      </c>
      <c r="E6">
        <v>66.17</v>
      </c>
      <c r="F6">
        <v>37.833333333333343</v>
      </c>
      <c r="G6">
        <v>7.7233333333333336</v>
      </c>
      <c r="H6">
        <v>58.446666666666673</v>
      </c>
      <c r="I6">
        <v>0.5717596090877034</v>
      </c>
    </row>
    <row r="7" spans="1:42" x14ac:dyDescent="0.35">
      <c r="A7" t="s">
        <v>31</v>
      </c>
      <c r="B7" t="s">
        <v>13</v>
      </c>
      <c r="C7" t="s">
        <v>11</v>
      </c>
      <c r="D7">
        <v>8.5402786190187765</v>
      </c>
      <c r="E7">
        <v>52.053333333333327</v>
      </c>
      <c r="F7">
        <v>16.833333333333329</v>
      </c>
      <c r="G7">
        <v>3.5</v>
      </c>
      <c r="H7">
        <v>48.553333333333327</v>
      </c>
      <c r="I7">
        <v>0.32338627049180318</v>
      </c>
    </row>
    <row r="8" spans="1:42" x14ac:dyDescent="0.35">
      <c r="A8" t="s">
        <v>32</v>
      </c>
      <c r="B8" t="s">
        <v>13</v>
      </c>
      <c r="C8" t="s">
        <v>11</v>
      </c>
      <c r="D8">
        <v>20.557156580211341</v>
      </c>
      <c r="E8">
        <v>46.553333333333327</v>
      </c>
      <c r="F8">
        <v>8.8333333333333339</v>
      </c>
      <c r="G8">
        <v>0</v>
      </c>
      <c r="H8">
        <v>46.553333333333327</v>
      </c>
      <c r="I8">
        <v>0.18974652728053851</v>
      </c>
    </row>
    <row r="9" spans="1:42" x14ac:dyDescent="0.35">
      <c r="A9" t="s">
        <v>18</v>
      </c>
      <c r="B9" t="s">
        <v>13</v>
      </c>
      <c r="C9" t="s">
        <v>17</v>
      </c>
      <c r="D9">
        <v>20.381110190555091</v>
      </c>
      <c r="E9">
        <v>69.613333333333344</v>
      </c>
      <c r="F9">
        <v>19.833333333333329</v>
      </c>
      <c r="G9">
        <v>17.5</v>
      </c>
      <c r="H9">
        <v>52.113333333333337</v>
      </c>
      <c r="I9">
        <v>0.2849071059184064</v>
      </c>
    </row>
    <row r="10" spans="1:42" x14ac:dyDescent="0.35">
      <c r="A10" t="s">
        <v>20</v>
      </c>
      <c r="B10" t="s">
        <v>13</v>
      </c>
      <c r="C10" t="s">
        <v>17</v>
      </c>
      <c r="D10">
        <v>18.762438936131719</v>
      </c>
      <c r="E10">
        <v>49.886666666666663</v>
      </c>
      <c r="F10">
        <v>11.94333333333333</v>
      </c>
      <c r="G10">
        <v>0</v>
      </c>
      <c r="H10">
        <v>49.886666666666663</v>
      </c>
      <c r="I10">
        <v>0.239409327809702</v>
      </c>
    </row>
    <row r="11" spans="1:42" x14ac:dyDescent="0.35">
      <c r="A11" t="s">
        <v>27</v>
      </c>
      <c r="B11" t="s">
        <v>13</v>
      </c>
      <c r="C11" t="s">
        <v>17</v>
      </c>
      <c r="D11">
        <v>16.95794647733479</v>
      </c>
      <c r="E11">
        <v>83.833333333333329</v>
      </c>
      <c r="F11">
        <v>29.556666666666668</v>
      </c>
      <c r="G11">
        <v>45.943333333333328</v>
      </c>
      <c r="H11">
        <v>37.89</v>
      </c>
      <c r="I11">
        <v>0.3525646123260438</v>
      </c>
    </row>
    <row r="12" spans="1:42" x14ac:dyDescent="0.35">
      <c r="A12" t="s">
        <v>36</v>
      </c>
      <c r="B12" t="s">
        <v>13</v>
      </c>
      <c r="C12" t="s">
        <v>17</v>
      </c>
      <c r="D12">
        <v>23.496204010122639</v>
      </c>
      <c r="E12">
        <v>71.11</v>
      </c>
      <c r="F12">
        <v>12.33333333333333</v>
      </c>
      <c r="G12">
        <v>6.3900000000000006</v>
      </c>
      <c r="H12">
        <v>64.72</v>
      </c>
      <c r="I12">
        <v>0.1734402100032813</v>
      </c>
    </row>
    <row r="13" spans="1:42" x14ac:dyDescent="0.35">
      <c r="A13" t="s">
        <v>40</v>
      </c>
      <c r="B13" t="s">
        <v>13</v>
      </c>
      <c r="C13" t="s">
        <v>17</v>
      </c>
      <c r="D13">
        <v>20.233000475511179</v>
      </c>
      <c r="E13">
        <v>78.61</v>
      </c>
      <c r="F13">
        <v>55.833333333333343</v>
      </c>
      <c r="G13">
        <v>20.11</v>
      </c>
      <c r="H13">
        <v>58.5</v>
      </c>
      <c r="I13">
        <v>0.71025738879701483</v>
      </c>
    </row>
    <row r="14" spans="1:42" x14ac:dyDescent="0.35">
      <c r="A14" t="s">
        <v>42</v>
      </c>
      <c r="B14" t="s">
        <v>13</v>
      </c>
      <c r="C14" t="s">
        <v>17</v>
      </c>
      <c r="D14">
        <v>13.14382896015549</v>
      </c>
      <c r="E14">
        <v>44.446666666666673</v>
      </c>
      <c r="F14">
        <v>15.55666666666667</v>
      </c>
      <c r="G14">
        <v>0</v>
      </c>
      <c r="H14">
        <v>44.446666666666673</v>
      </c>
      <c r="I14">
        <v>0.35000749962501881</v>
      </c>
    </row>
    <row r="15" spans="1:42" x14ac:dyDescent="0.35">
      <c r="A15" t="s">
        <v>43</v>
      </c>
      <c r="B15" t="s">
        <v>13</v>
      </c>
      <c r="C15" t="s">
        <v>17</v>
      </c>
      <c r="D15">
        <v>20.797989318253219</v>
      </c>
      <c r="E15">
        <v>86</v>
      </c>
      <c r="F15">
        <v>27.88666666666667</v>
      </c>
      <c r="G15">
        <v>14.39</v>
      </c>
      <c r="H15">
        <v>71.61</v>
      </c>
      <c r="I15">
        <v>0.32426356589147293</v>
      </c>
      <c r="K15" t="s">
        <v>45</v>
      </c>
      <c r="L15">
        <v>14</v>
      </c>
      <c r="M15" t="s">
        <v>46</v>
      </c>
      <c r="N15">
        <f>L17*(SQRT(L15-1))/(SQRT(1-L16))</f>
        <v>0.88479762448932398</v>
      </c>
      <c r="Q15" t="s">
        <v>45</v>
      </c>
      <c r="R15">
        <v>14</v>
      </c>
      <c r="S15" t="s">
        <v>46</v>
      </c>
      <c r="T15">
        <f>R17*(SQRT(R15-1))/(SQRT(1-R16))</f>
        <v>0.25814698003820324</v>
      </c>
      <c r="X15" t="s">
        <v>45</v>
      </c>
      <c r="Y15">
        <v>14</v>
      </c>
      <c r="Z15" t="s">
        <v>46</v>
      </c>
      <c r="AA15">
        <f>Y17*(SQRT(Y15-1))/(SQRT(1-Y16))</f>
        <v>0.32985309676154079</v>
      </c>
      <c r="AE15" t="s">
        <v>45</v>
      </c>
      <c r="AF15">
        <v>14</v>
      </c>
      <c r="AG15" t="s">
        <v>46</v>
      </c>
      <c r="AH15">
        <f>AF17*(SQRT(AF15-1))/(SQRT(1-AF16))</f>
        <v>0.79622865648866137</v>
      </c>
      <c r="AL15" t="s">
        <v>45</v>
      </c>
      <c r="AM15">
        <v>14</v>
      </c>
      <c r="AN15" t="s">
        <v>46</v>
      </c>
      <c r="AO15">
        <f>AM17*(SQRT(AM15-1))/(SQRT(1-AM16))</f>
        <v>0.83928927896185335</v>
      </c>
    </row>
    <row r="16" spans="1:42" x14ac:dyDescent="0.35">
      <c r="A16" t="s">
        <v>9</v>
      </c>
      <c r="B16" t="s">
        <v>10</v>
      </c>
      <c r="C16" t="s">
        <v>11</v>
      </c>
      <c r="D16">
        <v>16.14778694673668</v>
      </c>
      <c r="E16">
        <v>75.89</v>
      </c>
      <c r="F16">
        <v>31.39</v>
      </c>
      <c r="G16">
        <v>16.5</v>
      </c>
      <c r="H16">
        <v>59.39</v>
      </c>
      <c r="I16">
        <v>0.41362498352879168</v>
      </c>
      <c r="K16" t="s">
        <v>47</v>
      </c>
      <c r="L16">
        <v>5.6800000000000003E-2</v>
      </c>
      <c r="M16" t="s">
        <v>48</v>
      </c>
      <c r="N16">
        <f>_xlfn.T.DIST.2T(N15,L15-1)</f>
        <v>0.39233711909870161</v>
      </c>
      <c r="O16" s="2" t="s">
        <v>49</v>
      </c>
      <c r="Q16" t="s">
        <v>47</v>
      </c>
      <c r="R16">
        <v>5.1000000000000004E-3</v>
      </c>
      <c r="S16" t="s">
        <v>48</v>
      </c>
      <c r="T16">
        <f>_xlfn.T.DIST.2T(T15,R15-1)</f>
        <v>0.80033518846654172</v>
      </c>
      <c r="U16" s="2" t="s">
        <v>49</v>
      </c>
      <c r="X16" t="s">
        <v>47</v>
      </c>
      <c r="Y16">
        <v>8.3000000000000001E-3</v>
      </c>
      <c r="Z16" t="s">
        <v>48</v>
      </c>
      <c r="AA16">
        <f>_xlfn.T.DIST.2T(AA15,Y15-1)</f>
        <v>0.74676571488608923</v>
      </c>
      <c r="AB16" s="2" t="s">
        <v>49</v>
      </c>
      <c r="AE16" t="s">
        <v>47</v>
      </c>
      <c r="AF16">
        <v>4.65E-2</v>
      </c>
      <c r="AG16" t="s">
        <v>48</v>
      </c>
      <c r="AH16">
        <f>_xlfn.T.DIST.2T(AH15,AF15-1)</f>
        <v>0.44019774639657594</v>
      </c>
      <c r="AI16" s="2" t="s">
        <v>49</v>
      </c>
      <c r="AL16" t="s">
        <v>47</v>
      </c>
      <c r="AM16">
        <v>5.1400000000000001E-2</v>
      </c>
      <c r="AN16" t="s">
        <v>48</v>
      </c>
      <c r="AO16">
        <f>_xlfn.T.DIST.2T(AO15,AM15-1)</f>
        <v>0.41647441734390955</v>
      </c>
      <c r="AP16" s="2" t="s">
        <v>49</v>
      </c>
    </row>
    <row r="17" spans="1:41" x14ac:dyDescent="0.35">
      <c r="A17" t="s">
        <v>15</v>
      </c>
      <c r="B17" t="s">
        <v>10</v>
      </c>
      <c r="C17" t="s">
        <v>11</v>
      </c>
      <c r="D17">
        <v>15.048833964520631</v>
      </c>
      <c r="E17">
        <v>67.446666666666673</v>
      </c>
      <c r="F17">
        <v>22.89</v>
      </c>
      <c r="G17">
        <v>10.5</v>
      </c>
      <c r="H17">
        <v>56.946666666666673</v>
      </c>
      <c r="I17">
        <v>0.33937926262726098</v>
      </c>
      <c r="K17" t="s">
        <v>50</v>
      </c>
      <c r="L17">
        <f>SQRT(L16)</f>
        <v>0.23832750575625972</v>
      </c>
      <c r="Q17" t="s">
        <v>50</v>
      </c>
      <c r="R17">
        <f>SQRT(R16)</f>
        <v>7.1414284285428509E-2</v>
      </c>
      <c r="X17" t="s">
        <v>50</v>
      </c>
      <c r="Y17">
        <f>SQRT(Y16)</f>
        <v>9.1104335791442989E-2</v>
      </c>
      <c r="AE17" t="s">
        <v>50</v>
      </c>
      <c r="AF17">
        <f>SQRT(AF16)</f>
        <v>0.21563858652847825</v>
      </c>
      <c r="AL17" t="s">
        <v>50</v>
      </c>
      <c r="AM17">
        <f>SQRT(AM16)</f>
        <v>0.22671568097509268</v>
      </c>
    </row>
    <row r="18" spans="1:41" x14ac:dyDescent="0.35">
      <c r="A18" t="s">
        <v>22</v>
      </c>
      <c r="B18" t="s">
        <v>10</v>
      </c>
      <c r="C18" t="s">
        <v>11</v>
      </c>
      <c r="D18">
        <v>6.2577141446556404</v>
      </c>
      <c r="E18">
        <v>61.780000000000008</v>
      </c>
      <c r="F18">
        <v>20.61</v>
      </c>
      <c r="G18">
        <v>2</v>
      </c>
      <c r="H18">
        <v>59.780000000000008</v>
      </c>
      <c r="I18">
        <v>0.33360310780187757</v>
      </c>
    </row>
    <row r="19" spans="1:41" x14ac:dyDescent="0.35">
      <c r="A19" t="s">
        <v>26</v>
      </c>
      <c r="B19" t="s">
        <v>10</v>
      </c>
      <c r="C19" t="s">
        <v>11</v>
      </c>
      <c r="D19">
        <v>7.5636363636363644</v>
      </c>
      <c r="E19">
        <v>71.943333333333328</v>
      </c>
      <c r="F19">
        <v>58.723333333333343</v>
      </c>
      <c r="G19">
        <v>14</v>
      </c>
      <c r="H19">
        <v>57.943333333333328</v>
      </c>
      <c r="I19">
        <v>0.81624426632071545</v>
      </c>
    </row>
    <row r="20" spans="1:41" x14ac:dyDescent="0.35">
      <c r="A20" t="s">
        <v>30</v>
      </c>
      <c r="B20" t="s">
        <v>10</v>
      </c>
      <c r="C20" t="s">
        <v>11</v>
      </c>
      <c r="D20">
        <v>11.065573770491801</v>
      </c>
      <c r="E20">
        <v>67.446666666666673</v>
      </c>
      <c r="F20">
        <v>22.89</v>
      </c>
      <c r="G20">
        <v>10.5</v>
      </c>
      <c r="H20">
        <v>56.946666666666673</v>
      </c>
      <c r="I20">
        <v>0.33937926262726098</v>
      </c>
    </row>
    <row r="21" spans="1:41" x14ac:dyDescent="0.35">
      <c r="A21" t="s">
        <v>33</v>
      </c>
      <c r="B21" t="s">
        <v>10</v>
      </c>
      <c r="C21" t="s">
        <v>11</v>
      </c>
      <c r="D21">
        <v>10.0640204865557</v>
      </c>
      <c r="E21">
        <v>55.890000000000008</v>
      </c>
      <c r="F21">
        <v>24.446666666666669</v>
      </c>
      <c r="G21">
        <v>0</v>
      </c>
      <c r="H21">
        <v>55.890000000000008</v>
      </c>
      <c r="I21">
        <v>0.43740681099779333</v>
      </c>
    </row>
    <row r="22" spans="1:41" x14ac:dyDescent="0.35">
      <c r="A22" t="s">
        <v>37</v>
      </c>
      <c r="B22" t="s">
        <v>10</v>
      </c>
      <c r="C22" t="s">
        <v>11</v>
      </c>
      <c r="D22">
        <v>8.7009307972480769</v>
      </c>
      <c r="E22">
        <v>71.943333333333328</v>
      </c>
      <c r="F22">
        <v>58.723333333333343</v>
      </c>
      <c r="G22">
        <v>14</v>
      </c>
      <c r="H22">
        <v>57.943333333333328</v>
      </c>
      <c r="I22">
        <v>0.81624426632071545</v>
      </c>
    </row>
    <row r="23" spans="1:41" x14ac:dyDescent="0.35">
      <c r="A23" t="s">
        <v>38</v>
      </c>
      <c r="B23" t="s">
        <v>10</v>
      </c>
      <c r="C23" t="s">
        <v>11</v>
      </c>
      <c r="D23">
        <v>14.887063655030801</v>
      </c>
      <c r="E23">
        <v>78.443333333333328</v>
      </c>
      <c r="F23">
        <v>52.223333333333343</v>
      </c>
      <c r="G23">
        <v>34.666666666666657</v>
      </c>
      <c r="H23">
        <v>43.776666666666657</v>
      </c>
      <c r="I23">
        <v>0.6657459737390049</v>
      </c>
    </row>
    <row r="24" spans="1:41" x14ac:dyDescent="0.35">
      <c r="A24" t="s">
        <v>44</v>
      </c>
      <c r="B24" t="s">
        <v>10</v>
      </c>
      <c r="C24" t="s">
        <v>11</v>
      </c>
      <c r="D24">
        <v>14.038171772978441</v>
      </c>
      <c r="E24">
        <v>78.056666666666672</v>
      </c>
      <c r="F24">
        <v>80.556666666666672</v>
      </c>
      <c r="G24">
        <v>7.2233333333333336</v>
      </c>
      <c r="H24">
        <v>70.833333333333343</v>
      </c>
      <c r="I24">
        <v>1.032028013836102</v>
      </c>
    </row>
    <row r="25" spans="1:41" x14ac:dyDescent="0.35">
      <c r="A25" t="s">
        <v>16</v>
      </c>
      <c r="B25" t="s">
        <v>10</v>
      </c>
      <c r="C25" t="s">
        <v>17</v>
      </c>
      <c r="D25">
        <v>13.507989594946119</v>
      </c>
      <c r="E25">
        <v>70.49666666666667</v>
      </c>
      <c r="F25">
        <v>54.336666666666673</v>
      </c>
      <c r="G25">
        <v>15.276666666666671</v>
      </c>
      <c r="H25">
        <v>55.220000000000013</v>
      </c>
      <c r="I25">
        <v>0.77076930351316841</v>
      </c>
    </row>
    <row r="26" spans="1:41" x14ac:dyDescent="0.35">
      <c r="A26" t="s">
        <v>19</v>
      </c>
      <c r="B26" t="s">
        <v>10</v>
      </c>
      <c r="C26" t="s">
        <v>17</v>
      </c>
      <c r="D26">
        <v>20.693512304250561</v>
      </c>
      <c r="E26">
        <v>69.663333333333341</v>
      </c>
      <c r="F26">
        <v>35</v>
      </c>
      <c r="G26">
        <v>11</v>
      </c>
      <c r="H26">
        <v>58.663333333333341</v>
      </c>
      <c r="I26">
        <v>0.50241638355902196</v>
      </c>
    </row>
    <row r="27" spans="1:41" x14ac:dyDescent="0.35">
      <c r="A27" t="s">
        <v>21</v>
      </c>
      <c r="B27" t="s">
        <v>10</v>
      </c>
      <c r="C27" t="s">
        <v>17</v>
      </c>
      <c r="D27">
        <v>17.687074829931969</v>
      </c>
      <c r="E27">
        <v>50.330000000000013</v>
      </c>
      <c r="F27">
        <v>41.72</v>
      </c>
      <c r="G27">
        <v>12.05666666666667</v>
      </c>
      <c r="H27">
        <v>38.273333333333341</v>
      </c>
      <c r="I27">
        <v>0.8289290681502085</v>
      </c>
    </row>
    <row r="28" spans="1:41" x14ac:dyDescent="0.35">
      <c r="A28" t="s">
        <v>28</v>
      </c>
      <c r="B28" t="s">
        <v>10</v>
      </c>
      <c r="C28" t="s">
        <v>17</v>
      </c>
      <c r="D28">
        <v>13.372093023255809</v>
      </c>
      <c r="E28">
        <v>87.553333333333327</v>
      </c>
      <c r="F28">
        <v>31.276666666666671</v>
      </c>
      <c r="G28">
        <v>5.8900000000000006</v>
      </c>
      <c r="H28">
        <v>81.663333333333327</v>
      </c>
      <c r="I28">
        <v>0.35722987893093738</v>
      </c>
    </row>
    <row r="29" spans="1:41" x14ac:dyDescent="0.35">
      <c r="A29" t="s">
        <v>29</v>
      </c>
      <c r="B29" t="s">
        <v>10</v>
      </c>
      <c r="C29" t="s">
        <v>17</v>
      </c>
      <c r="D29">
        <v>26.436498150431561</v>
      </c>
      <c r="E29">
        <v>66</v>
      </c>
      <c r="F29">
        <v>10.88666666666666</v>
      </c>
      <c r="G29">
        <v>22.89</v>
      </c>
      <c r="H29">
        <v>43.11</v>
      </c>
      <c r="I29">
        <v>0.1649494949494949</v>
      </c>
    </row>
    <row r="30" spans="1:41" x14ac:dyDescent="0.35">
      <c r="A30" t="s">
        <v>34</v>
      </c>
      <c r="B30" t="s">
        <v>10</v>
      </c>
      <c r="C30" t="s">
        <v>17</v>
      </c>
      <c r="D30">
        <v>7.6286954724002491</v>
      </c>
      <c r="E30">
        <v>79.443333333333328</v>
      </c>
      <c r="F30">
        <v>33.776666666666657</v>
      </c>
      <c r="G30">
        <v>8.4433333333333334</v>
      </c>
      <c r="H30">
        <v>71</v>
      </c>
      <c r="I30">
        <v>0.42516678554944831</v>
      </c>
    </row>
    <row r="31" spans="1:41" x14ac:dyDescent="0.35">
      <c r="A31" t="s">
        <v>35</v>
      </c>
      <c r="B31" t="s">
        <v>10</v>
      </c>
      <c r="C31" t="s">
        <v>17</v>
      </c>
      <c r="D31">
        <v>20.02624671916011</v>
      </c>
      <c r="E31">
        <v>45.556666666666672</v>
      </c>
      <c r="F31">
        <v>22.89</v>
      </c>
      <c r="G31">
        <v>6.3866666666666667</v>
      </c>
      <c r="H31">
        <v>39.17</v>
      </c>
      <c r="I31">
        <v>0.50245115972781151</v>
      </c>
    </row>
    <row r="32" spans="1:41" x14ac:dyDescent="0.35">
      <c r="A32" t="s">
        <v>39</v>
      </c>
      <c r="B32" t="s">
        <v>10</v>
      </c>
      <c r="C32" t="s">
        <v>17</v>
      </c>
      <c r="D32">
        <v>17.783046828689979</v>
      </c>
      <c r="E32">
        <v>80.39</v>
      </c>
      <c r="F32">
        <v>74.443333333333328</v>
      </c>
      <c r="G32">
        <v>23.056666666666668</v>
      </c>
      <c r="H32">
        <v>57.333333333333329</v>
      </c>
      <c r="I32">
        <v>0.9260272836588298</v>
      </c>
      <c r="K32" t="s">
        <v>45</v>
      </c>
      <c r="L32">
        <v>18</v>
      </c>
      <c r="M32" t="s">
        <v>46</v>
      </c>
      <c r="N32">
        <f>L34*(SQRT(L32-1))/(SQRT(1-L33))</f>
        <v>0.61839557561043434</v>
      </c>
      <c r="Q32" t="s">
        <v>45</v>
      </c>
      <c r="R32">
        <v>18</v>
      </c>
      <c r="S32" t="s">
        <v>46</v>
      </c>
      <c r="T32">
        <f>R34*(SQRT(R32-1))/(SQRT(1-R33))</f>
        <v>0.61407059404436481</v>
      </c>
      <c r="X32" t="s">
        <v>45</v>
      </c>
      <c r="Y32">
        <v>18</v>
      </c>
      <c r="Z32" t="s">
        <v>46</v>
      </c>
      <c r="AA32">
        <f>Y34*(SQRT(Y32-1))/(SQRT(1-Y33))</f>
        <v>1.654571226784298</v>
      </c>
      <c r="AE32" t="s">
        <v>45</v>
      </c>
      <c r="AF32">
        <v>18</v>
      </c>
      <c r="AG32" t="s">
        <v>46</v>
      </c>
      <c r="AH32">
        <f>AF34*(SQRT(AF32-1))/(SQRT(1-AF33))</f>
        <v>1.654571226784298</v>
      </c>
      <c r="AL32" t="s">
        <v>45</v>
      </c>
      <c r="AM32">
        <v>18</v>
      </c>
      <c r="AN32" t="s">
        <v>46</v>
      </c>
      <c r="AO32">
        <f>AM34*(SQRT(AM32-1))/(SQRT(1-AM33))</f>
        <v>2.3246065186448424</v>
      </c>
    </row>
    <row r="33" spans="1:42" x14ac:dyDescent="0.35">
      <c r="A33" t="s">
        <v>41</v>
      </c>
      <c r="B33" t="s">
        <v>10</v>
      </c>
      <c r="C33" t="s">
        <v>17</v>
      </c>
      <c r="D33">
        <v>16.252499285918312</v>
      </c>
      <c r="E33">
        <v>84.776666666666657</v>
      </c>
      <c r="F33">
        <v>60.943333333333328</v>
      </c>
      <c r="G33">
        <v>40.276666666666657</v>
      </c>
      <c r="H33">
        <v>44.499999999999993</v>
      </c>
      <c r="I33">
        <v>0.71886918570361347</v>
      </c>
      <c r="K33" t="s">
        <v>47</v>
      </c>
      <c r="L33">
        <v>2.1999999999999999E-2</v>
      </c>
      <c r="M33" t="s">
        <v>48</v>
      </c>
      <c r="N33">
        <f>_xlfn.T.DIST.2T(N32,L32-1)</f>
        <v>0.54451184153642584</v>
      </c>
      <c r="O33" s="2" t="s">
        <v>49</v>
      </c>
      <c r="Q33" t="s">
        <v>47</v>
      </c>
      <c r="R33">
        <v>2.1700000000000001E-2</v>
      </c>
      <c r="S33" t="s">
        <v>48</v>
      </c>
      <c r="T33">
        <f>_xlfn.T.DIST.2T(T32,R32-1)</f>
        <v>0.54729918959311763</v>
      </c>
      <c r="U33" s="2" t="s">
        <v>49</v>
      </c>
      <c r="X33" t="s">
        <v>47</v>
      </c>
      <c r="Y33">
        <v>0.13869999999999999</v>
      </c>
      <c r="Z33" t="s">
        <v>48</v>
      </c>
      <c r="AA33">
        <f>_xlfn.T.DIST.2T(AA32,Y32-1)</f>
        <v>0.11635509431692791</v>
      </c>
      <c r="AB33" s="2" t="s">
        <v>49</v>
      </c>
      <c r="AE33" t="s">
        <v>47</v>
      </c>
      <c r="AF33">
        <v>0.13869999999999999</v>
      </c>
      <c r="AG33" t="s">
        <v>48</v>
      </c>
      <c r="AH33">
        <f>_xlfn.T.DIST.2T(AH32,AF32-1)</f>
        <v>0.11635509431692791</v>
      </c>
      <c r="AI33" s="2" t="s">
        <v>49</v>
      </c>
      <c r="AL33" t="s">
        <v>47</v>
      </c>
      <c r="AM33">
        <v>0.2412</v>
      </c>
      <c r="AN33" t="s">
        <v>48</v>
      </c>
      <c r="AO33">
        <f>_xlfn.T.DIST.2T(AO32,AM32-1)</f>
        <v>3.2736013752267534E-2</v>
      </c>
      <c r="AP33" s="2" t="s">
        <v>51</v>
      </c>
    </row>
    <row r="34" spans="1:42" x14ac:dyDescent="0.35">
      <c r="K34" t="s">
        <v>50</v>
      </c>
      <c r="L34">
        <f>SQRT(L33)</f>
        <v>0.14832396974191325</v>
      </c>
      <c r="Q34" t="s">
        <v>50</v>
      </c>
      <c r="R34">
        <f>SQRT(R33)</f>
        <v>0.14730919862656236</v>
      </c>
      <c r="X34" t="s">
        <v>50</v>
      </c>
      <c r="Y34">
        <f>SQRT(Y33)</f>
        <v>0.37242448899072145</v>
      </c>
      <c r="AE34" t="s">
        <v>50</v>
      </c>
      <c r="AF34">
        <f>SQRT(AF33)</f>
        <v>0.37242448899072145</v>
      </c>
      <c r="AL34" t="s">
        <v>50</v>
      </c>
      <c r="AM34">
        <f>SQRT(AM33)</f>
        <v>0.49112116631234698</v>
      </c>
    </row>
  </sheetData>
  <sortState xmlns:xlrd2="http://schemas.microsoft.com/office/spreadsheetml/2017/richdata2" ref="A2:I33">
    <sortCondition descending="1" ref="B1:B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age+all-corrs</vt:lpstr>
      <vt:lpstr>sex corrs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Gabrielle Magalhães</cp:lastModifiedBy>
  <dcterms:created xsi:type="dcterms:W3CDTF">2024-08-19T17:54:10Z</dcterms:created>
  <dcterms:modified xsi:type="dcterms:W3CDTF">2024-08-19T20:50:27Z</dcterms:modified>
</cp:coreProperties>
</file>