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cmeyer\Meyer Lab Boston University\Research\Experiments\Nidorina\Nidorina_CSV\"/>
    </mc:Choice>
  </mc:AlternateContent>
  <xr:revisionPtr revIDLastSave="0" documentId="13_ncr:1_{A8CFC7D1-1A45-4184-B7D9-B3BB963464B3}" xr6:coauthVersionLast="47" xr6:coauthVersionMax="47" xr10:uidLastSave="{00000000-0000-0000-0000-000000000000}"/>
  <bookViews>
    <workbookView xWindow="6225" yWindow="960" windowWidth="20700" windowHeight="15060" activeTab="1" xr2:uid="{00000000-000D-0000-FFFF-FFFF00000000}"/>
  </bookViews>
  <sheets>
    <sheet name="NofS_OFC ratios" sheetId="1" r:id="rId1"/>
    <sheet name="Sheet1" sheetId="2" r:id="rId2"/>
  </sheets>
  <definedNames>
    <definedName name="_xlnm._FilterDatabase" localSheetId="1" hidden="1">Sheet1!$A$1:$A$32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1" l="1"/>
  <c r="H110" i="1"/>
  <c r="H107" i="1"/>
  <c r="H103" i="1"/>
  <c r="H99" i="1"/>
  <c r="H96" i="1"/>
  <c r="H92" i="1"/>
  <c r="E92" i="1"/>
  <c r="H88" i="1"/>
  <c r="H86" i="1"/>
  <c r="H82" i="1"/>
  <c r="H81" i="1"/>
  <c r="H69" i="1"/>
  <c r="H66" i="1"/>
  <c r="H62" i="1"/>
  <c r="H58" i="1"/>
  <c r="H54" i="1"/>
  <c r="H49" i="1"/>
  <c r="H44" i="1"/>
  <c r="H39" i="1"/>
  <c r="H35" i="1"/>
  <c r="H29" i="1"/>
  <c r="H25" i="1"/>
  <c r="H21" i="1"/>
  <c r="H17" i="1"/>
  <c r="H13" i="1"/>
  <c r="H5" i="1"/>
  <c r="H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  <c r="H2" i="1" s="1"/>
</calcChain>
</file>

<file path=xl/sharedStrings.xml><?xml version="1.0" encoding="utf-8"?>
<sst xmlns="http://schemas.openxmlformats.org/spreadsheetml/2006/main" count="503" uniqueCount="275">
  <si>
    <t>Results_1CA_OFC_1-3L_PrintToExcel.xlsx</t>
  </si>
  <si>
    <t>Results_1CA_OFC_1-5L_PrintToExcel.xlsx</t>
  </si>
  <si>
    <t>Results_1CA_OFC_1-6R_PrintToExcel.xlsx</t>
  </si>
  <si>
    <t>Results_1CB_1A_OFC_1-5L_PrintToExcel.xlsx</t>
  </si>
  <si>
    <t>Results_1CB_OFC_1B_1-1L-Z_PrintToExcel.xlsx</t>
  </si>
  <si>
    <t>Results_1CB_OFC_1B_1-2L-Z_PrintToExcel.xlsx</t>
  </si>
  <si>
    <t>Results_1CB_OFC_1B_1-3L_PrintToExcel.xlsx</t>
  </si>
  <si>
    <t>Results_1CC_OFC_1-1L_PrintToExcel.xlsx</t>
  </si>
  <si>
    <t>Results_1CC_OFC_1-1R_PrintToExcel.xlsx</t>
  </si>
  <si>
    <t>Results_1CC_OFC_1-3L_PrintToExcel.xlsx</t>
  </si>
  <si>
    <t>Results_1CC_OFC_1-3R_PrintToExcel.xlsx</t>
  </si>
  <si>
    <t>Results_1CE_OFC_1-7L_PrintToExcel.xlsx</t>
  </si>
  <si>
    <t>Results_1CE_OFC_1-7R_PrintToExcel.xlsx</t>
  </si>
  <si>
    <t>Results_1CE_OFC_2-3L_PrintToExcel.xlsx</t>
  </si>
  <si>
    <t>Results_1CE_OFC_2-3R_PrintToExcel.xlsx</t>
  </si>
  <si>
    <t>Results_1CF_OFC_1-4L_PrintToExcel.xlsx</t>
  </si>
  <si>
    <t>Results_1CF_OFC_1-6L_PrintToExcel.xlsx</t>
  </si>
  <si>
    <t>Results_1CF_OFC_1-6R_PrintToExcel.xlsx</t>
  </si>
  <si>
    <t>Results_1CF_OFC_1-7R_PrintToExcel.xlsx</t>
  </si>
  <si>
    <t>Results_1CH_OFC_1-2L_PrintToExcel.xlsx</t>
  </si>
  <si>
    <t>Results_1CH_OFC_1-2R_PrintToExcel.xlsx</t>
  </si>
  <si>
    <t>Results_1CH_OFC_1-4L_PrintToExcel.xlsx</t>
  </si>
  <si>
    <t>Results_1CH_OFC_1-4R_PrintToExcel.xlsx</t>
  </si>
  <si>
    <t>Results_1CI_OFC_1-2L_PrintToExcel.xlsx</t>
  </si>
  <si>
    <t>Results_1CI_OFC_1-2R_PrintToExcel.xlsx</t>
  </si>
  <si>
    <t>Results_1CI_OFC_1-3L_PrintToExcel.xlsx</t>
  </si>
  <si>
    <t>Results_1CI_OFC_1-3R_PrintToExcel.xlsx</t>
  </si>
  <si>
    <t>Results_1CJ_1_MO_1-4L_retake_PrintToExcel.xlsx</t>
  </si>
  <si>
    <t>Results_1CJ_1_MO_1-4R_PrintToExcel.xlsx</t>
  </si>
  <si>
    <t>Results_2CA_OFC_1-2L_PrintToExcel.xlsx</t>
  </si>
  <si>
    <t>Results_2CA_OFC_1-2R_PrintToExcel.xlsx</t>
  </si>
  <si>
    <t>Results_2CA_OFC_1-5L_PrintToExcel.xlsx</t>
  </si>
  <si>
    <t>Results_2CA_OFC_1-5R_PrintToExcel.xlsx</t>
  </si>
  <si>
    <t>Results_2CC_OFC_1-2L_PrintToExcel.xlsx</t>
  </si>
  <si>
    <t>Results_2CC_OFC_1-2R_PrintToExcel.xlsx</t>
  </si>
  <si>
    <t>Results_2CC_OFC_1-3R_PrintToExcel.xlsx</t>
  </si>
  <si>
    <t>Results_2CC_OFC_1-4L_PrintToExcel.xlsx</t>
  </si>
  <si>
    <t>Results_2CD_OFC_1-1L_PrintToExcel.xlsx</t>
  </si>
  <si>
    <t>Results_2CD_OFC_1-1R_PrintToExcel.xlsx</t>
  </si>
  <si>
    <t>Results_2CD_OFC_1-2R_PrintToExcel.xlsx</t>
  </si>
  <si>
    <t>Results_2CD_OFC_1-3R_PrintToExcel.xlsx</t>
  </si>
  <si>
    <t>Results_2CD_OFC_1-4L_PrintToExcel.xlsx</t>
  </si>
  <si>
    <t>Results_2CE_A1_R1_S2_MO_RIGHT_3P05_PrintToExcel.xlsx</t>
  </si>
  <si>
    <t>Results_2CE_A1_R1_S3_MO_RIGHT_2p96_PrintToExcel.xlsx</t>
  </si>
  <si>
    <t>Results_2CE_B1_OFC_1-1R_PrintToExcel.xlsx</t>
  </si>
  <si>
    <t>Results_2CE_B1_OFC_1-2L_PrintToExcel.xlsx</t>
  </si>
  <si>
    <t>Results_2CE_B1_OFC_2-1R_PrintToExcel.xlsx</t>
  </si>
  <si>
    <t>Results_2CG_OFC_1-3L_PrintToExcel.xlsx</t>
  </si>
  <si>
    <t>Results_2CG_OFC_1-3R_PrintToExcel.xlsx</t>
  </si>
  <si>
    <t>Results_2CG_OFC_1-4L_PrintToExcel.xlsx</t>
  </si>
  <si>
    <t>Results_2CG_OFC_1-4R_PrintToExcel.xlsx</t>
  </si>
  <si>
    <t>Results_2CG_OFC_1-5L_PrintToExcel.xlsx</t>
  </si>
  <si>
    <t>Results_2CH_OFC_1-1L_PrintToExcel.xlsx</t>
  </si>
  <si>
    <t>Results_2CH_OFC_1-1R_PrintToExcel.xlsx</t>
  </si>
  <si>
    <t>Results_2CH_OFC_1-3L_PrintToExcel.xlsx</t>
  </si>
  <si>
    <t>Results_2CH_OFC_1-3R_PrintToExcel.xlsx</t>
  </si>
  <si>
    <t>Results_3CA_OFC_1-4L_PrintToExcel.xlsx</t>
  </si>
  <si>
    <t>Results_3CA_OFC_1-4R_PrintToExcel.xlsx</t>
  </si>
  <si>
    <t>Results_3CA_OFC_1-6L_PrintToExcel.xlsx</t>
  </si>
  <si>
    <t>Results_3CA_OFC_1-6R_PrintToExcel.xlsx</t>
  </si>
  <si>
    <t>Results_3CB_OFC_1-1L_PrintToExcel.xlsx</t>
  </si>
  <si>
    <t>Results_3CB_OFC_1-1R_PrintToExcel.xlsx</t>
  </si>
  <si>
    <t>Results_3CB_OFC_1-3L_PrintToExcel.xlsx</t>
  </si>
  <si>
    <t>Results_3CB_OFC_1-3R_PrintToExcel.xlsx</t>
  </si>
  <si>
    <t>Results_3CD_GM_MO_1-3L_PrintToExcel.xlsx</t>
  </si>
  <si>
    <t>Results_3CD_GM_MO_1-3R_PrintToExcel.xlsx</t>
  </si>
  <si>
    <t>Results_3CD_GM_MO_1-4R_PrintToExcel.xlsx</t>
  </si>
  <si>
    <t>Results_3CE_1B_OFC_1-1L_PrintToExcel.xlsx</t>
  </si>
  <si>
    <t>Results_3CE_1B_OFC_1-1R_PrintToExcel.xlsx</t>
  </si>
  <si>
    <t>Results_3CE_1B_OFC_1-2L_PrintToExcel.xlsx</t>
  </si>
  <si>
    <t>Results_3CE_1B_OFC_1-3R_PrintToExcel.xlsx</t>
  </si>
  <si>
    <t>Results_3CE_1B_OFC_1-4L_PrintToExcel.xlsx</t>
  </si>
  <si>
    <t>Results_3CE_GM_MO_1-4R_ZMax.aivia.xlsx</t>
  </si>
  <si>
    <t>Results_3CF_OFC_1-2L_PrintToExcel.xlsx</t>
  </si>
  <si>
    <t>Results_3CF_OFC_1-2R_PrintToExcel.xlsx</t>
  </si>
  <si>
    <t>Results_3CF_OFC_1-3L_PrintToExcel.xlsx</t>
  </si>
  <si>
    <t>Results_3CF_OFC_1-3R_PrintToExcel.xlsx</t>
  </si>
  <si>
    <t>Results_3CF_OFC_MO_1-2L_3p08_PrintToExcel.xlsx</t>
  </si>
  <si>
    <t>Results_3CF_OFC_MO_1-2R_3p08_PrintToExcel.xlsx</t>
  </si>
  <si>
    <t>Results_3CF_OFC_MO_1-5R_2p68_PrintToExcel.xlsx</t>
  </si>
  <si>
    <t>Results_3CH_OFC_1-1L_PrintToExcel.xlsx</t>
  </si>
  <si>
    <t>Results_3CH_OFC_1-1R_PrintToExcel.xlsx</t>
  </si>
  <si>
    <t>Results_3CH_OFC_1-4L_PrintToExcel.xlsx</t>
  </si>
  <si>
    <t>Results_3CH_OFC_1-4R_PrintToExcel.xlsx</t>
  </si>
  <si>
    <t>Results_3CI_1_OFC_1-5R_3p08_PrintToExcel.xlsx</t>
  </si>
  <si>
    <t>Results_3CI_1_OFC_1-7R_2p80_PrintToExcel.xlsx</t>
  </si>
  <si>
    <t>Results_4CA_B1_OFC_1-1R_PrintToExcel.xlsx</t>
  </si>
  <si>
    <t>Results_4CA_B1_OFC_1-3R_PrintToExcel.xlsx</t>
  </si>
  <si>
    <t>Results_4CA_B1_OFC_2-1R_PrintToExcel.xlsx</t>
  </si>
  <si>
    <t>Results_4CA_B1_OFC_2-2R_PrintToExcel.xlsx</t>
  </si>
  <si>
    <t>Results_4CE_OFC_1-1L_PrintToExcel.xlsx</t>
  </si>
  <si>
    <t>Results_4CE_OFC_1-1R_PrintToExcel.xlsx</t>
  </si>
  <si>
    <t>Results_4CE_OFC_1-2L_PrintToExcel.xlsx</t>
  </si>
  <si>
    <t>Results_4CE_OFC_1-3R_PrintToExcel.xlsx</t>
  </si>
  <si>
    <t>Results_4CF_OFC_MO_1-4L_2p80_PrintToExcel.xlsx</t>
  </si>
  <si>
    <t>Results_4CF_OFC_MO_1-5R_2p58_PrintToExcel.xlsx</t>
  </si>
  <si>
    <t>Results_4CF_OFC_MO_2-1R_2p10_PrintToExcel.xlsx</t>
  </si>
  <si>
    <t>Results_4CG_OFC_1-2R_PrintToExcel.xlsx</t>
  </si>
  <si>
    <t>Results_4CG_OFC_1-3L_PrintToExcel.xlsx</t>
  </si>
  <si>
    <t>Results_4CG_OFC_1-4L_PrintToExcel.xlsx</t>
  </si>
  <si>
    <t>Results_4CG_OFC_1-4R_PrintToExcel.xlsx</t>
  </si>
  <si>
    <t>Results_4CH_OFC_1-2L_PrintToExcel.xlsx</t>
  </si>
  <si>
    <t>Results_4CH_OFC_1-2R_PrintToExcel.xlsx</t>
  </si>
  <si>
    <t>Results_4CH_OFC_1-4L_PrintToExcel.xlsx</t>
  </si>
  <si>
    <t>Results_4CH_OFC_1-4R_PrintToExcel.xlsx</t>
  </si>
  <si>
    <t>Results_4CI_1_OFC_1-3L_2P80_PrintToExcel.xlsx</t>
  </si>
  <si>
    <t>Results_4CI_1_OFC_1-4L_2P58_BADDAPI_PrintToExcel.xlsx</t>
  </si>
  <si>
    <t>Results_4CI_1_OFC_2-1R_2P22_PrintToExcel.xlsx</t>
  </si>
  <si>
    <t>Results_4CJ_1_OFC_1-1R_3P08_PrintToExcel.xlsx</t>
  </si>
  <si>
    <t>Results_4CJ_1_OFC_1-3L_2P96_PrintToExcel.xlsx</t>
  </si>
  <si>
    <t>Results_4CJ_1_OFC_1-4R_2P68_PrintToExcel.xlsx</t>
  </si>
  <si>
    <t>Results_5CA_OFC_1-6L_PrintToExcel.xlsx</t>
  </si>
  <si>
    <t>Results_5CA_OFC_1-6R_PrintToExcel.xlsx</t>
  </si>
  <si>
    <t>Results_5CA_OFC_2-3L_PrintToExcel.xlsx</t>
  </si>
  <si>
    <t>Results_5CA_OFC_2-3R_PrintToExcel.xlsx</t>
  </si>
  <si>
    <t>1CA_OFC_1-3L</t>
  </si>
  <si>
    <t>1CA_OFC_1-5L</t>
  </si>
  <si>
    <t>1CA_OFC_1-6R</t>
  </si>
  <si>
    <t>1CB_1A_OFC_1-5L</t>
  </si>
  <si>
    <t>1CB_OFC_1B_1-1L-Z</t>
  </si>
  <si>
    <t>1CB_OFC_1B_1-2L-Z</t>
  </si>
  <si>
    <t>1CB_OFC_1B_1-3L</t>
  </si>
  <si>
    <t>1CC_OFC_1-1L</t>
  </si>
  <si>
    <t>1CC_OFC_1-1R</t>
  </si>
  <si>
    <t>1CC_OFC_1-3L</t>
  </si>
  <si>
    <t>1CC_OFC_1-3R</t>
  </si>
  <si>
    <t>1CE_OFC_1-7L</t>
  </si>
  <si>
    <t>1CE_OFC_1-7R</t>
  </si>
  <si>
    <t>1CE_OFC_2-3L</t>
  </si>
  <si>
    <t>1CE_OFC_2-3R</t>
  </si>
  <si>
    <t>1CF_OFC_1-4L</t>
  </si>
  <si>
    <t>1CF_OFC_1-6L</t>
  </si>
  <si>
    <t>1CF_OFC_1-6R</t>
  </si>
  <si>
    <t>1CF_OFC_1-7R</t>
  </si>
  <si>
    <t>1CH_OFC_1-2L</t>
  </si>
  <si>
    <t>1CH_OFC_1-2R</t>
  </si>
  <si>
    <t>1CH_OFC_1-4L</t>
  </si>
  <si>
    <t>1CH_OFC_1-4R</t>
  </si>
  <si>
    <t>1CI_OFC_1-2L</t>
  </si>
  <si>
    <t>1CI_OFC_1-2R</t>
  </si>
  <si>
    <t>1CI_OFC_1-3L</t>
  </si>
  <si>
    <t>1CI_OFC_1-3R</t>
  </si>
  <si>
    <t>1CJ_1_MO_1-4L_retake</t>
  </si>
  <si>
    <t>1CJ_1_MO_1-4R</t>
  </si>
  <si>
    <t>2CA_OFC_1-2L</t>
  </si>
  <si>
    <t>2CA_OFC_1-2R</t>
  </si>
  <si>
    <t>2CA_OFC_1-5L</t>
  </si>
  <si>
    <t>2CA_OFC_1-5R</t>
  </si>
  <si>
    <t>2CC_OFC_1-2L</t>
  </si>
  <si>
    <t>2CC_OFC_1-2R</t>
  </si>
  <si>
    <t>2CC_OFC_1-3R</t>
  </si>
  <si>
    <t>2CC_OFC_1-4L</t>
  </si>
  <si>
    <t>2CD_OFC_1-1L</t>
  </si>
  <si>
    <t>2CD_OFC_1-1R</t>
  </si>
  <si>
    <t>2CD_OFC_1-2R</t>
  </si>
  <si>
    <t>2CD_OFC_1-3R</t>
  </si>
  <si>
    <t>2CD_OFC_1-4L</t>
  </si>
  <si>
    <t>2CE_A1_R1_S2_MO_RIGHT_3P05</t>
  </si>
  <si>
    <t>2CE_A1_R1_S3_MO_RIGHT_2p96</t>
  </si>
  <si>
    <t>2CE_B1_OFC_1-1R</t>
  </si>
  <si>
    <t>2CE_B1_OFC_1-2L</t>
  </si>
  <si>
    <t>2CE_B1_OFC_2-1R</t>
  </si>
  <si>
    <t>2CG_OFC_1-3L</t>
  </si>
  <si>
    <t>2CG_OFC_1-3R</t>
  </si>
  <si>
    <t>2CG_OFC_1-4L</t>
  </si>
  <si>
    <t>2CG_OFC_1-4R</t>
  </si>
  <si>
    <t>2CG_OFC_1-5L</t>
  </si>
  <si>
    <t>2CH_OFC_1-1L</t>
  </si>
  <si>
    <t>2CH_OFC_1-1R</t>
  </si>
  <si>
    <t>2CH_OFC_1-3L</t>
  </si>
  <si>
    <t>2CH_OFC_1-3R</t>
  </si>
  <si>
    <t>3CA_OFC_1-4L</t>
  </si>
  <si>
    <t>3CA_OFC_1-4R</t>
  </si>
  <si>
    <t>3CA_OFC_1-6L</t>
  </si>
  <si>
    <t>3CA_OFC_1-6R</t>
  </si>
  <si>
    <t>3CB_OFC_1-1L</t>
  </si>
  <si>
    <t>3CB_OFC_1-1R</t>
  </si>
  <si>
    <t>3CB_OFC_1-3L</t>
  </si>
  <si>
    <t>3CB_OFC_1-3R</t>
  </si>
  <si>
    <t>3CD_GM_MO_1-3L</t>
  </si>
  <si>
    <t>3CD_GM_MO_1-3R</t>
  </si>
  <si>
    <t>3CD_GM_MO_1-4R</t>
  </si>
  <si>
    <t>3CE_1B_OFC_1-1L</t>
  </si>
  <si>
    <t>3CE_1B_OFC_1-1R</t>
  </si>
  <si>
    <t>3CE_1B_OFC_1-2L</t>
  </si>
  <si>
    <t>3CE_1B_OFC_1-3R</t>
  </si>
  <si>
    <t>3CE_1B_OFC_1-4L</t>
  </si>
  <si>
    <t>3CF_OFC_1-2L</t>
  </si>
  <si>
    <t>3CF_OFC_1-2R</t>
  </si>
  <si>
    <t>3CF_OFC_1-3L</t>
  </si>
  <si>
    <t>3CF_OFC_1-3R</t>
  </si>
  <si>
    <t>3CF_OFC_MO_1-2L_3p08</t>
  </si>
  <si>
    <t>3CF_OFC_MO_1-2R_3p08</t>
  </si>
  <si>
    <t>3CF_OFC_MO_1-5R_2p68</t>
  </si>
  <si>
    <t>3CH_OFC_1-1L</t>
  </si>
  <si>
    <t>3CH_OFC_1-1R</t>
  </si>
  <si>
    <t>3CH_OFC_1-4L</t>
  </si>
  <si>
    <t>3CH_OFC_1-4R</t>
  </si>
  <si>
    <t>3CI_1_OFC_1-5R_3p08</t>
  </si>
  <si>
    <t>3CI_1_OFC_1-7R_2p80</t>
  </si>
  <si>
    <t>4CA_B1_OFC_1-1R</t>
  </si>
  <si>
    <t>4CA_B1_OFC_1-3R</t>
  </si>
  <si>
    <t>4CA_B1_OFC_2-1R</t>
  </si>
  <si>
    <t>4CA_B1_OFC_2-2R</t>
  </si>
  <si>
    <t>4CE_OFC_1-1L</t>
  </si>
  <si>
    <t>4CE_OFC_1-1R</t>
  </si>
  <si>
    <t>4CE_OFC_1-2L</t>
  </si>
  <si>
    <t>4CE_OFC_1-3R</t>
  </si>
  <si>
    <t>4CF_OFC_MO_1-4L_2p80</t>
  </si>
  <si>
    <t>4CF_OFC_MO_1-5R_2p58</t>
  </si>
  <si>
    <t>4CF_OFC_MO_2-1R_2p10</t>
  </si>
  <si>
    <t>4CG_OFC_1-2R</t>
  </si>
  <si>
    <t>4CG_OFC_1-3L</t>
  </si>
  <si>
    <t>4CG_OFC_1-4L</t>
  </si>
  <si>
    <t>4CG_OFC_1-4R</t>
  </si>
  <si>
    <t>4CH_OFC_1-2L</t>
  </si>
  <si>
    <t>4CH_OFC_1-2R</t>
  </si>
  <si>
    <t>4CH_OFC_1-4L</t>
  </si>
  <si>
    <t>4CH_OFC_1-4R</t>
  </si>
  <si>
    <t>4CI_1_OFC_1-3L_2P80</t>
  </si>
  <si>
    <t>4CI_1_OFC_1-4L_2P58_BADDAPI</t>
  </si>
  <si>
    <t>4CI_1_OFC_2-1R_2P22</t>
  </si>
  <si>
    <t>4CJ_1_OFC_1-1R_3P08</t>
  </si>
  <si>
    <t>4CJ_1_OFC_1-3L_2P96</t>
  </si>
  <si>
    <t>4CJ_1_OFC_1-4R_2P68</t>
  </si>
  <si>
    <t>5CA_OFC_1-6L</t>
  </si>
  <si>
    <t>5CA_OFC_1-6R</t>
  </si>
  <si>
    <t>5CA_OFC_2-3L</t>
  </si>
  <si>
    <t>5CA_OFC_2-3R</t>
  </si>
  <si>
    <t>Fos Filename</t>
  </si>
  <si>
    <t>Fos Count</t>
  </si>
  <si>
    <t>Dapi Filename</t>
  </si>
  <si>
    <t>Dapi Count</t>
  </si>
  <si>
    <t>Ratio</t>
  </si>
  <si>
    <t>Inclusion</t>
  </si>
  <si>
    <t>Yes</t>
  </si>
  <si>
    <t>No</t>
  </si>
  <si>
    <t>MouseID</t>
  </si>
  <si>
    <t>Fos/Dapi</t>
  </si>
  <si>
    <t>1CA</t>
  </si>
  <si>
    <t>1CB</t>
  </si>
  <si>
    <t>1CC</t>
  </si>
  <si>
    <t>1CE</t>
  </si>
  <si>
    <t>1CF</t>
  </si>
  <si>
    <t>1CH</t>
  </si>
  <si>
    <t>1CI</t>
  </si>
  <si>
    <t>1CJ</t>
  </si>
  <si>
    <t>2CC</t>
  </si>
  <si>
    <t>2CD</t>
  </si>
  <si>
    <t>2CE</t>
  </si>
  <si>
    <t>2CG</t>
  </si>
  <si>
    <t>2CH</t>
  </si>
  <si>
    <t>3CA</t>
  </si>
  <si>
    <t>3CB</t>
  </si>
  <si>
    <t>3CD</t>
  </si>
  <si>
    <t>3CE</t>
  </si>
  <si>
    <t>3CF</t>
  </si>
  <si>
    <t>3CH</t>
  </si>
  <si>
    <t>3CI</t>
  </si>
  <si>
    <t>4CA</t>
  </si>
  <si>
    <t>4CE</t>
  </si>
  <si>
    <t>4CF</t>
  </si>
  <si>
    <t>4CG</t>
  </si>
  <si>
    <t>4CH</t>
  </si>
  <si>
    <t>4CI</t>
  </si>
  <si>
    <t>4CJ</t>
  </si>
  <si>
    <t>5CA</t>
  </si>
  <si>
    <t>age</t>
  </si>
  <si>
    <t>Female</t>
  </si>
  <si>
    <t>Adult</t>
  </si>
  <si>
    <t>Male</t>
  </si>
  <si>
    <t>Sex</t>
  </si>
  <si>
    <t>Age</t>
  </si>
  <si>
    <t>Adolescent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</si>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</sst>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0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</xdr:row>
      <xdr:rowOff>177800</xdr:rowOff>
    </xdr:from>
    <xdr:to>
      <xdr:col>18</xdr:col>
      <xdr:colOff>234950</xdr:colOff>
      <xdr:row>13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2D725D-F023-4B93-85FE-449D5797C114}"/>
            </a:ext>
          </a:extLst>
        </xdr:cNvPr>
        <xdr:cNvSpPr txBox="1"/>
      </xdr:nvSpPr>
      <xdr:spPr>
        <a:xfrm>
          <a:off x="12134850" y="358775"/>
          <a:ext cx="4130675" cy="204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get average by subject, add in age and sex</a:t>
          </a:r>
        </a:p>
        <a:p>
          <a:endParaRPr lang="en-US" sz="1100"/>
        </a:p>
        <a:p>
          <a:r>
            <a:rPr lang="en-US" sz="1100"/>
            <a:t>leave out yello cells for now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workbookViewId="0">
      <selection activeCell="I1" sqref="I1"/>
    </sheetView>
  </sheetViews>
  <sheetFormatPr defaultRowHeight="15" x14ac:dyDescent="0.25"/>
  <cols>
    <col min="1" max="1" width="54.85546875" customWidth="1"/>
    <col min="3" max="3" width="34.140625" customWidth="1"/>
    <col min="7" max="8" width="9.140625" style="2"/>
  </cols>
  <sheetData>
    <row r="1" spans="1:10" x14ac:dyDescent="0.25">
      <c r="A1" t="s">
        <v>229</v>
      </c>
      <c r="B1" t="s">
        <v>230</v>
      </c>
      <c r="C1" t="s">
        <v>231</v>
      </c>
      <c r="D1" t="s">
        <v>232</v>
      </c>
      <c r="E1" t="s">
        <v>238</v>
      </c>
      <c r="F1" t="s">
        <v>234</v>
      </c>
      <c r="G1" s="2" t="s">
        <v>237</v>
      </c>
      <c r="H1" s="2" t="s">
        <v>233</v>
      </c>
      <c r="I1" t="s">
        <v>267</v>
      </c>
      <c r="J1" t="s">
        <v>267</v>
      </c>
    </row>
    <row r="2" spans="1:10" x14ac:dyDescent="0.25">
      <c r="A2" t="s">
        <v>0</v>
      </c>
      <c r="B2">
        <v>88</v>
      </c>
      <c r="C2" t="s">
        <v>115</v>
      </c>
      <c r="D2">
        <v>2331</v>
      </c>
      <c r="E2">
        <f>B2/D2</f>
        <v>3.7752037752037754E-2</v>
      </c>
      <c r="F2" t="s">
        <v>235</v>
      </c>
      <c r="G2" s="2" t="s">
        <v>239</v>
      </c>
      <c r="H2" s="2">
        <f>AVERAGE(E2:E4)</f>
        <v>5.5706998459855626E-2</v>
      </c>
      <c r="I2" s="4" t="s">
        <v>268</v>
      </c>
      <c r="J2" s="5" t="s">
        <v>269</v>
      </c>
    </row>
    <row r="3" spans="1:10" x14ac:dyDescent="0.25">
      <c r="A3" t="s">
        <v>1</v>
      </c>
      <c r="B3">
        <v>240</v>
      </c>
      <c r="C3" t="s">
        <v>116</v>
      </c>
      <c r="D3">
        <v>2534</v>
      </c>
      <c r="E3">
        <f t="shared" ref="E3:E62" si="0">B3/D3</f>
        <v>9.4711917916337804E-2</v>
      </c>
      <c r="F3" t="s">
        <v>235</v>
      </c>
    </row>
    <row r="4" spans="1:10" x14ac:dyDescent="0.25">
      <c r="A4" t="s">
        <v>2</v>
      </c>
      <c r="B4">
        <v>96</v>
      </c>
      <c r="C4" t="s">
        <v>117</v>
      </c>
      <c r="D4">
        <v>2770</v>
      </c>
      <c r="E4">
        <f t="shared" si="0"/>
        <v>3.4657039711191336E-2</v>
      </c>
      <c r="F4" t="s">
        <v>235</v>
      </c>
    </row>
    <row r="5" spans="1:10" s="2" customFormat="1" x14ac:dyDescent="0.25">
      <c r="A5" s="2" t="s">
        <v>3</v>
      </c>
      <c r="B5" s="2">
        <v>109</v>
      </c>
      <c r="C5" s="2" t="s">
        <v>118</v>
      </c>
      <c r="D5" s="2">
        <v>2297</v>
      </c>
      <c r="E5" s="2">
        <f t="shared" si="0"/>
        <v>4.7453199825859819E-2</v>
      </c>
      <c r="F5" s="2" t="s">
        <v>235</v>
      </c>
      <c r="G5" s="2" t="s">
        <v>240</v>
      </c>
      <c r="H5" s="2">
        <f>AVERAGE(E5:E8)</f>
        <v>0.12282640867688885</v>
      </c>
      <c r="I5" s="4" t="s">
        <v>270</v>
      </c>
      <c r="J5" s="5" t="s">
        <v>269</v>
      </c>
    </row>
    <row r="6" spans="1:10" s="2" customFormat="1" x14ac:dyDescent="0.25">
      <c r="A6" s="2" t="s">
        <v>4</v>
      </c>
      <c r="B6" s="2">
        <v>289</v>
      </c>
      <c r="C6" s="2" t="s">
        <v>119</v>
      </c>
      <c r="D6" s="2">
        <v>2282</v>
      </c>
      <c r="E6" s="2">
        <f t="shared" si="0"/>
        <v>0.12664329535495181</v>
      </c>
      <c r="F6" s="2" t="s">
        <v>235</v>
      </c>
    </row>
    <row r="7" spans="1:10" s="2" customFormat="1" x14ac:dyDescent="0.25">
      <c r="A7" s="2" t="s">
        <v>5</v>
      </c>
      <c r="B7" s="2">
        <v>788</v>
      </c>
      <c r="C7" s="2" t="s">
        <v>120</v>
      </c>
      <c r="D7" s="2">
        <v>2857</v>
      </c>
      <c r="E7" s="2">
        <f t="shared" si="0"/>
        <v>0.27581379068953449</v>
      </c>
      <c r="F7" s="2" t="s">
        <v>235</v>
      </c>
    </row>
    <row r="8" spans="1:10" s="2" customFormat="1" x14ac:dyDescent="0.25">
      <c r="A8" s="2" t="s">
        <v>6</v>
      </c>
      <c r="B8" s="2">
        <v>89</v>
      </c>
      <c r="C8" s="2" t="s">
        <v>121</v>
      </c>
      <c r="D8" s="2">
        <v>2150</v>
      </c>
      <c r="E8" s="2">
        <f t="shared" si="0"/>
        <v>4.13953488372093E-2</v>
      </c>
      <c r="F8" s="2" t="s">
        <v>235</v>
      </c>
    </row>
    <row r="9" spans="1:10" x14ac:dyDescent="0.25">
      <c r="A9" t="s">
        <v>7</v>
      </c>
      <c r="B9">
        <v>77</v>
      </c>
      <c r="C9" t="s">
        <v>122</v>
      </c>
      <c r="D9">
        <v>1944</v>
      </c>
      <c r="E9">
        <f t="shared" si="0"/>
        <v>3.9609053497942387E-2</v>
      </c>
      <c r="F9" t="s">
        <v>235</v>
      </c>
      <c r="G9" s="2" t="s">
        <v>241</v>
      </c>
      <c r="H9" s="2">
        <f>AVERAGE(E9:E12)</f>
        <v>2.491929271928283E-2</v>
      </c>
    </row>
    <row r="10" spans="1:10" x14ac:dyDescent="0.25">
      <c r="A10" t="s">
        <v>8</v>
      </c>
      <c r="B10">
        <v>73</v>
      </c>
      <c r="C10" t="s">
        <v>123</v>
      </c>
      <c r="D10">
        <v>2211</v>
      </c>
      <c r="E10">
        <f t="shared" si="0"/>
        <v>3.3016734509271825E-2</v>
      </c>
      <c r="F10" t="s">
        <v>235</v>
      </c>
    </row>
    <row r="11" spans="1:10" x14ac:dyDescent="0.25">
      <c r="A11" t="s">
        <v>9</v>
      </c>
      <c r="B11">
        <v>17</v>
      </c>
      <c r="C11" t="s">
        <v>124</v>
      </c>
      <c r="D11">
        <v>2378</v>
      </c>
      <c r="E11">
        <f t="shared" si="0"/>
        <v>7.148864592094197E-3</v>
      </c>
      <c r="F11" t="s">
        <v>235</v>
      </c>
    </row>
    <row r="12" spans="1:10" x14ac:dyDescent="0.25">
      <c r="A12" t="s">
        <v>10</v>
      </c>
      <c r="B12">
        <v>49</v>
      </c>
      <c r="C12" t="s">
        <v>125</v>
      </c>
      <c r="D12">
        <v>2462</v>
      </c>
      <c r="E12">
        <f t="shared" si="0"/>
        <v>1.9902518277822908E-2</v>
      </c>
      <c r="F12" t="s">
        <v>235</v>
      </c>
    </row>
    <row r="13" spans="1:10" s="2" customFormat="1" x14ac:dyDescent="0.25">
      <c r="A13" s="2" t="s">
        <v>11</v>
      </c>
      <c r="B13" s="2">
        <v>316</v>
      </c>
      <c r="C13" s="2" t="s">
        <v>126</v>
      </c>
      <c r="D13" s="2">
        <v>1956</v>
      </c>
      <c r="E13" s="2">
        <f t="shared" si="0"/>
        <v>0.16155419222903886</v>
      </c>
      <c r="F13" s="2" t="s">
        <v>235</v>
      </c>
      <c r="G13" s="2" t="s">
        <v>242</v>
      </c>
      <c r="H13" s="2">
        <f>AVERAGE(E13:E16)</f>
        <v>9.3511913803160596E-2</v>
      </c>
    </row>
    <row r="14" spans="1:10" s="2" customFormat="1" x14ac:dyDescent="0.25">
      <c r="A14" s="2" t="s">
        <v>12</v>
      </c>
      <c r="B14" s="2">
        <v>146</v>
      </c>
      <c r="C14" s="2" t="s">
        <v>127</v>
      </c>
      <c r="D14" s="2">
        <v>2000</v>
      </c>
      <c r="E14" s="2">
        <f t="shared" si="0"/>
        <v>7.2999999999999995E-2</v>
      </c>
      <c r="F14" s="2" t="s">
        <v>235</v>
      </c>
    </row>
    <row r="15" spans="1:10" s="2" customFormat="1" x14ac:dyDescent="0.25">
      <c r="A15" s="2" t="s">
        <v>13</v>
      </c>
      <c r="B15" s="2">
        <v>195</v>
      </c>
      <c r="C15" s="2" t="s">
        <v>128</v>
      </c>
      <c r="D15" s="2">
        <v>2441</v>
      </c>
      <c r="E15" s="2">
        <f t="shared" si="0"/>
        <v>7.9885292912740685E-2</v>
      </c>
      <c r="F15" s="2" t="s">
        <v>235</v>
      </c>
    </row>
    <row r="16" spans="1:10" s="2" customFormat="1" x14ac:dyDescent="0.25">
      <c r="A16" s="2" t="s">
        <v>14</v>
      </c>
      <c r="B16" s="2">
        <v>143</v>
      </c>
      <c r="C16" s="2" t="s">
        <v>129</v>
      </c>
      <c r="D16" s="2">
        <v>2399</v>
      </c>
      <c r="E16" s="2">
        <f t="shared" si="0"/>
        <v>5.9608170070862859E-2</v>
      </c>
      <c r="F16" s="2" t="s">
        <v>235</v>
      </c>
    </row>
    <row r="17" spans="1:8" x14ac:dyDescent="0.25">
      <c r="A17" t="s">
        <v>15</v>
      </c>
      <c r="B17">
        <v>111</v>
      </c>
      <c r="C17" t="s">
        <v>130</v>
      </c>
      <c r="D17">
        <v>2083</v>
      </c>
      <c r="E17">
        <f t="shared" si="0"/>
        <v>5.3288526164186271E-2</v>
      </c>
      <c r="F17" t="s">
        <v>235</v>
      </c>
      <c r="G17" s="2" t="s">
        <v>243</v>
      </c>
      <c r="H17" s="2">
        <f>AVERAGE(E17:E20)</f>
        <v>0.16679654483784731</v>
      </c>
    </row>
    <row r="18" spans="1:8" x14ac:dyDescent="0.25">
      <c r="A18" t="s">
        <v>16</v>
      </c>
      <c r="B18">
        <v>664</v>
      </c>
      <c r="C18" t="s">
        <v>131</v>
      </c>
      <c r="D18">
        <v>2467</v>
      </c>
      <c r="E18">
        <f t="shared" si="0"/>
        <v>0.26915281718686662</v>
      </c>
      <c r="F18" t="s">
        <v>235</v>
      </c>
    </row>
    <row r="19" spans="1:8" x14ac:dyDescent="0.25">
      <c r="A19" t="s">
        <v>17</v>
      </c>
      <c r="B19">
        <v>431</v>
      </c>
      <c r="C19" t="s">
        <v>132</v>
      </c>
      <c r="D19">
        <v>2341</v>
      </c>
      <c r="E19">
        <f t="shared" si="0"/>
        <v>0.18410935497650577</v>
      </c>
      <c r="F19" t="s">
        <v>235</v>
      </c>
    </row>
    <row r="20" spans="1:8" x14ac:dyDescent="0.25">
      <c r="A20" t="s">
        <v>18</v>
      </c>
      <c r="B20">
        <v>364</v>
      </c>
      <c r="C20" t="s">
        <v>133</v>
      </c>
      <c r="D20">
        <v>2266</v>
      </c>
      <c r="E20">
        <f t="shared" si="0"/>
        <v>0.16063548102383055</v>
      </c>
      <c r="F20" t="s">
        <v>235</v>
      </c>
    </row>
    <row r="21" spans="1:8" s="2" customFormat="1" x14ac:dyDescent="0.25">
      <c r="A21" s="2" t="s">
        <v>19</v>
      </c>
      <c r="B21" s="2">
        <v>93</v>
      </c>
      <c r="C21" s="2" t="s">
        <v>134</v>
      </c>
      <c r="D21" s="2">
        <v>2111</v>
      </c>
      <c r="E21" s="2">
        <f t="shared" si="0"/>
        <v>4.4054950260540029E-2</v>
      </c>
      <c r="F21" s="2" t="s">
        <v>235</v>
      </c>
      <c r="G21" s="2" t="s">
        <v>244</v>
      </c>
      <c r="H21" s="2">
        <f>AVERAGE(E21:E24)</f>
        <v>0.12326913572760075</v>
      </c>
    </row>
    <row r="22" spans="1:8" s="2" customFormat="1" x14ac:dyDescent="0.25">
      <c r="A22" s="2" t="s">
        <v>20</v>
      </c>
      <c r="B22" s="2">
        <v>225</v>
      </c>
      <c r="C22" s="2" t="s">
        <v>135</v>
      </c>
      <c r="D22" s="2">
        <v>2163</v>
      </c>
      <c r="E22" s="2">
        <f t="shared" si="0"/>
        <v>0.10402219140083217</v>
      </c>
      <c r="F22" s="2" t="s">
        <v>235</v>
      </c>
    </row>
    <row r="23" spans="1:8" s="2" customFormat="1" x14ac:dyDescent="0.25">
      <c r="A23" s="2" t="s">
        <v>21</v>
      </c>
      <c r="B23" s="2">
        <v>425</v>
      </c>
      <c r="C23" s="2" t="s">
        <v>136</v>
      </c>
      <c r="D23" s="2">
        <v>2492</v>
      </c>
      <c r="E23" s="2">
        <f t="shared" si="0"/>
        <v>0.17054574638844303</v>
      </c>
      <c r="F23" s="2" t="s">
        <v>235</v>
      </c>
    </row>
    <row r="24" spans="1:8" s="2" customFormat="1" x14ac:dyDescent="0.25">
      <c r="A24" s="2" t="s">
        <v>22</v>
      </c>
      <c r="B24" s="2">
        <v>463</v>
      </c>
      <c r="C24" s="2" t="s">
        <v>137</v>
      </c>
      <c r="D24" s="2">
        <v>2654</v>
      </c>
      <c r="E24" s="2">
        <f t="shared" si="0"/>
        <v>0.17445365486058778</v>
      </c>
      <c r="F24" s="2" t="s">
        <v>235</v>
      </c>
    </row>
    <row r="25" spans="1:8" x14ac:dyDescent="0.25">
      <c r="A25" t="s">
        <v>23</v>
      </c>
      <c r="B25">
        <v>202</v>
      </c>
      <c r="C25" t="s">
        <v>138</v>
      </c>
      <c r="D25">
        <v>1822</v>
      </c>
      <c r="E25">
        <f t="shared" si="0"/>
        <v>0.11086717892425905</v>
      </c>
      <c r="F25" t="s">
        <v>235</v>
      </c>
      <c r="G25" s="2" t="s">
        <v>245</v>
      </c>
      <c r="H25" s="2">
        <f>AVERAGE(E25:E28)</f>
        <v>0.1303029477726258</v>
      </c>
    </row>
    <row r="26" spans="1:8" x14ac:dyDescent="0.25">
      <c r="A26" t="s">
        <v>24</v>
      </c>
      <c r="B26">
        <v>523</v>
      </c>
      <c r="C26" t="s">
        <v>139</v>
      </c>
      <c r="D26">
        <v>1989</v>
      </c>
      <c r="E26">
        <f t="shared" si="0"/>
        <v>0.26294620412267472</v>
      </c>
      <c r="F26" t="s">
        <v>235</v>
      </c>
    </row>
    <row r="27" spans="1:8" x14ac:dyDescent="0.25">
      <c r="A27" t="s">
        <v>25</v>
      </c>
      <c r="B27">
        <v>141</v>
      </c>
      <c r="C27" t="s">
        <v>140</v>
      </c>
      <c r="D27">
        <v>2325</v>
      </c>
      <c r="E27">
        <f t="shared" si="0"/>
        <v>6.0645161290322581E-2</v>
      </c>
      <c r="F27" t="s">
        <v>235</v>
      </c>
    </row>
    <row r="28" spans="1:8" x14ac:dyDescent="0.25">
      <c r="A28" t="s">
        <v>26</v>
      </c>
      <c r="B28">
        <v>167</v>
      </c>
      <c r="C28" t="s">
        <v>141</v>
      </c>
      <c r="D28">
        <v>1925</v>
      </c>
      <c r="E28">
        <f t="shared" si="0"/>
        <v>8.6753246753246749E-2</v>
      </c>
      <c r="F28" t="s">
        <v>235</v>
      </c>
    </row>
    <row r="29" spans="1:8" s="2" customFormat="1" x14ac:dyDescent="0.25">
      <c r="A29" s="2" t="s">
        <v>27</v>
      </c>
      <c r="B29" s="2">
        <v>276</v>
      </c>
      <c r="C29" s="2" t="s">
        <v>142</v>
      </c>
      <c r="D29" s="2">
        <v>2829</v>
      </c>
      <c r="E29" s="2">
        <f t="shared" si="0"/>
        <v>9.7560975609756101E-2</v>
      </c>
      <c r="F29" s="2" t="s">
        <v>235</v>
      </c>
      <c r="G29" s="2" t="s">
        <v>246</v>
      </c>
      <c r="H29" s="2">
        <f>AVERAGE(E29:E30)</f>
        <v>0.10536484994479575</v>
      </c>
    </row>
    <row r="30" spans="1:8" s="2" customFormat="1" x14ac:dyDescent="0.25">
      <c r="A30" s="2" t="s">
        <v>28</v>
      </c>
      <c r="B30" s="2">
        <v>330</v>
      </c>
      <c r="C30" s="2" t="s">
        <v>143</v>
      </c>
      <c r="D30" s="2">
        <v>2916</v>
      </c>
      <c r="E30" s="2">
        <f t="shared" si="0"/>
        <v>0.11316872427983539</v>
      </c>
      <c r="F30" s="2" t="s">
        <v>235</v>
      </c>
    </row>
    <row r="31" spans="1:8" s="1" customFormat="1" x14ac:dyDescent="0.25">
      <c r="A31" s="1" t="s">
        <v>29</v>
      </c>
      <c r="B31" s="1">
        <v>14</v>
      </c>
      <c r="C31" s="1" t="s">
        <v>144</v>
      </c>
      <c r="D31" s="1">
        <v>6</v>
      </c>
      <c r="E31">
        <f t="shared" si="0"/>
        <v>2.3333333333333335</v>
      </c>
      <c r="F31" t="s">
        <v>236</v>
      </c>
      <c r="G31" s="3"/>
      <c r="H31" s="3"/>
    </row>
    <row r="32" spans="1:8" s="1" customFormat="1" x14ac:dyDescent="0.25">
      <c r="A32" s="1" t="s">
        <v>30</v>
      </c>
      <c r="B32" s="1">
        <v>24</v>
      </c>
      <c r="C32" s="1" t="s">
        <v>145</v>
      </c>
      <c r="D32" s="1">
        <v>351</v>
      </c>
      <c r="E32">
        <f t="shared" si="0"/>
        <v>6.8376068376068383E-2</v>
      </c>
      <c r="F32" t="s">
        <v>236</v>
      </c>
      <c r="G32" s="3"/>
      <c r="H32" s="3"/>
    </row>
    <row r="33" spans="1:8" s="1" customFormat="1" x14ac:dyDescent="0.25">
      <c r="A33" s="1" t="s">
        <v>31</v>
      </c>
      <c r="B33" s="1">
        <v>60</v>
      </c>
      <c r="C33" s="1" t="s">
        <v>146</v>
      </c>
      <c r="D33" s="1">
        <v>414</v>
      </c>
      <c r="E33">
        <f t="shared" si="0"/>
        <v>0.14492753623188406</v>
      </c>
      <c r="F33" t="s">
        <v>236</v>
      </c>
      <c r="G33" s="3"/>
      <c r="H33" s="3"/>
    </row>
    <row r="34" spans="1:8" s="1" customFormat="1" x14ac:dyDescent="0.25">
      <c r="A34" s="1" t="s">
        <v>32</v>
      </c>
      <c r="B34" s="1">
        <v>57</v>
      </c>
      <c r="C34" s="1" t="s">
        <v>147</v>
      </c>
      <c r="D34" s="1">
        <v>717</v>
      </c>
      <c r="E34">
        <f t="shared" si="0"/>
        <v>7.9497907949790794E-2</v>
      </c>
      <c r="F34" t="s">
        <v>236</v>
      </c>
      <c r="G34" s="3"/>
      <c r="H34" s="3"/>
    </row>
    <row r="35" spans="1:8" s="2" customFormat="1" x14ac:dyDescent="0.25">
      <c r="A35" s="2" t="s">
        <v>33</v>
      </c>
      <c r="B35" s="2">
        <v>155</v>
      </c>
      <c r="C35" s="2" t="s">
        <v>148</v>
      </c>
      <c r="D35" s="2">
        <v>2364</v>
      </c>
      <c r="E35" s="2">
        <f t="shared" si="0"/>
        <v>6.5566835871404397E-2</v>
      </c>
      <c r="F35" s="2" t="s">
        <v>235</v>
      </c>
      <c r="G35" s="2" t="s">
        <v>247</v>
      </c>
      <c r="H35" s="2">
        <f>AVERAGE(E35:E38)</f>
        <v>5.5020292096140795E-2</v>
      </c>
    </row>
    <row r="36" spans="1:8" s="2" customFormat="1" x14ac:dyDescent="0.25">
      <c r="A36" s="2" t="s">
        <v>34</v>
      </c>
      <c r="B36" s="2">
        <v>148</v>
      </c>
      <c r="C36" s="2" t="s">
        <v>149</v>
      </c>
      <c r="D36" s="2">
        <v>2216</v>
      </c>
      <c r="E36" s="2">
        <f t="shared" si="0"/>
        <v>6.6787003610108309E-2</v>
      </c>
      <c r="F36" s="2" t="s">
        <v>235</v>
      </c>
    </row>
    <row r="37" spans="1:8" s="2" customFormat="1" x14ac:dyDescent="0.25">
      <c r="A37" s="2" t="s">
        <v>35</v>
      </c>
      <c r="B37" s="2">
        <v>117</v>
      </c>
      <c r="C37" s="2" t="s">
        <v>150</v>
      </c>
      <c r="D37" s="2">
        <v>2363</v>
      </c>
      <c r="E37" s="2">
        <f t="shared" si="0"/>
        <v>4.9513330512060937E-2</v>
      </c>
      <c r="F37" s="2" t="s">
        <v>235</v>
      </c>
    </row>
    <row r="38" spans="1:8" s="2" customFormat="1" x14ac:dyDescent="0.25">
      <c r="A38" s="2" t="s">
        <v>36</v>
      </c>
      <c r="B38" s="2">
        <v>95</v>
      </c>
      <c r="C38" s="2" t="s">
        <v>151</v>
      </c>
      <c r="D38" s="2">
        <v>2486</v>
      </c>
      <c r="E38" s="2">
        <f t="shared" si="0"/>
        <v>3.8213998390989538E-2</v>
      </c>
      <c r="F38" s="2" t="s">
        <v>235</v>
      </c>
    </row>
    <row r="39" spans="1:8" x14ac:dyDescent="0.25">
      <c r="A39" t="s">
        <v>37</v>
      </c>
      <c r="B39">
        <v>30</v>
      </c>
      <c r="C39" t="s">
        <v>152</v>
      </c>
      <c r="D39">
        <v>2253</v>
      </c>
      <c r="E39">
        <f t="shared" si="0"/>
        <v>1.3315579227696404E-2</v>
      </c>
      <c r="F39" t="s">
        <v>235</v>
      </c>
      <c r="G39" s="2" t="s">
        <v>248</v>
      </c>
      <c r="H39" s="2">
        <f>AVERAGE(E39:E43)</f>
        <v>1.2743657084499149E-2</v>
      </c>
    </row>
    <row r="40" spans="1:8" x14ac:dyDescent="0.25">
      <c r="A40" t="s">
        <v>38</v>
      </c>
      <c r="B40">
        <v>33</v>
      </c>
      <c r="C40" t="s">
        <v>153</v>
      </c>
      <c r="D40">
        <v>2249</v>
      </c>
      <c r="E40">
        <f t="shared" si="0"/>
        <v>1.4673188083592708E-2</v>
      </c>
      <c r="F40" t="s">
        <v>235</v>
      </c>
    </row>
    <row r="41" spans="1:8" x14ac:dyDescent="0.25">
      <c r="A41" t="s">
        <v>39</v>
      </c>
      <c r="B41">
        <v>50</v>
      </c>
      <c r="C41" t="s">
        <v>154</v>
      </c>
      <c r="D41">
        <v>2261</v>
      </c>
      <c r="E41">
        <f t="shared" si="0"/>
        <v>2.2114108801415303E-2</v>
      </c>
      <c r="F41" t="s">
        <v>235</v>
      </c>
    </row>
    <row r="42" spans="1:8" x14ac:dyDescent="0.25">
      <c r="A42" t="s">
        <v>40</v>
      </c>
      <c r="B42">
        <v>12</v>
      </c>
      <c r="C42" t="s">
        <v>155</v>
      </c>
      <c r="D42">
        <v>2492</v>
      </c>
      <c r="E42">
        <f t="shared" si="0"/>
        <v>4.815409309791332E-3</v>
      </c>
      <c r="F42" t="s">
        <v>235</v>
      </c>
    </row>
    <row r="43" spans="1:8" x14ac:dyDescent="0.25">
      <c r="A43" t="s">
        <v>41</v>
      </c>
      <c r="B43">
        <v>22</v>
      </c>
      <c r="C43" t="s">
        <v>156</v>
      </c>
      <c r="D43">
        <v>2500</v>
      </c>
      <c r="E43">
        <f t="shared" si="0"/>
        <v>8.8000000000000005E-3</v>
      </c>
      <c r="F43" t="s">
        <v>235</v>
      </c>
    </row>
    <row r="44" spans="1:8" s="2" customFormat="1" x14ac:dyDescent="0.25">
      <c r="A44" s="2" t="s">
        <v>42</v>
      </c>
      <c r="B44" s="2">
        <v>105</v>
      </c>
      <c r="C44" s="2" t="s">
        <v>157</v>
      </c>
      <c r="D44" s="2">
        <v>1775</v>
      </c>
      <c r="E44" s="2">
        <f t="shared" si="0"/>
        <v>5.9154929577464786E-2</v>
      </c>
      <c r="F44" s="2" t="s">
        <v>235</v>
      </c>
      <c r="G44" s="2" t="s">
        <v>249</v>
      </c>
      <c r="H44" s="2">
        <f>AVERAGE(E44:E48)</f>
        <v>4.8601919858330372E-2</v>
      </c>
    </row>
    <row r="45" spans="1:8" s="2" customFormat="1" x14ac:dyDescent="0.25">
      <c r="A45" s="2" t="s">
        <v>43</v>
      </c>
      <c r="B45" s="2">
        <v>90</v>
      </c>
      <c r="C45" s="2" t="s">
        <v>158</v>
      </c>
      <c r="D45" s="2">
        <v>1824</v>
      </c>
      <c r="E45" s="2">
        <f t="shared" si="0"/>
        <v>4.9342105263157895E-2</v>
      </c>
      <c r="F45" s="2" t="s">
        <v>235</v>
      </c>
    </row>
    <row r="46" spans="1:8" s="2" customFormat="1" x14ac:dyDescent="0.25">
      <c r="A46" s="2" t="s">
        <v>44</v>
      </c>
      <c r="B46" s="2">
        <v>130</v>
      </c>
      <c r="C46" s="2" t="s">
        <v>159</v>
      </c>
      <c r="D46" s="2">
        <v>2104</v>
      </c>
      <c r="E46" s="2">
        <f t="shared" si="0"/>
        <v>6.1787072243346008E-2</v>
      </c>
      <c r="F46" s="2" t="s">
        <v>235</v>
      </c>
    </row>
    <row r="47" spans="1:8" s="2" customFormat="1" x14ac:dyDescent="0.25">
      <c r="A47" s="2" t="s">
        <v>45</v>
      </c>
      <c r="B47" s="2">
        <v>110</v>
      </c>
      <c r="C47" s="2" t="s">
        <v>160</v>
      </c>
      <c r="D47" s="2">
        <v>2396</v>
      </c>
      <c r="E47" s="2">
        <f t="shared" si="0"/>
        <v>4.5909849749582635E-2</v>
      </c>
      <c r="F47" s="2" t="s">
        <v>235</v>
      </c>
    </row>
    <row r="48" spans="1:8" s="2" customFormat="1" x14ac:dyDescent="0.25">
      <c r="A48" s="2" t="s">
        <v>46</v>
      </c>
      <c r="B48" s="2">
        <v>72</v>
      </c>
      <c r="C48" s="2" t="s">
        <v>161</v>
      </c>
      <c r="D48" s="2">
        <v>2685</v>
      </c>
      <c r="E48" s="2">
        <f t="shared" si="0"/>
        <v>2.6815642458100558E-2</v>
      </c>
      <c r="F48" s="2" t="s">
        <v>235</v>
      </c>
    </row>
    <row r="49" spans="1:8" x14ac:dyDescent="0.25">
      <c r="A49" t="s">
        <v>47</v>
      </c>
      <c r="B49">
        <v>539</v>
      </c>
      <c r="C49" t="s">
        <v>162</v>
      </c>
      <c r="D49">
        <v>2142</v>
      </c>
      <c r="E49">
        <f t="shared" si="0"/>
        <v>0.25163398692810457</v>
      </c>
      <c r="F49" t="s">
        <v>235</v>
      </c>
      <c r="G49" s="2" t="s">
        <v>250</v>
      </c>
      <c r="H49" s="2">
        <f>AVERAGE(E49:E53)</f>
        <v>0.21403499990447616</v>
      </c>
    </row>
    <row r="50" spans="1:8" x14ac:dyDescent="0.25">
      <c r="A50" t="s">
        <v>48</v>
      </c>
      <c r="B50">
        <v>419</v>
      </c>
      <c r="C50" t="s">
        <v>163</v>
      </c>
      <c r="D50">
        <v>2204</v>
      </c>
      <c r="E50">
        <f t="shared" si="0"/>
        <v>0.19010889292196007</v>
      </c>
      <c r="F50" t="s">
        <v>235</v>
      </c>
    </row>
    <row r="51" spans="1:8" x14ac:dyDescent="0.25">
      <c r="A51" t="s">
        <v>49</v>
      </c>
      <c r="B51">
        <v>555</v>
      </c>
      <c r="C51" t="s">
        <v>164</v>
      </c>
      <c r="D51">
        <v>2244</v>
      </c>
      <c r="E51">
        <f t="shared" si="0"/>
        <v>0.24732620320855614</v>
      </c>
      <c r="F51" t="s">
        <v>235</v>
      </c>
    </row>
    <row r="52" spans="1:8" x14ac:dyDescent="0.25">
      <c r="A52" t="s">
        <v>50</v>
      </c>
      <c r="B52">
        <v>441</v>
      </c>
      <c r="C52" t="s">
        <v>165</v>
      </c>
      <c r="D52">
        <v>2407</v>
      </c>
      <c r="E52">
        <f t="shared" si="0"/>
        <v>0.18321562110511008</v>
      </c>
      <c r="F52" t="s">
        <v>235</v>
      </c>
    </row>
    <row r="53" spans="1:8" x14ac:dyDescent="0.25">
      <c r="A53" t="s">
        <v>51</v>
      </c>
      <c r="B53">
        <v>469</v>
      </c>
      <c r="C53" t="s">
        <v>166</v>
      </c>
      <c r="D53">
        <v>2370</v>
      </c>
      <c r="E53">
        <f t="shared" si="0"/>
        <v>0.1978902953586498</v>
      </c>
      <c r="F53" t="s">
        <v>235</v>
      </c>
    </row>
    <row r="54" spans="1:8" s="2" customFormat="1" x14ac:dyDescent="0.25">
      <c r="A54" s="2" t="s">
        <v>52</v>
      </c>
      <c r="B54" s="2">
        <v>293</v>
      </c>
      <c r="C54" s="2" t="s">
        <v>167</v>
      </c>
      <c r="D54" s="2">
        <v>2172</v>
      </c>
      <c r="E54" s="2">
        <f t="shared" si="0"/>
        <v>0.13489871086556168</v>
      </c>
      <c r="F54" s="2" t="s">
        <v>235</v>
      </c>
      <c r="G54" s="2" t="s">
        <v>251</v>
      </c>
      <c r="H54" s="2">
        <f>AVERAGE(E54:E57)</f>
        <v>0.14927815994759203</v>
      </c>
    </row>
    <row r="55" spans="1:8" s="2" customFormat="1" x14ac:dyDescent="0.25">
      <c r="A55" s="2" t="s">
        <v>53</v>
      </c>
      <c r="B55" s="2">
        <v>254</v>
      </c>
      <c r="C55" s="2" t="s">
        <v>168</v>
      </c>
      <c r="D55" s="2">
        <v>1981</v>
      </c>
      <c r="E55" s="2">
        <f t="shared" si="0"/>
        <v>0.12821807168096921</v>
      </c>
      <c r="F55" s="2" t="s">
        <v>235</v>
      </c>
    </row>
    <row r="56" spans="1:8" s="2" customFormat="1" x14ac:dyDescent="0.25">
      <c r="A56" s="2" t="s">
        <v>54</v>
      </c>
      <c r="B56" s="2">
        <v>326</v>
      </c>
      <c r="C56" s="2" t="s">
        <v>169</v>
      </c>
      <c r="D56" s="2">
        <v>2759</v>
      </c>
      <c r="E56" s="2">
        <f t="shared" si="0"/>
        <v>0.11815875317143892</v>
      </c>
      <c r="F56" s="2" t="s">
        <v>235</v>
      </c>
    </row>
    <row r="57" spans="1:8" s="2" customFormat="1" x14ac:dyDescent="0.25">
      <c r="A57" s="2" t="s">
        <v>55</v>
      </c>
      <c r="B57" s="2">
        <v>477</v>
      </c>
      <c r="C57" s="2" t="s">
        <v>170</v>
      </c>
      <c r="D57" s="2">
        <v>2210</v>
      </c>
      <c r="E57" s="2">
        <f t="shared" si="0"/>
        <v>0.2158371040723982</v>
      </c>
      <c r="F57" s="2" t="s">
        <v>235</v>
      </c>
    </row>
    <row r="58" spans="1:8" x14ac:dyDescent="0.25">
      <c r="A58" t="s">
        <v>56</v>
      </c>
      <c r="B58">
        <v>120</v>
      </c>
      <c r="C58" t="s">
        <v>171</v>
      </c>
      <c r="D58">
        <v>2006</v>
      </c>
      <c r="E58">
        <f t="shared" si="0"/>
        <v>5.9820538384845461E-2</v>
      </c>
      <c r="F58" t="s">
        <v>235</v>
      </c>
      <c r="G58" s="2" t="s">
        <v>252</v>
      </c>
      <c r="H58" s="2">
        <f>AVERAGE(E58:E61)</f>
        <v>4.5301814920906285E-2</v>
      </c>
    </row>
    <row r="59" spans="1:8" x14ac:dyDescent="0.25">
      <c r="A59" t="s">
        <v>57</v>
      </c>
      <c r="B59">
        <v>92</v>
      </c>
      <c r="C59" t="s">
        <v>172</v>
      </c>
      <c r="D59">
        <v>2087</v>
      </c>
      <c r="E59">
        <f t="shared" si="0"/>
        <v>4.408241494968855E-2</v>
      </c>
      <c r="F59" t="s">
        <v>235</v>
      </c>
    </row>
    <row r="60" spans="1:8" x14ac:dyDescent="0.25">
      <c r="A60" t="s">
        <v>58</v>
      </c>
      <c r="B60">
        <v>87</v>
      </c>
      <c r="C60" t="s">
        <v>173</v>
      </c>
      <c r="D60">
        <v>2396</v>
      </c>
      <c r="E60">
        <f t="shared" si="0"/>
        <v>3.631051752921536E-2</v>
      </c>
      <c r="F60" t="s">
        <v>235</v>
      </c>
    </row>
    <row r="61" spans="1:8" x14ac:dyDescent="0.25">
      <c r="A61" t="s">
        <v>59</v>
      </c>
      <c r="B61">
        <v>99</v>
      </c>
      <c r="C61" t="s">
        <v>174</v>
      </c>
      <c r="D61">
        <v>2415</v>
      </c>
      <c r="E61">
        <f t="shared" si="0"/>
        <v>4.0993788819875775E-2</v>
      </c>
      <c r="F61" t="s">
        <v>235</v>
      </c>
    </row>
    <row r="62" spans="1:8" s="2" customFormat="1" x14ac:dyDescent="0.25">
      <c r="A62" s="2" t="s">
        <v>60</v>
      </c>
      <c r="B62" s="2">
        <v>79</v>
      </c>
      <c r="C62" s="2" t="s">
        <v>175</v>
      </c>
      <c r="D62" s="2">
        <v>2020</v>
      </c>
      <c r="E62" s="2">
        <f t="shared" si="0"/>
        <v>3.9108910891089109E-2</v>
      </c>
      <c r="F62" s="2" t="s">
        <v>235</v>
      </c>
      <c r="G62" s="2" t="s">
        <v>253</v>
      </c>
      <c r="H62" s="2">
        <f>AVERAGE(E62:E65)</f>
        <v>4.0074067263546634E-2</v>
      </c>
    </row>
    <row r="63" spans="1:8" s="2" customFormat="1" x14ac:dyDescent="0.25">
      <c r="A63" s="2" t="s">
        <v>61</v>
      </c>
      <c r="B63" s="2">
        <v>80</v>
      </c>
      <c r="C63" s="2" t="s">
        <v>176</v>
      </c>
      <c r="D63" s="2">
        <v>1765</v>
      </c>
      <c r="E63" s="2">
        <f t="shared" ref="E63:E116" si="1">B63/D63</f>
        <v>4.5325779036827198E-2</v>
      </c>
      <c r="F63" s="2" t="s">
        <v>235</v>
      </c>
    </row>
    <row r="64" spans="1:8" s="2" customFormat="1" x14ac:dyDescent="0.25">
      <c r="A64" s="2" t="s">
        <v>62</v>
      </c>
      <c r="B64" s="2">
        <v>83</v>
      </c>
      <c r="C64" s="2" t="s">
        <v>177</v>
      </c>
      <c r="D64" s="2">
        <v>2178</v>
      </c>
      <c r="E64" s="2">
        <f t="shared" si="1"/>
        <v>3.8108356290174471E-2</v>
      </c>
      <c r="F64" s="2" t="s">
        <v>235</v>
      </c>
    </row>
    <row r="65" spans="1:8" s="2" customFormat="1" x14ac:dyDescent="0.25">
      <c r="A65" s="2" t="s">
        <v>63</v>
      </c>
      <c r="B65" s="2">
        <v>82</v>
      </c>
      <c r="C65" s="2" t="s">
        <v>178</v>
      </c>
      <c r="D65" s="2">
        <v>2172</v>
      </c>
      <c r="E65" s="2">
        <f t="shared" si="1"/>
        <v>3.7753222836095765E-2</v>
      </c>
      <c r="F65" s="2" t="s">
        <v>235</v>
      </c>
    </row>
    <row r="66" spans="1:8" x14ac:dyDescent="0.25">
      <c r="A66" t="s">
        <v>64</v>
      </c>
      <c r="B66">
        <v>245</v>
      </c>
      <c r="C66" t="s">
        <v>179</v>
      </c>
      <c r="D66">
        <v>2259</v>
      </c>
      <c r="E66">
        <f t="shared" si="1"/>
        <v>0.10845506861443116</v>
      </c>
      <c r="F66" t="s">
        <v>235</v>
      </c>
      <c r="G66" s="2" t="s">
        <v>254</v>
      </c>
      <c r="H66" s="2">
        <f>AVERAGE(E66:E68)</f>
        <v>6.8064006925224019E-2</v>
      </c>
    </row>
    <row r="67" spans="1:8" x14ac:dyDescent="0.25">
      <c r="A67" t="s">
        <v>65</v>
      </c>
      <c r="B67">
        <v>113</v>
      </c>
      <c r="C67" t="s">
        <v>180</v>
      </c>
      <c r="D67">
        <v>2192</v>
      </c>
      <c r="E67">
        <f t="shared" si="1"/>
        <v>5.1551094890510948E-2</v>
      </c>
      <c r="F67" t="s">
        <v>235</v>
      </c>
    </row>
    <row r="68" spans="1:8" s="1" customFormat="1" x14ac:dyDescent="0.25">
      <c r="A68" s="1" t="s">
        <v>66</v>
      </c>
      <c r="B68" s="1">
        <v>543</v>
      </c>
      <c r="C68" s="1" t="s">
        <v>181</v>
      </c>
      <c r="D68" s="1">
        <v>12289</v>
      </c>
      <c r="E68">
        <f t="shared" si="1"/>
        <v>4.418585727072992E-2</v>
      </c>
      <c r="F68" t="s">
        <v>236</v>
      </c>
      <c r="G68" s="3"/>
      <c r="H68" s="3"/>
    </row>
    <row r="69" spans="1:8" s="2" customFormat="1" x14ac:dyDescent="0.25">
      <c r="A69" s="2" t="s">
        <v>67</v>
      </c>
      <c r="B69" s="2">
        <v>85</v>
      </c>
      <c r="C69" s="2" t="s">
        <v>182</v>
      </c>
      <c r="D69" s="2">
        <v>2072</v>
      </c>
      <c r="E69" s="2">
        <f t="shared" si="1"/>
        <v>4.1023166023166024E-2</v>
      </c>
      <c r="F69" s="2" t="s">
        <v>235</v>
      </c>
      <c r="G69" s="2" t="s">
        <v>255</v>
      </c>
      <c r="H69" s="2">
        <f>AVERAGE(E69:E73)</f>
        <v>5.3575318938126636E-2</v>
      </c>
    </row>
    <row r="70" spans="1:8" s="2" customFormat="1" x14ac:dyDescent="0.25">
      <c r="A70" s="2" t="s">
        <v>68</v>
      </c>
      <c r="B70" s="2">
        <v>109</v>
      </c>
      <c r="C70" s="2" t="s">
        <v>183</v>
      </c>
      <c r="D70" s="2">
        <v>2195</v>
      </c>
      <c r="E70" s="2">
        <f t="shared" si="1"/>
        <v>4.9658314350797268E-2</v>
      </c>
      <c r="F70" s="2" t="s">
        <v>235</v>
      </c>
    </row>
    <row r="71" spans="1:8" s="2" customFormat="1" x14ac:dyDescent="0.25">
      <c r="A71" s="2" t="s">
        <v>69</v>
      </c>
      <c r="B71" s="2">
        <v>101</v>
      </c>
      <c r="C71" s="2" t="s">
        <v>184</v>
      </c>
      <c r="D71" s="2">
        <v>2282</v>
      </c>
      <c r="E71" s="2">
        <f t="shared" si="1"/>
        <v>4.425942156003506E-2</v>
      </c>
      <c r="F71" s="2" t="s">
        <v>235</v>
      </c>
    </row>
    <row r="72" spans="1:8" s="2" customFormat="1" x14ac:dyDescent="0.25">
      <c r="A72" s="2" t="s">
        <v>70</v>
      </c>
      <c r="B72" s="2">
        <v>182</v>
      </c>
      <c r="C72" s="2" t="s">
        <v>185</v>
      </c>
      <c r="D72" s="2">
        <v>2389</v>
      </c>
      <c r="E72" s="2">
        <f t="shared" si="1"/>
        <v>7.618250313938886E-2</v>
      </c>
      <c r="F72" s="2" t="s">
        <v>235</v>
      </c>
    </row>
    <row r="73" spans="1:8" s="2" customFormat="1" x14ac:dyDescent="0.25">
      <c r="A73" s="2" t="s">
        <v>71</v>
      </c>
      <c r="B73" s="2">
        <v>129</v>
      </c>
      <c r="C73" s="2" t="s">
        <v>186</v>
      </c>
      <c r="D73" s="2">
        <v>2273</v>
      </c>
      <c r="E73" s="2">
        <f t="shared" si="1"/>
        <v>5.675318961724593E-2</v>
      </c>
      <c r="F73" s="2" t="s">
        <v>235</v>
      </c>
    </row>
    <row r="74" spans="1:8" s="3" customFormat="1" x14ac:dyDescent="0.25">
      <c r="A74" s="3" t="s">
        <v>72</v>
      </c>
      <c r="B74" s="3">
        <v>212</v>
      </c>
      <c r="E74" s="2" t="e">
        <f t="shared" si="1"/>
        <v>#DIV/0!</v>
      </c>
      <c r="F74" s="2" t="s">
        <v>236</v>
      </c>
    </row>
    <row r="75" spans="1:8" s="1" customFormat="1" x14ac:dyDescent="0.25">
      <c r="A75" s="1" t="s">
        <v>73</v>
      </c>
      <c r="B75" s="1">
        <v>241</v>
      </c>
      <c r="C75" s="1" t="s">
        <v>187</v>
      </c>
      <c r="D75" s="1">
        <v>13</v>
      </c>
      <c r="E75">
        <f t="shared" si="1"/>
        <v>18.53846153846154</v>
      </c>
      <c r="F75" t="s">
        <v>236</v>
      </c>
      <c r="G75" s="3"/>
      <c r="H75" s="3"/>
    </row>
    <row r="76" spans="1:8" s="1" customFormat="1" x14ac:dyDescent="0.25">
      <c r="A76" s="1" t="s">
        <v>74</v>
      </c>
      <c r="B76" s="1">
        <v>247</v>
      </c>
      <c r="C76" s="1" t="s">
        <v>188</v>
      </c>
      <c r="D76" s="1">
        <v>39</v>
      </c>
      <c r="E76">
        <f t="shared" si="1"/>
        <v>6.333333333333333</v>
      </c>
      <c r="F76" t="s">
        <v>236</v>
      </c>
      <c r="G76" s="3"/>
      <c r="H76" s="3"/>
    </row>
    <row r="77" spans="1:8" s="1" customFormat="1" x14ac:dyDescent="0.25">
      <c r="A77" s="1" t="s">
        <v>75</v>
      </c>
      <c r="B77" s="1">
        <v>269</v>
      </c>
      <c r="C77" s="1" t="s">
        <v>189</v>
      </c>
      <c r="D77" s="1">
        <v>184</v>
      </c>
      <c r="E77">
        <f t="shared" si="1"/>
        <v>1.4619565217391304</v>
      </c>
      <c r="F77" t="s">
        <v>236</v>
      </c>
      <c r="G77" s="3"/>
      <c r="H77" s="3"/>
    </row>
    <row r="78" spans="1:8" s="1" customFormat="1" x14ac:dyDescent="0.25">
      <c r="A78" s="1" t="s">
        <v>76</v>
      </c>
      <c r="B78" s="1">
        <v>288</v>
      </c>
      <c r="C78" s="1" t="s">
        <v>190</v>
      </c>
      <c r="D78" s="1">
        <v>8</v>
      </c>
      <c r="E78">
        <f t="shared" si="1"/>
        <v>36</v>
      </c>
      <c r="F78" t="s">
        <v>236</v>
      </c>
      <c r="G78" s="3"/>
      <c r="H78" s="3"/>
    </row>
    <row r="79" spans="1:8" s="1" customFormat="1" x14ac:dyDescent="0.25">
      <c r="A79" s="1" t="s">
        <v>77</v>
      </c>
      <c r="B79" s="1">
        <v>149</v>
      </c>
      <c r="C79" s="1" t="s">
        <v>191</v>
      </c>
      <c r="D79" s="1">
        <v>2</v>
      </c>
      <c r="E79">
        <f t="shared" si="1"/>
        <v>74.5</v>
      </c>
      <c r="F79" t="s">
        <v>236</v>
      </c>
      <c r="G79" s="3"/>
      <c r="H79" s="3"/>
    </row>
    <row r="80" spans="1:8" s="1" customFormat="1" x14ac:dyDescent="0.25">
      <c r="A80" s="1" t="s">
        <v>78</v>
      </c>
      <c r="B80" s="1">
        <v>172</v>
      </c>
      <c r="C80" s="1" t="s">
        <v>192</v>
      </c>
      <c r="D80" s="1">
        <v>13</v>
      </c>
      <c r="E80">
        <f t="shared" si="1"/>
        <v>13.23076923076923</v>
      </c>
      <c r="F80" t="s">
        <v>236</v>
      </c>
      <c r="G80" s="3"/>
      <c r="H80" s="3"/>
    </row>
    <row r="81" spans="1:8" x14ac:dyDescent="0.25">
      <c r="A81" t="s">
        <v>79</v>
      </c>
      <c r="B81">
        <v>126</v>
      </c>
      <c r="C81" t="s">
        <v>193</v>
      </c>
      <c r="D81">
        <v>1296</v>
      </c>
      <c r="E81">
        <f t="shared" si="1"/>
        <v>9.7222222222222224E-2</v>
      </c>
      <c r="F81" t="s">
        <v>235</v>
      </c>
      <c r="G81" s="2" t="s">
        <v>256</v>
      </c>
      <c r="H81" s="2">
        <f>AVERAGE(E81)</f>
        <v>9.7222222222222224E-2</v>
      </c>
    </row>
    <row r="82" spans="1:8" s="2" customFormat="1" x14ac:dyDescent="0.25">
      <c r="A82" s="2" t="s">
        <v>80</v>
      </c>
      <c r="B82" s="2">
        <v>251</v>
      </c>
      <c r="C82" s="2" t="s">
        <v>194</v>
      </c>
      <c r="D82" s="2">
        <v>1764</v>
      </c>
      <c r="E82" s="2">
        <f t="shared" si="1"/>
        <v>0.14229024943310659</v>
      </c>
      <c r="F82" s="2" t="s">
        <v>235</v>
      </c>
      <c r="G82" s="2" t="s">
        <v>257</v>
      </c>
      <c r="H82" s="2">
        <f>AVERAGE(E82:E85)</f>
        <v>0.1830962118650579</v>
      </c>
    </row>
    <row r="83" spans="1:8" s="2" customFormat="1" x14ac:dyDescent="0.25">
      <c r="A83" s="2" t="s">
        <v>81</v>
      </c>
      <c r="B83" s="2">
        <v>251</v>
      </c>
      <c r="C83" s="2" t="s">
        <v>195</v>
      </c>
      <c r="D83" s="2">
        <v>1849</v>
      </c>
      <c r="E83" s="2">
        <f t="shared" si="1"/>
        <v>0.13574905354245539</v>
      </c>
      <c r="F83" s="2" t="s">
        <v>235</v>
      </c>
    </row>
    <row r="84" spans="1:8" s="2" customFormat="1" x14ac:dyDescent="0.25">
      <c r="A84" s="2" t="s">
        <v>82</v>
      </c>
      <c r="B84" s="2">
        <v>518</v>
      </c>
      <c r="C84" s="2" t="s">
        <v>196</v>
      </c>
      <c r="D84" s="2">
        <v>2103</v>
      </c>
      <c r="E84" s="2">
        <f t="shared" si="1"/>
        <v>0.24631478839752735</v>
      </c>
      <c r="F84" s="2" t="s">
        <v>235</v>
      </c>
    </row>
    <row r="85" spans="1:8" s="2" customFormat="1" x14ac:dyDescent="0.25">
      <c r="A85" s="2" t="s">
        <v>83</v>
      </c>
      <c r="B85" s="2">
        <v>487</v>
      </c>
      <c r="C85" s="2" t="s">
        <v>197</v>
      </c>
      <c r="D85" s="2">
        <v>2341</v>
      </c>
      <c r="E85" s="2">
        <f t="shared" si="1"/>
        <v>0.20803075608714225</v>
      </c>
      <c r="F85" s="2" t="s">
        <v>235</v>
      </c>
    </row>
    <row r="86" spans="1:8" x14ac:dyDescent="0.25">
      <c r="A86" t="s">
        <v>84</v>
      </c>
      <c r="B86">
        <v>93</v>
      </c>
      <c r="C86" t="s">
        <v>198</v>
      </c>
      <c r="D86">
        <v>2391</v>
      </c>
      <c r="E86">
        <f t="shared" si="1"/>
        <v>3.889585947302384E-2</v>
      </c>
      <c r="F86" t="s">
        <v>235</v>
      </c>
      <c r="G86" s="2" t="s">
        <v>258</v>
      </c>
      <c r="H86" s="2">
        <f>AVERAGE(E86:E87)</f>
        <v>7.875343110209912E-2</v>
      </c>
    </row>
    <row r="87" spans="1:8" x14ac:dyDescent="0.25">
      <c r="A87" t="s">
        <v>85</v>
      </c>
      <c r="B87">
        <v>304</v>
      </c>
      <c r="C87" t="s">
        <v>199</v>
      </c>
      <c r="D87">
        <v>2563</v>
      </c>
      <c r="E87">
        <f t="shared" si="1"/>
        <v>0.11861100273117441</v>
      </c>
      <c r="F87" t="s">
        <v>235</v>
      </c>
    </row>
    <row r="88" spans="1:8" s="2" customFormat="1" x14ac:dyDescent="0.25">
      <c r="A88" s="2" t="s">
        <v>86</v>
      </c>
      <c r="B88" s="2">
        <v>98</v>
      </c>
      <c r="C88" s="2" t="s">
        <v>200</v>
      </c>
      <c r="D88" s="2">
        <v>2152</v>
      </c>
      <c r="E88" s="2">
        <f t="shared" si="1"/>
        <v>4.5539033457249072E-2</v>
      </c>
      <c r="F88" s="2" t="s">
        <v>235</v>
      </c>
      <c r="G88" s="2" t="s">
        <v>259</v>
      </c>
      <c r="H88" s="2">
        <f>AVERAGE(E88:E92)</f>
        <v>6.4934663154237043E-2</v>
      </c>
    </row>
    <row r="89" spans="1:8" s="2" customFormat="1" x14ac:dyDescent="0.25">
      <c r="A89" s="2" t="s">
        <v>87</v>
      </c>
      <c r="B89" s="2">
        <v>74</v>
      </c>
      <c r="C89" s="2" t="s">
        <v>201</v>
      </c>
      <c r="D89" s="2">
        <v>2254</v>
      </c>
      <c r="E89" s="2">
        <f t="shared" si="1"/>
        <v>3.2830523513753325E-2</v>
      </c>
      <c r="F89" s="2" t="s">
        <v>235</v>
      </c>
    </row>
    <row r="90" spans="1:8" s="2" customFormat="1" x14ac:dyDescent="0.25">
      <c r="A90" s="2" t="s">
        <v>88</v>
      </c>
      <c r="B90" s="2">
        <v>92</v>
      </c>
      <c r="C90" s="2" t="s">
        <v>202</v>
      </c>
      <c r="D90" s="2">
        <v>2670</v>
      </c>
      <c r="E90" s="2">
        <f t="shared" si="1"/>
        <v>3.4456928838951309E-2</v>
      </c>
      <c r="F90" s="2" t="s">
        <v>235</v>
      </c>
    </row>
    <row r="91" spans="1:8" s="2" customFormat="1" x14ac:dyDescent="0.25">
      <c r="A91" s="2" t="s">
        <v>89</v>
      </c>
      <c r="B91" s="2">
        <v>92</v>
      </c>
      <c r="C91" s="2" t="s">
        <v>203</v>
      </c>
      <c r="D91" s="2">
        <v>2848</v>
      </c>
      <c r="E91" s="2">
        <f t="shared" si="1"/>
        <v>3.2303370786516857E-2</v>
      </c>
      <c r="F91" s="2" t="s">
        <v>235</v>
      </c>
    </row>
    <row r="92" spans="1:8" x14ac:dyDescent="0.25">
      <c r="A92" t="s">
        <v>90</v>
      </c>
      <c r="B92">
        <v>409</v>
      </c>
      <c r="C92" t="s">
        <v>204</v>
      </c>
      <c r="D92">
        <v>2278</v>
      </c>
      <c r="E92">
        <f t="shared" si="1"/>
        <v>0.17954345917471468</v>
      </c>
      <c r="F92" t="s">
        <v>235</v>
      </c>
      <c r="G92" s="2" t="s">
        <v>260</v>
      </c>
      <c r="H92" s="2">
        <f>AVERAGE(E92:E95)</f>
        <v>0.12285512557981085</v>
      </c>
    </row>
    <row r="93" spans="1:8" x14ac:dyDescent="0.25">
      <c r="A93" t="s">
        <v>91</v>
      </c>
      <c r="B93">
        <v>328</v>
      </c>
      <c r="C93" t="s">
        <v>205</v>
      </c>
      <c r="D93">
        <v>2478</v>
      </c>
      <c r="E93">
        <f t="shared" si="1"/>
        <v>0.13236481033091202</v>
      </c>
      <c r="F93" t="s">
        <v>235</v>
      </c>
    </row>
    <row r="94" spans="1:8" x14ac:dyDescent="0.25">
      <c r="A94" t="s">
        <v>92</v>
      </c>
      <c r="B94">
        <v>258</v>
      </c>
      <c r="C94" t="s">
        <v>206</v>
      </c>
      <c r="D94">
        <v>2391</v>
      </c>
      <c r="E94">
        <f t="shared" si="1"/>
        <v>0.10790464240903387</v>
      </c>
      <c r="F94" t="s">
        <v>235</v>
      </c>
    </row>
    <row r="95" spans="1:8" x14ac:dyDescent="0.25">
      <c r="A95" t="s">
        <v>93</v>
      </c>
      <c r="B95">
        <v>200</v>
      </c>
      <c r="C95" t="s">
        <v>207</v>
      </c>
      <c r="D95">
        <v>2793</v>
      </c>
      <c r="E95">
        <f t="shared" si="1"/>
        <v>7.160759040458288E-2</v>
      </c>
      <c r="F95" t="s">
        <v>235</v>
      </c>
    </row>
    <row r="96" spans="1:8" s="2" customFormat="1" x14ac:dyDescent="0.25">
      <c r="A96" s="2" t="s">
        <v>94</v>
      </c>
      <c r="B96" s="2">
        <v>670</v>
      </c>
      <c r="C96" s="2" t="s">
        <v>208</v>
      </c>
      <c r="D96" s="2">
        <v>2216</v>
      </c>
      <c r="E96" s="2">
        <f t="shared" si="1"/>
        <v>0.30234657039711194</v>
      </c>
      <c r="F96" s="2" t="s">
        <v>235</v>
      </c>
      <c r="G96" s="2" t="s">
        <v>261</v>
      </c>
      <c r="H96" s="2">
        <f>AVERAGE(E96:E98)</f>
        <v>0.25103647815041324</v>
      </c>
    </row>
    <row r="97" spans="1:8" s="2" customFormat="1" x14ac:dyDescent="0.25">
      <c r="A97" s="2" t="s">
        <v>95</v>
      </c>
      <c r="B97" s="2">
        <v>591</v>
      </c>
      <c r="C97" s="2" t="s">
        <v>209</v>
      </c>
      <c r="D97" s="2">
        <v>2174</v>
      </c>
      <c r="E97" s="2">
        <f t="shared" si="1"/>
        <v>0.27184912603495859</v>
      </c>
      <c r="F97" s="2" t="s">
        <v>235</v>
      </c>
    </row>
    <row r="98" spans="1:8" s="2" customFormat="1" x14ac:dyDescent="0.25">
      <c r="A98" s="2" t="s">
        <v>96</v>
      </c>
      <c r="B98" s="2">
        <v>448</v>
      </c>
      <c r="C98" s="2" t="s">
        <v>210</v>
      </c>
      <c r="D98" s="2">
        <v>2504</v>
      </c>
      <c r="E98" s="2">
        <f t="shared" si="1"/>
        <v>0.17891373801916932</v>
      </c>
      <c r="F98" s="2" t="s">
        <v>235</v>
      </c>
    </row>
    <row r="99" spans="1:8" x14ac:dyDescent="0.25">
      <c r="A99" t="s">
        <v>97</v>
      </c>
      <c r="B99">
        <v>525</v>
      </c>
      <c r="C99" t="s">
        <v>211</v>
      </c>
      <c r="D99">
        <v>1818</v>
      </c>
      <c r="E99">
        <f t="shared" si="1"/>
        <v>0.28877887788778878</v>
      </c>
      <c r="F99" t="s">
        <v>235</v>
      </c>
      <c r="G99" s="2" t="s">
        <v>262</v>
      </c>
      <c r="H99" s="2">
        <f>AVERAGE(E99:E102)</f>
        <v>0.25118766832408146</v>
      </c>
    </row>
    <row r="100" spans="1:8" x14ac:dyDescent="0.25">
      <c r="A100" t="s">
        <v>98</v>
      </c>
      <c r="B100">
        <v>550</v>
      </c>
      <c r="C100" t="s">
        <v>212</v>
      </c>
      <c r="D100">
        <v>2160</v>
      </c>
      <c r="E100">
        <f t="shared" si="1"/>
        <v>0.25462962962962965</v>
      </c>
      <c r="F100" t="s">
        <v>235</v>
      </c>
    </row>
    <row r="101" spans="1:8" x14ac:dyDescent="0.25">
      <c r="A101" t="s">
        <v>99</v>
      </c>
      <c r="B101">
        <v>495</v>
      </c>
      <c r="C101" t="s">
        <v>213</v>
      </c>
      <c r="D101">
        <v>2137</v>
      </c>
      <c r="E101">
        <f t="shared" si="1"/>
        <v>0.23163313055685542</v>
      </c>
      <c r="F101" t="s">
        <v>235</v>
      </c>
    </row>
    <row r="102" spans="1:8" x14ac:dyDescent="0.25">
      <c r="A102" t="s">
        <v>100</v>
      </c>
      <c r="B102">
        <v>450</v>
      </c>
      <c r="C102" t="s">
        <v>214</v>
      </c>
      <c r="D102">
        <v>1959</v>
      </c>
      <c r="E102">
        <f t="shared" si="1"/>
        <v>0.22970903522205208</v>
      </c>
      <c r="F102" t="s">
        <v>235</v>
      </c>
    </row>
    <row r="103" spans="1:8" s="2" customFormat="1" x14ac:dyDescent="0.25">
      <c r="A103" s="2" t="s">
        <v>101</v>
      </c>
      <c r="B103" s="2">
        <v>344</v>
      </c>
      <c r="C103" s="2" t="s">
        <v>215</v>
      </c>
      <c r="D103" s="2">
        <v>1857</v>
      </c>
      <c r="E103" s="2">
        <f t="shared" si="1"/>
        <v>0.18524501884760367</v>
      </c>
      <c r="F103" s="2" t="s">
        <v>235</v>
      </c>
      <c r="G103" s="2" t="s">
        <v>263</v>
      </c>
      <c r="H103" s="2">
        <f>AVERAGE(E103:E106)</f>
        <v>0.13938646167404076</v>
      </c>
    </row>
    <row r="104" spans="1:8" s="2" customFormat="1" x14ac:dyDescent="0.25">
      <c r="A104" s="2" t="s">
        <v>102</v>
      </c>
      <c r="B104" s="2">
        <v>254</v>
      </c>
      <c r="C104" s="2" t="s">
        <v>216</v>
      </c>
      <c r="D104" s="2">
        <v>2056</v>
      </c>
      <c r="E104" s="2">
        <f t="shared" si="1"/>
        <v>0.12354085603112841</v>
      </c>
      <c r="F104" s="2" t="s">
        <v>235</v>
      </c>
    </row>
    <row r="105" spans="1:8" s="2" customFormat="1" x14ac:dyDescent="0.25">
      <c r="A105" s="2" t="s">
        <v>103</v>
      </c>
      <c r="B105" s="2">
        <v>294</v>
      </c>
      <c r="C105" s="2" t="s">
        <v>217</v>
      </c>
      <c r="D105" s="2">
        <v>2033</v>
      </c>
      <c r="E105" s="2">
        <f t="shared" si="1"/>
        <v>0.14461387112641416</v>
      </c>
      <c r="F105" s="2" t="s">
        <v>235</v>
      </c>
    </row>
    <row r="106" spans="1:8" s="2" customFormat="1" x14ac:dyDescent="0.25">
      <c r="A106" s="2" t="s">
        <v>104</v>
      </c>
      <c r="B106" s="2">
        <v>211</v>
      </c>
      <c r="C106" s="2" t="s">
        <v>218</v>
      </c>
      <c r="D106" s="2">
        <v>2026</v>
      </c>
      <c r="E106" s="2">
        <f t="shared" si="1"/>
        <v>0.10414610069101678</v>
      </c>
      <c r="F106" s="2" t="s">
        <v>235</v>
      </c>
    </row>
    <row r="107" spans="1:8" x14ac:dyDescent="0.25">
      <c r="A107" t="s">
        <v>105</v>
      </c>
      <c r="B107">
        <v>223</v>
      </c>
      <c r="C107" t="s">
        <v>219</v>
      </c>
      <c r="D107">
        <v>1696</v>
      </c>
      <c r="E107">
        <f t="shared" si="1"/>
        <v>0.13148584905660377</v>
      </c>
      <c r="F107" t="s">
        <v>235</v>
      </c>
      <c r="G107" s="2" t="s">
        <v>264</v>
      </c>
      <c r="H107" s="2">
        <f>AVERAGE(E107)</f>
        <v>0.13148584905660377</v>
      </c>
    </row>
    <row r="108" spans="1:8" s="1" customFormat="1" x14ac:dyDescent="0.25">
      <c r="A108" s="1" t="s">
        <v>106</v>
      </c>
      <c r="B108" s="1">
        <v>506</v>
      </c>
      <c r="C108" s="1" t="s">
        <v>220</v>
      </c>
      <c r="D108" s="1">
        <v>51</v>
      </c>
      <c r="E108">
        <f t="shared" si="1"/>
        <v>9.9215686274509807</v>
      </c>
      <c r="F108" t="s">
        <v>236</v>
      </c>
      <c r="G108" s="3"/>
      <c r="H108" s="3"/>
    </row>
    <row r="109" spans="1:8" s="1" customFormat="1" x14ac:dyDescent="0.25">
      <c r="A109" s="1" t="s">
        <v>107</v>
      </c>
      <c r="B109" s="1">
        <v>358</v>
      </c>
      <c r="C109" s="1" t="s">
        <v>221</v>
      </c>
      <c r="D109" s="1">
        <v>902</v>
      </c>
      <c r="E109">
        <f t="shared" si="1"/>
        <v>0.39689578713968959</v>
      </c>
      <c r="F109" t="s">
        <v>236</v>
      </c>
      <c r="G109" s="3"/>
      <c r="H109" s="3"/>
    </row>
    <row r="110" spans="1:8" s="2" customFormat="1" x14ac:dyDescent="0.25">
      <c r="A110" s="2" t="s">
        <v>108</v>
      </c>
      <c r="B110" s="2">
        <v>215</v>
      </c>
      <c r="C110" s="2" t="s">
        <v>222</v>
      </c>
      <c r="D110" s="2">
        <v>2269</v>
      </c>
      <c r="E110" s="2">
        <f t="shared" si="1"/>
        <v>9.4755398854120765E-2</v>
      </c>
      <c r="F110" s="2" t="s">
        <v>235</v>
      </c>
      <c r="G110" s="2" t="s">
        <v>265</v>
      </c>
      <c r="H110" s="2">
        <f>AVERAGE(E110:E111)</f>
        <v>9.2968452851717925E-2</v>
      </c>
    </row>
    <row r="111" spans="1:8" s="2" customFormat="1" x14ac:dyDescent="0.25">
      <c r="A111" s="2" t="s">
        <v>109</v>
      </c>
      <c r="B111" s="2">
        <v>213</v>
      </c>
      <c r="C111" s="2" t="s">
        <v>223</v>
      </c>
      <c r="D111" s="2">
        <v>2336</v>
      </c>
      <c r="E111" s="2">
        <f t="shared" si="1"/>
        <v>9.1181506849315072E-2</v>
      </c>
      <c r="F111" s="2" t="s">
        <v>235</v>
      </c>
    </row>
    <row r="112" spans="1:8" s="2" customFormat="1" x14ac:dyDescent="0.25">
      <c r="A112" s="2" t="s">
        <v>110</v>
      </c>
      <c r="B112" s="2">
        <v>440</v>
      </c>
      <c r="C112" s="2" t="s">
        <v>224</v>
      </c>
      <c r="D112" s="2">
        <v>2134</v>
      </c>
      <c r="E112" s="2">
        <f t="shared" si="1"/>
        <v>0.20618556701030927</v>
      </c>
      <c r="F112" s="2" t="s">
        <v>235</v>
      </c>
    </row>
    <row r="113" spans="1:8" x14ac:dyDescent="0.25">
      <c r="A113" t="s">
        <v>111</v>
      </c>
      <c r="B113">
        <v>105</v>
      </c>
      <c r="C113" t="s">
        <v>225</v>
      </c>
      <c r="D113">
        <v>2154</v>
      </c>
      <c r="E113">
        <f t="shared" si="1"/>
        <v>4.8746518105849582E-2</v>
      </c>
      <c r="F113" t="s">
        <v>235</v>
      </c>
      <c r="G113" s="2" t="s">
        <v>266</v>
      </c>
      <c r="H113" s="2">
        <f>AVERAGE(E113:E116)</f>
        <v>5.0262224431782299E-2</v>
      </c>
    </row>
    <row r="114" spans="1:8" x14ac:dyDescent="0.25">
      <c r="A114" t="s">
        <v>112</v>
      </c>
      <c r="B114">
        <v>86</v>
      </c>
      <c r="C114" t="s">
        <v>226</v>
      </c>
      <c r="D114">
        <v>1952</v>
      </c>
      <c r="E114">
        <f t="shared" si="1"/>
        <v>4.4057377049180328E-2</v>
      </c>
      <c r="F114" t="s">
        <v>235</v>
      </c>
    </row>
    <row r="115" spans="1:8" x14ac:dyDescent="0.25">
      <c r="A115" t="s">
        <v>113</v>
      </c>
      <c r="B115">
        <v>84</v>
      </c>
      <c r="C115" t="s">
        <v>227</v>
      </c>
      <c r="D115">
        <v>2495</v>
      </c>
      <c r="E115">
        <f t="shared" si="1"/>
        <v>3.3667334669338675E-2</v>
      </c>
      <c r="F115" t="s">
        <v>235</v>
      </c>
    </row>
    <row r="116" spans="1:8" x14ac:dyDescent="0.25">
      <c r="A116" t="s">
        <v>114</v>
      </c>
      <c r="B116">
        <v>181</v>
      </c>
      <c r="C116" t="s">
        <v>228</v>
      </c>
      <c r="D116">
        <v>2427</v>
      </c>
      <c r="E116">
        <f t="shared" si="1"/>
        <v>7.4577667902760617E-2</v>
      </c>
      <c r="F116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A4AD-77BF-4531-9210-E0AF8AF0F8AE}">
  <dimension ref="A1:E29"/>
  <sheetViews>
    <sheetView tabSelected="1" zoomScaleNormal="100" workbookViewId="0">
      <selection activeCell="G9" sqref="G9"/>
    </sheetView>
  </sheetViews>
  <sheetFormatPr defaultRowHeight="15" x14ac:dyDescent="0.25"/>
  <sheetData>
    <row r="1" spans="1:5" x14ac:dyDescent="0.25">
      <c r="A1" t="s">
        <v>237</v>
      </c>
      <c r="B1" t="s">
        <v>271</v>
      </c>
      <c r="C1" t="s">
        <v>272</v>
      </c>
      <c r="D1" t="s">
        <v>274</v>
      </c>
      <c r="E1" t="s">
        <v>233</v>
      </c>
    </row>
    <row r="2" spans="1:5" x14ac:dyDescent="0.25">
      <c r="A2" t="s">
        <v>243</v>
      </c>
      <c r="B2" s="4" t="s">
        <v>268</v>
      </c>
      <c r="C2" s="4" t="s">
        <v>273</v>
      </c>
      <c r="D2" s="4" t="s">
        <v>233</v>
      </c>
      <c r="E2">
        <v>0.16679654483784731</v>
      </c>
    </row>
    <row r="3" spans="1:5" x14ac:dyDescent="0.25">
      <c r="A3" t="s">
        <v>244</v>
      </c>
      <c r="B3" s="4" t="s">
        <v>268</v>
      </c>
      <c r="C3" s="4" t="s">
        <v>273</v>
      </c>
      <c r="D3" s="4" t="s">
        <v>233</v>
      </c>
      <c r="E3">
        <v>0.12326913572760075</v>
      </c>
    </row>
    <row r="4" spans="1:5" x14ac:dyDescent="0.25">
      <c r="A4" t="s">
        <v>246</v>
      </c>
      <c r="B4" s="4" t="s">
        <v>268</v>
      </c>
      <c r="C4" s="4" t="s">
        <v>273</v>
      </c>
      <c r="D4" s="4" t="s">
        <v>233</v>
      </c>
      <c r="E4">
        <v>0.10536484994479575</v>
      </c>
    </row>
    <row r="5" spans="1:5" x14ac:dyDescent="0.25">
      <c r="A5" t="s">
        <v>251</v>
      </c>
      <c r="B5" s="4" t="s">
        <v>268</v>
      </c>
      <c r="C5" s="4" t="s">
        <v>273</v>
      </c>
      <c r="D5" s="4" t="s">
        <v>233</v>
      </c>
      <c r="E5">
        <v>0.14927815994759203</v>
      </c>
    </row>
    <row r="6" spans="1:5" x14ac:dyDescent="0.25">
      <c r="A6" t="s">
        <v>256</v>
      </c>
      <c r="B6" s="4" t="s">
        <v>268</v>
      </c>
      <c r="C6" s="4" t="s">
        <v>273</v>
      </c>
      <c r="D6" s="4" t="s">
        <v>233</v>
      </c>
      <c r="E6">
        <v>9.7222222222222224E-2</v>
      </c>
    </row>
    <row r="7" spans="1:5" x14ac:dyDescent="0.25">
      <c r="A7" t="s">
        <v>257</v>
      </c>
      <c r="B7" s="4" t="s">
        <v>268</v>
      </c>
      <c r="C7" s="4" t="s">
        <v>273</v>
      </c>
      <c r="D7" s="4" t="s">
        <v>233</v>
      </c>
      <c r="E7">
        <v>0.1830962118650579</v>
      </c>
    </row>
    <row r="8" spans="1:5" x14ac:dyDescent="0.25">
      <c r="A8" t="s">
        <v>261</v>
      </c>
      <c r="B8" s="4" t="s">
        <v>268</v>
      </c>
      <c r="C8" s="4" t="s">
        <v>273</v>
      </c>
      <c r="D8" s="4" t="s">
        <v>233</v>
      </c>
      <c r="E8">
        <v>0.25103647815041324</v>
      </c>
    </row>
    <row r="9" spans="1:5" x14ac:dyDescent="0.25">
      <c r="A9" t="s">
        <v>263</v>
      </c>
      <c r="B9" s="4" t="s">
        <v>268</v>
      </c>
      <c r="C9" s="4" t="s">
        <v>273</v>
      </c>
      <c r="D9" s="4" t="s">
        <v>233</v>
      </c>
      <c r="E9">
        <v>0.13938646167404076</v>
      </c>
    </row>
    <row r="10" spans="1:5" x14ac:dyDescent="0.25">
      <c r="A10" t="s">
        <v>239</v>
      </c>
      <c r="B10" t="s">
        <v>268</v>
      </c>
      <c r="C10" s="4" t="s">
        <v>269</v>
      </c>
      <c r="D10" s="4" t="s">
        <v>233</v>
      </c>
      <c r="E10">
        <v>5.5706998459855626E-2</v>
      </c>
    </row>
    <row r="11" spans="1:5" x14ac:dyDescent="0.25">
      <c r="A11" t="s">
        <v>242</v>
      </c>
      <c r="B11" s="4" t="s">
        <v>268</v>
      </c>
      <c r="C11" s="4" t="s">
        <v>269</v>
      </c>
      <c r="D11" s="4" t="s">
        <v>233</v>
      </c>
      <c r="E11">
        <v>9.3511913803160596E-2</v>
      </c>
    </row>
    <row r="12" spans="1:5" x14ac:dyDescent="0.25">
      <c r="A12" t="s">
        <v>249</v>
      </c>
      <c r="B12" s="4" t="s">
        <v>268</v>
      </c>
      <c r="C12" s="4" t="s">
        <v>269</v>
      </c>
      <c r="D12" s="4" t="s">
        <v>233</v>
      </c>
      <c r="E12">
        <v>4.8601919858330372E-2</v>
      </c>
    </row>
    <row r="13" spans="1:5" x14ac:dyDescent="0.25">
      <c r="A13" t="s">
        <v>252</v>
      </c>
      <c r="B13" s="4" t="s">
        <v>268</v>
      </c>
      <c r="C13" s="4" t="s">
        <v>269</v>
      </c>
      <c r="D13" s="4" t="s">
        <v>233</v>
      </c>
      <c r="E13">
        <v>4.5301814920906285E-2</v>
      </c>
    </row>
    <row r="14" spans="1:5" x14ac:dyDescent="0.25">
      <c r="A14" t="s">
        <v>255</v>
      </c>
      <c r="B14" s="4" t="s">
        <v>268</v>
      </c>
      <c r="C14" s="4" t="s">
        <v>269</v>
      </c>
      <c r="D14" s="4" t="s">
        <v>233</v>
      </c>
      <c r="E14">
        <v>5.3575318938126636E-2</v>
      </c>
    </row>
    <row r="15" spans="1:5" x14ac:dyDescent="0.25">
      <c r="A15" t="s">
        <v>259</v>
      </c>
      <c r="B15" s="4" t="s">
        <v>268</v>
      </c>
      <c r="C15" s="4" t="s">
        <v>269</v>
      </c>
      <c r="D15" s="4" t="s">
        <v>233</v>
      </c>
      <c r="E15">
        <v>6.4934663154237043E-2</v>
      </c>
    </row>
    <row r="16" spans="1:5" x14ac:dyDescent="0.25">
      <c r="A16" t="s">
        <v>260</v>
      </c>
      <c r="B16" s="4" t="s">
        <v>268</v>
      </c>
      <c r="C16" s="4" t="s">
        <v>269</v>
      </c>
      <c r="D16" s="4" t="s">
        <v>233</v>
      </c>
      <c r="E16">
        <v>0.12285512557981085</v>
      </c>
    </row>
    <row r="17" spans="1:5" x14ac:dyDescent="0.25">
      <c r="A17" t="s">
        <v>266</v>
      </c>
      <c r="B17" s="4" t="s">
        <v>268</v>
      </c>
      <c r="C17" s="4" t="s">
        <v>269</v>
      </c>
      <c r="D17" s="4" t="s">
        <v>233</v>
      </c>
      <c r="E17">
        <v>5.0262224431782299E-2</v>
      </c>
    </row>
    <row r="18" spans="1:5" x14ac:dyDescent="0.25">
      <c r="A18" t="s">
        <v>245</v>
      </c>
      <c r="B18" s="4" t="s">
        <v>270</v>
      </c>
      <c r="C18" s="4" t="s">
        <v>273</v>
      </c>
      <c r="D18" s="4" t="s">
        <v>233</v>
      </c>
      <c r="E18">
        <v>0.1303029477726258</v>
      </c>
    </row>
    <row r="19" spans="1:5" x14ac:dyDescent="0.25">
      <c r="A19" t="s">
        <v>250</v>
      </c>
      <c r="B19" s="4" t="s">
        <v>270</v>
      </c>
      <c r="C19" s="4" t="s">
        <v>273</v>
      </c>
      <c r="D19" s="4" t="s">
        <v>233</v>
      </c>
      <c r="E19">
        <v>0.21403499990447616</v>
      </c>
    </row>
    <row r="20" spans="1:5" x14ac:dyDescent="0.25">
      <c r="A20" t="s">
        <v>258</v>
      </c>
      <c r="B20" s="4" t="s">
        <v>270</v>
      </c>
      <c r="C20" s="4" t="s">
        <v>273</v>
      </c>
      <c r="D20" s="4" t="s">
        <v>233</v>
      </c>
      <c r="E20">
        <v>7.875343110209912E-2</v>
      </c>
    </row>
    <row r="21" spans="1:5" x14ac:dyDescent="0.25">
      <c r="A21" t="s">
        <v>262</v>
      </c>
      <c r="B21" s="4" t="s">
        <v>270</v>
      </c>
      <c r="C21" s="4" t="s">
        <v>273</v>
      </c>
      <c r="D21" s="4" t="s">
        <v>233</v>
      </c>
      <c r="E21">
        <v>0.25118766832408146</v>
      </c>
    </row>
    <row r="22" spans="1:5" ht="15.95" customHeight="1" x14ac:dyDescent="0.25">
      <c r="A22" t="s">
        <v>264</v>
      </c>
      <c r="B22" s="4" t="s">
        <v>270</v>
      </c>
      <c r="C22" s="4" t="s">
        <v>273</v>
      </c>
      <c r="D22" s="4" t="s">
        <v>233</v>
      </c>
      <c r="E22">
        <v>0.13148584905660377</v>
      </c>
    </row>
    <row r="23" spans="1:5" x14ac:dyDescent="0.25">
      <c r="A23" t="s">
        <v>265</v>
      </c>
      <c r="B23" s="4" t="s">
        <v>270</v>
      </c>
      <c r="C23" s="4" t="s">
        <v>273</v>
      </c>
      <c r="D23" s="4" t="s">
        <v>233</v>
      </c>
      <c r="E23">
        <v>9.2968452851717925E-2</v>
      </c>
    </row>
    <row r="24" spans="1:5" x14ac:dyDescent="0.25">
      <c r="A24" t="s">
        <v>240</v>
      </c>
      <c r="B24" t="s">
        <v>270</v>
      </c>
      <c r="C24" s="4" t="s">
        <v>269</v>
      </c>
      <c r="D24" s="4" t="s">
        <v>233</v>
      </c>
      <c r="E24">
        <v>0.12282640867688885</v>
      </c>
    </row>
    <row r="25" spans="1:5" ht="12.95" customHeight="1" x14ac:dyDescent="0.25">
      <c r="A25" t="s">
        <v>241</v>
      </c>
      <c r="B25" s="4" t="s">
        <v>270</v>
      </c>
      <c r="C25" s="4" t="s">
        <v>269</v>
      </c>
      <c r="D25" s="4" t="s">
        <v>233</v>
      </c>
      <c r="E25">
        <v>2.491929271928283E-2</v>
      </c>
    </row>
    <row r="26" spans="1:5" x14ac:dyDescent="0.25">
      <c r="A26" t="s">
        <v>247</v>
      </c>
      <c r="B26" s="4" t="s">
        <v>270</v>
      </c>
      <c r="C26" s="4" t="s">
        <v>269</v>
      </c>
      <c r="D26" s="4" t="s">
        <v>233</v>
      </c>
      <c r="E26">
        <v>5.5020292096140795E-2</v>
      </c>
    </row>
    <row r="27" spans="1:5" x14ac:dyDescent="0.25">
      <c r="A27" t="s">
        <v>248</v>
      </c>
      <c r="B27" s="4" t="s">
        <v>270</v>
      </c>
      <c r="C27" s="4" t="s">
        <v>269</v>
      </c>
      <c r="D27" s="4" t="s">
        <v>233</v>
      </c>
      <c r="E27">
        <v>1.2743657084499149E-2</v>
      </c>
    </row>
    <row r="28" spans="1:5" x14ac:dyDescent="0.25">
      <c r="A28" t="s">
        <v>253</v>
      </c>
      <c r="B28" s="4" t="s">
        <v>270</v>
      </c>
      <c r="C28" s="4" t="s">
        <v>269</v>
      </c>
      <c r="D28" s="4" t="s">
        <v>233</v>
      </c>
      <c r="E28">
        <v>4.0074067263546634E-2</v>
      </c>
    </row>
    <row r="29" spans="1:5" x14ac:dyDescent="0.25">
      <c r="A29" t="s">
        <v>254</v>
      </c>
      <c r="B29" s="4" t="s">
        <v>270</v>
      </c>
      <c r="C29" s="4" t="s">
        <v>269</v>
      </c>
      <c r="D29" s="4" t="s">
        <v>233</v>
      </c>
      <c r="E29">
        <v>6.8064006925224019E-2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NofS_OFC ratios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Heidi</dc:creator>
  <cp:lastModifiedBy>Meyer, Heidi</cp:lastModifiedBy>
  <dcterms:created xsi:type="dcterms:W3CDTF">2024-05-24T15:37:15Z</dcterms:created>
  <dcterms:modified xsi:type="dcterms:W3CDTF">2024-05-24T18:30:02Z</dcterms:modified>
</cp:coreProperties>
</file>