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meyer\Meyer Lab Boston University\Research\Experiments\Nidorina\"/>
    </mc:Choice>
  </mc:AlternateContent>
  <xr:revisionPtr revIDLastSave="0" documentId="13_ncr:1_{C1AFC0EC-D6B5-48DD-ABD3-A04EC1B9CFAE}" xr6:coauthVersionLast="47" xr6:coauthVersionMax="47" xr10:uidLastSave="{00000000-0000-0000-0000-000000000000}"/>
  <bookViews>
    <workbookView xWindow="-24360" yWindow="675" windowWidth="20700" windowHeight="15060" activeTab="1" xr2:uid="{00000000-000D-0000-FFFF-FFFF00000000}"/>
  </bookViews>
  <sheets>
    <sheet name="NofS_PL ratios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4" i="1" l="1"/>
  <c r="H128" i="1"/>
  <c r="H125" i="1"/>
  <c r="H120" i="1"/>
  <c r="H116" i="1"/>
  <c r="H112" i="1"/>
  <c r="H103" i="1"/>
  <c r="H99" i="1"/>
  <c r="H95" i="1"/>
  <c r="H91" i="1"/>
  <c r="H89" i="1"/>
  <c r="H85" i="1"/>
  <c r="H75" i="1"/>
  <c r="H72" i="1"/>
  <c r="H68" i="1"/>
  <c r="H64" i="1"/>
  <c r="H60" i="1"/>
  <c r="H56" i="1"/>
  <c r="H53" i="1"/>
  <c r="H49" i="1"/>
  <c r="H45" i="1"/>
  <c r="H41" i="1"/>
  <c r="H36" i="1"/>
  <c r="H32" i="1"/>
  <c r="H28" i="1"/>
  <c r="H24" i="1"/>
  <c r="H20" i="1"/>
  <c r="H16" i="1"/>
  <c r="H14" i="1"/>
  <c r="H10" i="1"/>
  <c r="H7" i="1"/>
  <c r="H2" i="1"/>
</calcChain>
</file>

<file path=xl/sharedStrings.xml><?xml version="1.0" encoding="utf-8"?>
<sst xmlns="http://schemas.openxmlformats.org/spreadsheetml/2006/main" count="581" uniqueCount="321">
  <si>
    <t>Fos Filename</t>
  </si>
  <si>
    <t>Fos Count</t>
  </si>
  <si>
    <t>Dapi Filename</t>
  </si>
  <si>
    <t>Dapi Count</t>
  </si>
  <si>
    <t>Ratio</t>
  </si>
  <si>
    <t>Inclusion</t>
  </si>
  <si>
    <t>Results_1CA_PL_1-3L_PrintToExcel.xlsx</t>
  </si>
  <si>
    <t>1CA_PL_1-3L</t>
  </si>
  <si>
    <t>Yes</t>
  </si>
  <si>
    <t>Results_1CA_PL_1-4R_PrintToExcel.xlsx</t>
  </si>
  <si>
    <t>1CA_PL_1-4R</t>
  </si>
  <si>
    <t>Results_1CA_PL_1-5L_PrintToExcel.xlsx</t>
  </si>
  <si>
    <t>1CA_PL_1-5L</t>
  </si>
  <si>
    <t>Results_1CA_PL_1-6R_PrintToExcel.xlsx</t>
  </si>
  <si>
    <t>1CA_PL_1-6R</t>
  </si>
  <si>
    <t>Results_1CA_PL_1-7R_PrintToExcel.xlsx</t>
  </si>
  <si>
    <t>1CA_PL_1-7R</t>
  </si>
  <si>
    <t>Results_1CB_PL_1B_1-3R_PrintToExcel.xlsx</t>
  </si>
  <si>
    <t>1CB_PL_1B_1-3R</t>
  </si>
  <si>
    <t>Results_1CB_PL_1B_1-4L_PrintToExcel.xlsx</t>
  </si>
  <si>
    <t>1CB_PL_1B_1-4L</t>
  </si>
  <si>
    <t>Results_1CB_PL_1B_1-6L_Zmax_PrintToExcel.xlsx</t>
  </si>
  <si>
    <t>1CB_PL_1B_1-6L_Z</t>
  </si>
  <si>
    <t>No</t>
  </si>
  <si>
    <t>Results_1CC_PL_1-2R_PrintToExcel.xlsx</t>
  </si>
  <si>
    <t>1CC_PL_1-2R</t>
  </si>
  <si>
    <t>Results_1CC_PL_1-3L_PrintToExcel.xlsx</t>
  </si>
  <si>
    <t>1CC_PL_1-3L</t>
  </si>
  <si>
    <t>Results_1CC_PL_1-3R_PrintToExcel.xlsx</t>
  </si>
  <si>
    <t>1CC_PL_1-3R</t>
  </si>
  <si>
    <t>Results_1CC_PL_1-4L_PrintToExcel.xlsx</t>
  </si>
  <si>
    <t>1CC_PL_1-4L</t>
  </si>
  <si>
    <t>Results_1CD_PL_1-6_L_Z_MAXPROJ_PrintToExcel.xlsx</t>
  </si>
  <si>
    <t>1CD_PL_1-6_L_Z_MAXPROJ</t>
  </si>
  <si>
    <t>Results_1CD_PL_1-6_R_ZMAXPROJ_PrintToExcel.xlsx</t>
  </si>
  <si>
    <t>1CD_PL_1-6_R_ZMAXPROJ</t>
  </si>
  <si>
    <t>Results_1CE_PL_2-1L_PrintToExcel.xlsx</t>
  </si>
  <si>
    <t>1CE_PL_2-1L</t>
  </si>
  <si>
    <t>Results_1CE_PL_2-1R_PrintToExcel.xlsx</t>
  </si>
  <si>
    <t>1CE_PL_2-1R</t>
  </si>
  <si>
    <t>Results_1CE_PL_2-4L_PrintToExcel.xlsx</t>
  </si>
  <si>
    <t>1CE_PL_2-4L</t>
  </si>
  <si>
    <t>Results_1CE_PL_2-4R_PrintToExcel.xlsx</t>
  </si>
  <si>
    <t>1CE_PL_2-4R</t>
  </si>
  <si>
    <t>Results_1CF_PL1-4R_PrintToExcel.xlsx</t>
  </si>
  <si>
    <t>1CF_PL1-4R</t>
  </si>
  <si>
    <t>Results_1CF_PL_1-4L_PrintToExcel.xlsx</t>
  </si>
  <si>
    <t>1CF_PL_1-4L</t>
  </si>
  <si>
    <t>Results_1CF_PL_1-5L_PrintToExcel.xlsx</t>
  </si>
  <si>
    <t>1CF_PL_1-5L</t>
  </si>
  <si>
    <t>Results_1CF_PL_1-5R_PrintToExcel.xlsx</t>
  </si>
  <si>
    <t>1CF_PL_1-5R</t>
  </si>
  <si>
    <t>Results_1CH_PL_1-3L_PrintToExcel.xlsx</t>
  </si>
  <si>
    <t>1CH_PL_1-3L</t>
  </si>
  <si>
    <t>Results_1CH_PL_1-3R_PrintToExcel.xlsx</t>
  </si>
  <si>
    <t>1CH_PL_1-3R</t>
  </si>
  <si>
    <t>Results_1CH_PL_1-5L_PrintToExcel.xlsx</t>
  </si>
  <si>
    <t>1CH_PL_1-5L</t>
  </si>
  <si>
    <t>Results_1CH_PL_1-5R_PrintToExcel.xlsx</t>
  </si>
  <si>
    <t>1CH_PL_1-5R</t>
  </si>
  <si>
    <t>Results_1CI_PL_1-3L_PrintToExcel.xlsx</t>
  </si>
  <si>
    <t>1CI_PL_1-3L</t>
  </si>
  <si>
    <t>Results_1CI_PL_1-3R_PrintToExcel.xlsx</t>
  </si>
  <si>
    <t>1CI_PL_1-3R</t>
  </si>
  <si>
    <t>Results_1CI_PL_1-4L_PrintToExcel.xlsx</t>
  </si>
  <si>
    <t>1CI_PL_1-4L</t>
  </si>
  <si>
    <t>Results_1CI_PL_1-4R_PrintToExcel.xlsx</t>
  </si>
  <si>
    <t>1CI_PL_1-4R</t>
  </si>
  <si>
    <t>Results_1CJ_1_PL_1-3L_PrintToExcel.xlsx</t>
  </si>
  <si>
    <t>1CJ_1_PL_1-3L</t>
  </si>
  <si>
    <t>Results_1CJ_1_PL_1-4R_PrintToExcel.xlsx</t>
  </si>
  <si>
    <t>1CJ_1_PL_1-4R</t>
  </si>
  <si>
    <t>Results_1CJ_1_PL_1-5R_PrintToExcel.xlsx</t>
  </si>
  <si>
    <t>1CJ_1_PL_1-5R</t>
  </si>
  <si>
    <t>Results_1CJ_1_PL_1-6R_PrintToExcel.xlsx</t>
  </si>
  <si>
    <t>1CJ_1_PL_1-6R</t>
  </si>
  <si>
    <t>Results_2CA_1B_PL_1-2L_PrintToExcel.xlsx</t>
  </si>
  <si>
    <t>2CA_1B_PL_1-2L</t>
  </si>
  <si>
    <t>Results_2CA_PL_1-3L_PrintToExcel.xlsx</t>
  </si>
  <si>
    <t>2CA_PL_1-3L</t>
  </si>
  <si>
    <t>Results_2CA_PL_1-3R_PrintToExcel.xlsx</t>
  </si>
  <si>
    <t>2CA_PL_1-3R</t>
  </si>
  <si>
    <t>Results_2CA_PL_1-6L_PrintToExcel.xlsx</t>
  </si>
  <si>
    <t>2CA_PL_1-6L</t>
  </si>
  <si>
    <t>Results_2CA_PL_1-6R_PrintToExcel.xlsx</t>
  </si>
  <si>
    <t>2CA_PL_1-6R</t>
  </si>
  <si>
    <t>Results_2CB_PL_2_1L_PrintToExcel.xlsx</t>
  </si>
  <si>
    <t>2CB_PL_2_1L</t>
  </si>
  <si>
    <t>Results_2CB_PL_2_1R_PrintToExcel.xlsx</t>
  </si>
  <si>
    <t>2CB_PL_2_1R</t>
  </si>
  <si>
    <t>Results_2CB_PL_2_4L_PrintToExcel.xlsx</t>
  </si>
  <si>
    <t>2CB_PL_2_4L</t>
  </si>
  <si>
    <t>Results_2CB_PL_2_4R_PrintToExcel.xlsx</t>
  </si>
  <si>
    <t>2CB_PL_2_4R</t>
  </si>
  <si>
    <t>Results_2CC_PL1-5L_PrintToExcel.xlsx</t>
  </si>
  <si>
    <t>2CC_PL1-5L</t>
  </si>
  <si>
    <t>Results_2CC_PL_1-4L_PrintToExcel.xlsx</t>
  </si>
  <si>
    <t>2CC_PL_1-4L</t>
  </si>
  <si>
    <t>Results_2CC_PL_1-4R_PrintToExcel.xlsx</t>
  </si>
  <si>
    <t>2CC_PL_1-4R</t>
  </si>
  <si>
    <t>Results_2CC_PL_1-5R_PrintToExcel.xlsx</t>
  </si>
  <si>
    <t>2CC_PL_1-5R</t>
  </si>
  <si>
    <t>Results_2CD_PL_1-2L_PrintToExcel.xlsx</t>
  </si>
  <si>
    <t>2CD_PL_1-2L</t>
  </si>
  <si>
    <t>Results_2CD_PL_1-2R_PrintToExcel.xlsx</t>
  </si>
  <si>
    <t>2CD_PL_1-2R</t>
  </si>
  <si>
    <t>Results_2CD_PL_1-3L_PrintToExcel.xlsx</t>
  </si>
  <si>
    <t>2CD_PL_1-3L</t>
  </si>
  <si>
    <t>Results_2CD_PL_1-4R_PrintToExcel.xlsx</t>
  </si>
  <si>
    <t>2CD_PL_1-4R</t>
  </si>
  <si>
    <t>Results_2CE_B1_PL_1-4R_PrintToExcel.xlsx</t>
  </si>
  <si>
    <t>2CE_B1_PL_1-4R</t>
  </si>
  <si>
    <t>Results_2CE_B1_PL_2-1R_PrintToExcel.xlsx</t>
  </si>
  <si>
    <t>2CE_B1_PL_2-1R</t>
  </si>
  <si>
    <t>Results_2CE_B1_PL_3-1L_PrintToExcel.xlsx</t>
  </si>
  <si>
    <t>2CE_B1_PL_3-1L</t>
  </si>
  <si>
    <t>Results_2CG_PL_1-4L_PrintToExcel.xlsx</t>
  </si>
  <si>
    <t>2CG_PL_1-4L</t>
  </si>
  <si>
    <t>Results_2CG_PL_1-4R_PrintToExcel.xlsx</t>
  </si>
  <si>
    <t>2CG_PL_1-4R</t>
  </si>
  <si>
    <t>Results_2CG_PL_1-5L_PrintToExcel.xlsx</t>
  </si>
  <si>
    <t>2CG_PL_1-5L</t>
  </si>
  <si>
    <t>Results_2CG_PL_1-5R_PrintToExcel.xlsx</t>
  </si>
  <si>
    <t>2CG_PL_1-5R</t>
  </si>
  <si>
    <t>Results_2CH_PL_1-2L_PrintToExcel.xlsx</t>
  </si>
  <si>
    <t>2CH_PL_1-2L</t>
  </si>
  <si>
    <t>Results_2CH_PL_1-2R_PrintToExcel.xlsx</t>
  </si>
  <si>
    <t>2CH_PL_1-2R</t>
  </si>
  <si>
    <t>Results_2CH_PL_1-3L_PrintToExcel.xlsx</t>
  </si>
  <si>
    <t>2CH_PL_1-3L</t>
  </si>
  <si>
    <t>Results_2CH_PL_1-3R_PrintToExcel.xlsx</t>
  </si>
  <si>
    <t>2CH_PL_1-3R</t>
  </si>
  <si>
    <t>Results_2CJ_PL_1-5-L_PrintToExcel.xlsx</t>
  </si>
  <si>
    <t>2CJ_PL_1-5-L</t>
  </si>
  <si>
    <t>Results_2CJ_PL_1-5-R_PrintToExcel.xlsx</t>
  </si>
  <si>
    <t>2CJ_PL_1-5-R</t>
  </si>
  <si>
    <t>Results_2CJ_PL_1-7-L_PrintToExcel.xlsx</t>
  </si>
  <si>
    <t>2CJ_PL_1-7-L</t>
  </si>
  <si>
    <t>Results_2CJ_PL_1-7-R_PrintToExcel.xlsx</t>
  </si>
  <si>
    <t>2CJ_PL_1-7-R</t>
  </si>
  <si>
    <t>Results_3CA_PL_1-5R_PrintToExcel.xlsx</t>
  </si>
  <si>
    <t>3CA_PL_1-5R</t>
  </si>
  <si>
    <t>Results_3CA_PL_1-6L_PrintToExcel.xlsx</t>
  </si>
  <si>
    <t>3CA_PL_1-6L</t>
  </si>
  <si>
    <t>Results_3CA_PL_1-6R_PrintToExcel.xlsx</t>
  </si>
  <si>
    <t>3CA_PL_1-6R</t>
  </si>
  <si>
    <t>Results_3CA_PL_1-7L_PrintToExcel.xlsx</t>
  </si>
  <si>
    <t>3CA_PL_1-7L</t>
  </si>
  <si>
    <t>Results_3CD_GM_PL_1-3R_PrintToExcel.xlsx</t>
  </si>
  <si>
    <t>3CD_GM_PL_1-3R</t>
  </si>
  <si>
    <t>Results_3CD_GM_PL_1-4R_PrintToExcel.xlsx</t>
  </si>
  <si>
    <t>3CD_GM_PL_1-4R</t>
  </si>
  <si>
    <t>Results_3CD_GM_PL_1-5R_ZMax_PrintToExcel.xlsx</t>
  </si>
  <si>
    <t>3CD_GM_PL_1-5R</t>
  </si>
  <si>
    <t>Results_3CE_1B_PL_1-2R_PrintToExcel.xlsx</t>
  </si>
  <si>
    <t>3CE_1B_PL_1-2R</t>
  </si>
  <si>
    <t>Results_3CE_1B_PL_1-3R_PrintToExcel.xlsx</t>
  </si>
  <si>
    <t>3CE_1B_PL_1-3R</t>
  </si>
  <si>
    <t>Results_3CE_1B_PL_1-4R_PrintToExcel.xlsx</t>
  </si>
  <si>
    <t>3CE_1B_PL_1-4R</t>
  </si>
  <si>
    <t>Results_3CE_1B_PL_1-5L_PrintToExcel.xlsx</t>
  </si>
  <si>
    <t>3CE_1B_PL_1-5L</t>
  </si>
  <si>
    <t>Results_3CE_1B_PL_1-6L_PrintToExcel.xlsx</t>
  </si>
  <si>
    <t>3CE_1B_PL_1-6L</t>
  </si>
  <si>
    <t>Results_3CF_PL_1-2L_PrintToExcel.xlsx</t>
  </si>
  <si>
    <t>3CF_PL_1-2L</t>
  </si>
  <si>
    <t>Results_3CF_PL_1-2R_PrintToExcel.xlsx</t>
  </si>
  <si>
    <t>3CF_PL_1-2R</t>
  </si>
  <si>
    <t>Results_3CF_PL_1-3L_PrintToExcel.xlsx</t>
  </si>
  <si>
    <t>3CF_PL_1-3L</t>
  </si>
  <si>
    <t>Results_3CF_PL_1-3R_PrintToExcel.xlsx</t>
  </si>
  <si>
    <t>3CF_PL_1-3R</t>
  </si>
  <si>
    <t>Results_3CF_PL_1-5R_2p68_PrintToExcel.xlsx</t>
  </si>
  <si>
    <t>3CF_PL_1-5R_2p68</t>
  </si>
  <si>
    <t>Results_3CH_PL_1-2L_PrintToExcel.xlsx</t>
  </si>
  <si>
    <t>3CH_PL_1-2L</t>
  </si>
  <si>
    <t>Results_3CH_PL_1-2R_PrintToExcel.xlsx</t>
  </si>
  <si>
    <t>3CH_PL_1-2R</t>
  </si>
  <si>
    <t>Results_3CH_PL_1-4L_PrintToExcel.xlsx</t>
  </si>
  <si>
    <t>3CH_PL_1-4L</t>
  </si>
  <si>
    <t>Results_3CH_PL_1-4R_PrintToExcel.xlsx</t>
  </si>
  <si>
    <t>3CH_PL_1-4R</t>
  </si>
  <si>
    <t>Results_3CI_1_PL_2-2R_2p46_PrintToExcel.xlsx</t>
  </si>
  <si>
    <t>3CI_1_PL_2-2R_2p46</t>
  </si>
  <si>
    <t>Results_3CI_1_PL_2-4L_2p34_PrintToExcel.xlsx</t>
  </si>
  <si>
    <t>3CI_1_PL_2-4L_2p34</t>
  </si>
  <si>
    <t>Results_3CJ_PL_2-1_R_PrintToExcel.xlsx</t>
  </si>
  <si>
    <t>3CJ_PL_2-1_R</t>
  </si>
  <si>
    <t>Results_3CJ_PL_2-3_L_PrintToExcel.xlsx</t>
  </si>
  <si>
    <t>3CJ_PL_2-3_L</t>
  </si>
  <si>
    <t>Results_3CJ_PL_2-3_R_ZMAXPROJ_PrintToExcel.xlsx</t>
  </si>
  <si>
    <t>3CJ_PL_2-3_R_ZMAXPROJ</t>
  </si>
  <si>
    <t>Results_3CJ_PL_2-5_R_PrintToExcel.xlsx</t>
  </si>
  <si>
    <t>3CJ_PL_2-5_R</t>
  </si>
  <si>
    <t>Results_4CA_B1_PL_1-1R_PrintToExcel.xlsx</t>
  </si>
  <si>
    <t>4CA_B1_PL_1-1R</t>
  </si>
  <si>
    <t>Results_4CA_B1_PL_1-3R_PrintToExcel.xlsx</t>
  </si>
  <si>
    <t>4CA_B1_PL_1-3R</t>
  </si>
  <si>
    <t>Results_4CA_B1_PL_2-1R_Zmax_PrintToExcel.xlsx</t>
  </si>
  <si>
    <t>4CA_B1_PL_2-1R_Z</t>
  </si>
  <si>
    <t>Results_4CA_B1_PL_2-2R_PrintToExcel.xlsx</t>
  </si>
  <si>
    <t>4CA_B1_PL_2-2R</t>
  </si>
  <si>
    <t>Results_4CE_PL_1-1L_PrintToExcel.xlsx</t>
  </si>
  <si>
    <t>4CE_PL_1-1L</t>
  </si>
  <si>
    <t>Results_4CE_PL_1-2R_PrintToExcel.xlsx</t>
  </si>
  <si>
    <t>4CE_PL_1-2R</t>
  </si>
  <si>
    <t>Results_4CE_PL_1-3L_PrintToExcel.xlsx</t>
  </si>
  <si>
    <t>4CE_PL_1-3L</t>
  </si>
  <si>
    <t>Results_4CE_PL_1-3R_PrintToExcel.xlsx</t>
  </si>
  <si>
    <t>4CE_PL_1-3R</t>
  </si>
  <si>
    <t>Results_4CF_PL_1-3R_3p08_PrintToExcel.xlsx</t>
  </si>
  <si>
    <t>4CF_PL_1-3R_3p08</t>
  </si>
  <si>
    <t>Results_4CF_PL_1-3R_3p08_ZmaxProjected_PrintToExcel.xlsx</t>
  </si>
  <si>
    <t>4CF_PL_1-3R_3p08_ZmaxProjected</t>
  </si>
  <si>
    <t>Results_4CF_PL_1-4R_2p80_PrintToExcel.xlsx</t>
  </si>
  <si>
    <t>4CF_PL_1-4R_2p80</t>
  </si>
  <si>
    <t>Results_4CF_PL_1-4R_2p80_ZmaxProjected_PrintToExcel.xlsx</t>
  </si>
  <si>
    <t>4CF_PL_1-4R_2p80_ZmaxProjected</t>
  </si>
  <si>
    <t>Results_4CF_PL_1-5L_2p58_PrintToExcel.xlsx</t>
  </si>
  <si>
    <t>4CF_PL_1-5L_2p58</t>
  </si>
  <si>
    <t>Results_4CF_PL_1-6L_2p46_PrintToExcel.xlsx</t>
  </si>
  <si>
    <t>4CF_PL_1-6L_2p46</t>
  </si>
  <si>
    <t>Results_4CF_PL_2-1R_2p10_PrintToExcel.xlsx</t>
  </si>
  <si>
    <t>4CF_PL_2-1R_2p10</t>
  </si>
  <si>
    <t>Results_4CF_PL_2-2R_1p94_PrintToExcel.xlsx</t>
  </si>
  <si>
    <t>4CF_PL_2-2R_1p94</t>
  </si>
  <si>
    <t>Results_4CF_PL_2-3L_1p70_PrintToExcel.xlsx</t>
  </si>
  <si>
    <t>4CF_PL_2-3L_1p70</t>
  </si>
  <si>
    <t>Results_4CG_PL_1-3L_PrintToExcel.xlsx</t>
  </si>
  <si>
    <t>4CG_PL_1-3L</t>
  </si>
  <si>
    <t>Results_4CG_PL_1-3R_PrintToExcel.xlsx</t>
  </si>
  <si>
    <t>4CG_PL_1-3R</t>
  </si>
  <si>
    <t>Results_4CG_PL_1-4L_PrintToExcel.xlsx</t>
  </si>
  <si>
    <t>4CG_PL_1-4L</t>
  </si>
  <si>
    <t>Results_4CG_PL_1-4R_PrintToExcel.xlsx</t>
  </si>
  <si>
    <t>4CG_PL_1-4R</t>
  </si>
  <si>
    <t>Results_4CH_PL_1-3L_PrintToExcel.xlsx</t>
  </si>
  <si>
    <t>4CH_PL_1-3L</t>
  </si>
  <si>
    <t>Results_4CH_PL_1-3R_PrintToExcel.xlsx</t>
  </si>
  <si>
    <t>4CH_PL_1-3R</t>
  </si>
  <si>
    <t>Results_4CH_PL_1-4L_PrintToExcel.xlsx</t>
  </si>
  <si>
    <t>4CH_PL_1-4L</t>
  </si>
  <si>
    <t>Results_4CH_PL_1-4R_PrintToExcel.xlsx</t>
  </si>
  <si>
    <t>4CH_PL_1-4R</t>
  </si>
  <si>
    <t>Results_4CI_1_PL_1-3R_2P80_PrintToExcel.xlsx</t>
  </si>
  <si>
    <t>4CI_1_PL_1-3R_2P80</t>
  </si>
  <si>
    <t>Results_4CI_1_PL_1-4R_2P58_PrintToExcel.xlsx</t>
  </si>
  <si>
    <t>4CI_1_PL_1-4R_2P58</t>
  </si>
  <si>
    <t>Results_4CI_1_PL_2-1R_2P22_PrintToExcel.xlsx</t>
  </si>
  <si>
    <t>4CI_1_PL_2-1R_2P22</t>
  </si>
  <si>
    <t>Results_4CI_1_PL_2-2L_1P98_PrintToExcel.xlsx</t>
  </si>
  <si>
    <t>4CI_1_PL_2-2L_1P98</t>
  </si>
  <si>
    <t>Results_4CI_1_PL_2-3L_1P78_PrintToExcel.xlsx</t>
  </si>
  <si>
    <t>4CI_1_PL_2-3L_1P78</t>
  </si>
  <si>
    <t>Results_4CJ_1_PL_1-3R_2P96_PrintToExcel.xlsx</t>
  </si>
  <si>
    <t>4CJ_1_PL_1-3R_2P96</t>
  </si>
  <si>
    <t>Results_4CJ_1_PL_2-1R_2P58_PrintToExcel.xlsx</t>
  </si>
  <si>
    <t>4CJ_1_PL_2-1R_2P58</t>
  </si>
  <si>
    <t>Results_4CJ_1_PL_2-3L_2P46_PrintToExcel.xlsx</t>
  </si>
  <si>
    <t>4CJ_1_PL_2-3L_2P46</t>
  </si>
  <si>
    <t>Results_5CA_PL_1-6L_PrintToExcel.xlsx</t>
  </si>
  <si>
    <t>5CA_PL_1-6L</t>
  </si>
  <si>
    <t>Results_5CA_PL_1-6R_PrintToExcel.xlsx</t>
  </si>
  <si>
    <t>5CA_PL_1-6R</t>
  </si>
  <si>
    <t>Results_5CA_PL_1-7L_PrintToExcel.xlsx</t>
  </si>
  <si>
    <t>5CA_PL_1-7L</t>
  </si>
  <si>
    <t>Results_5CA_PL_1-7R_PrintToExcel.xlsx</t>
  </si>
  <si>
    <t>5CA_PL_1-7R</t>
  </si>
  <si>
    <t>Results_5CA_PL_2-1L_PrintToExcel.xlsx</t>
  </si>
  <si>
    <t>5CA_PL_2-1L</t>
  </si>
  <si>
    <t>Results_5CA_PL_2-1R_PrintToExcel.xlsx</t>
  </si>
  <si>
    <t>5CA_PL_2-1R</t>
  </si>
  <si>
    <t>Results_5CE_PL_2-1L_PrintToExcel.xlsx</t>
  </si>
  <si>
    <t>5CE_PL_2-1L</t>
  </si>
  <si>
    <t>Results_5CE_PL_2-1R_PrintToExcel.xlsx</t>
  </si>
  <si>
    <t>5CE_PL_2-1R</t>
  </si>
  <si>
    <t>Results_5CE_PL_2-3L_PrintToExcel.xlsx</t>
  </si>
  <si>
    <t>5CE_PL_2-3L</t>
  </si>
  <si>
    <t>Results_5CE_PL_2-3R_PrintToExcel.xlsx</t>
  </si>
  <si>
    <t>5CE_PL_2-3R</t>
  </si>
  <si>
    <t>Fos/Dapi</t>
  </si>
  <si>
    <t>MouseID</t>
  </si>
  <si>
    <t>1CA</t>
  </si>
  <si>
    <t>1CB</t>
  </si>
  <si>
    <t>1CC</t>
  </si>
  <si>
    <t>1CD</t>
  </si>
  <si>
    <t>1CE</t>
  </si>
  <si>
    <t>1CF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</si>
  <si>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</si>
  <si>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</si>
  <si>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</si>
  <si>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</si>
  <si>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</si>
  <si>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</si>
  <si>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</si>
  <si>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</si>
  <si>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</si>
  <si>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</si>
  <si>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</si>
  <si>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</si>
  <si>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3CD</t>
  </si>
  <si>
    <t>3CE</t>
  </si>
  <si>
    <t>3CH</t>
  </si>
  <si>
    <t>3CI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</si>
  <si>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</si>
  <si>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</si>
  <si>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</si>
  <si>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</si>
  <si>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</si>
  <si>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</si>
  <si>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</si>
  <si>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</si>
  <si>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</si>
  <si>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</si>
  <si>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Age</t>
  </si>
  <si>
    <t>Sex</t>
  </si>
  <si>
    <t>Female</t>
  </si>
  <si>
    <t>Male</t>
  </si>
  <si>
    <t>Adult</t>
  </si>
  <si>
    <t>Adolescent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</si>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</sst>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8" fillId="0" borderId="0" xfId="0" applyFont="1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workbookViewId="0">
      <selection activeCell="G1" sqref="G1:H1048576"/>
    </sheetView>
  </sheetViews>
  <sheetFormatPr defaultRowHeight="15" x14ac:dyDescent="0.25"/>
  <cols>
    <col min="1" max="6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280</v>
      </c>
      <c r="F1" t="s">
        <v>5</v>
      </c>
      <c r="G1" t="s">
        <v>281</v>
      </c>
      <c r="H1" t="s">
        <v>4</v>
      </c>
    </row>
    <row r="2" spans="1:8" x14ac:dyDescent="0.25">
      <c r="A2" t="s">
        <v>6</v>
      </c>
      <c r="B2">
        <v>64</v>
      </c>
      <c r="C2" t="s">
        <v>7</v>
      </c>
      <c r="D2">
        <v>2264</v>
      </c>
      <c r="E2">
        <v>2.8268550999999999E-2</v>
      </c>
      <c r="F2" t="s">
        <v>8</v>
      </c>
      <c r="G2" t="s">
        <v>282</v>
      </c>
      <c r="H2">
        <f>AVERAGE(E2:E6)</f>
        <v>7.31454354E-2</v>
      </c>
    </row>
    <row r="3" spans="1:8" x14ac:dyDescent="0.25">
      <c r="A3" t="s">
        <v>9</v>
      </c>
      <c r="B3">
        <v>64</v>
      </c>
      <c r="C3" t="s">
        <v>10</v>
      </c>
      <c r="D3">
        <v>2387</v>
      </c>
      <c r="E3">
        <v>2.6811898000000001E-2</v>
      </c>
      <c r="F3" t="s">
        <v>8</v>
      </c>
    </row>
    <row r="4" spans="1:8" x14ac:dyDescent="0.25">
      <c r="A4" t="s">
        <v>11</v>
      </c>
      <c r="B4">
        <v>603</v>
      </c>
      <c r="C4" t="s">
        <v>12</v>
      </c>
      <c r="D4">
        <v>2330</v>
      </c>
      <c r="E4">
        <v>0.25879828300000002</v>
      </c>
      <c r="F4" t="s">
        <v>8</v>
      </c>
    </row>
    <row r="5" spans="1:8" x14ac:dyDescent="0.25">
      <c r="A5" t="s">
        <v>13</v>
      </c>
      <c r="B5">
        <v>73</v>
      </c>
      <c r="C5" t="s">
        <v>14</v>
      </c>
      <c r="D5">
        <v>2602</v>
      </c>
      <c r="E5">
        <v>2.8055342E-2</v>
      </c>
      <c r="F5" t="s">
        <v>8</v>
      </c>
    </row>
    <row r="6" spans="1:8" x14ac:dyDescent="0.25">
      <c r="A6" t="s">
        <v>15</v>
      </c>
      <c r="B6">
        <v>69</v>
      </c>
      <c r="C6" t="s">
        <v>16</v>
      </c>
      <c r="D6">
        <v>2900</v>
      </c>
      <c r="E6">
        <v>2.3793102999999999E-2</v>
      </c>
      <c r="F6" t="s">
        <v>8</v>
      </c>
    </row>
    <row r="7" spans="1:8" s="2" customFormat="1" x14ac:dyDescent="0.25">
      <c r="A7" s="2" t="s">
        <v>17</v>
      </c>
      <c r="B7" s="2">
        <v>41</v>
      </c>
      <c r="C7" s="2" t="s">
        <v>18</v>
      </c>
      <c r="D7" s="2">
        <v>2091</v>
      </c>
      <c r="E7" s="2">
        <v>1.9607843E-2</v>
      </c>
      <c r="F7" s="2" t="s">
        <v>8</v>
      </c>
      <c r="G7" s="2" t="s">
        <v>283</v>
      </c>
      <c r="H7" s="2">
        <f>AVERAGE(E7:E8)</f>
        <v>2.84095675E-2</v>
      </c>
    </row>
    <row r="8" spans="1:8" s="2" customFormat="1" x14ac:dyDescent="0.25">
      <c r="A8" s="2" t="s">
        <v>19</v>
      </c>
      <c r="B8" s="2">
        <v>87</v>
      </c>
      <c r="C8" s="2" t="s">
        <v>20</v>
      </c>
      <c r="D8" s="2">
        <v>2338</v>
      </c>
      <c r="E8" s="2">
        <v>3.7211292E-2</v>
      </c>
      <c r="F8" s="2" t="s">
        <v>8</v>
      </c>
    </row>
    <row r="9" spans="1:8" s="3" customFormat="1" x14ac:dyDescent="0.25">
      <c r="A9" s="3" t="s">
        <v>21</v>
      </c>
      <c r="B9" s="3">
        <v>282</v>
      </c>
      <c r="C9" s="3" t="s">
        <v>22</v>
      </c>
      <c r="D9" s="3">
        <v>6590</v>
      </c>
      <c r="E9" s="3">
        <v>4.2792109000000002E-2</v>
      </c>
      <c r="F9" s="3" t="s">
        <v>23</v>
      </c>
    </row>
    <row r="10" spans="1:8" x14ac:dyDescent="0.25">
      <c r="A10" t="s">
        <v>24</v>
      </c>
      <c r="B10">
        <v>93</v>
      </c>
      <c r="C10" t="s">
        <v>25</v>
      </c>
      <c r="D10">
        <v>2061</v>
      </c>
      <c r="E10">
        <v>4.5123726000000003E-2</v>
      </c>
      <c r="F10" t="s">
        <v>8</v>
      </c>
      <c r="G10" t="s">
        <v>284</v>
      </c>
      <c r="H10">
        <f>AVERAGE(E10:E13)</f>
        <v>2.3311165000000002E-2</v>
      </c>
    </row>
    <row r="11" spans="1:8" x14ac:dyDescent="0.25">
      <c r="A11" t="s">
        <v>26</v>
      </c>
      <c r="B11">
        <v>9</v>
      </c>
      <c r="C11" t="s">
        <v>27</v>
      </c>
      <c r="D11">
        <v>2178</v>
      </c>
      <c r="E11">
        <v>4.1322310000000001E-3</v>
      </c>
      <c r="F11" t="s">
        <v>8</v>
      </c>
    </row>
    <row r="12" spans="1:8" x14ac:dyDescent="0.25">
      <c r="A12" t="s">
        <v>28</v>
      </c>
      <c r="B12">
        <v>25</v>
      </c>
      <c r="C12" t="s">
        <v>29</v>
      </c>
      <c r="D12">
        <v>2056</v>
      </c>
      <c r="E12">
        <v>1.2159533E-2</v>
      </c>
      <c r="F12" t="s">
        <v>8</v>
      </c>
    </row>
    <row r="13" spans="1:8" x14ac:dyDescent="0.25">
      <c r="A13" t="s">
        <v>30</v>
      </c>
      <c r="B13">
        <v>79</v>
      </c>
      <c r="C13" t="s">
        <v>31</v>
      </c>
      <c r="D13">
        <v>2482</v>
      </c>
      <c r="E13">
        <v>3.1829169999999997E-2</v>
      </c>
      <c r="F13" t="s">
        <v>8</v>
      </c>
    </row>
    <row r="14" spans="1:8" s="2" customFormat="1" x14ac:dyDescent="0.25">
      <c r="A14" s="2" t="s">
        <v>32</v>
      </c>
      <c r="B14" s="2">
        <v>511</v>
      </c>
      <c r="C14" s="2" t="s">
        <v>33</v>
      </c>
      <c r="D14" s="2">
        <v>2301</v>
      </c>
      <c r="E14" s="2">
        <v>0.222077358</v>
      </c>
      <c r="F14" s="2" t="s">
        <v>8</v>
      </c>
      <c r="G14" s="2" t="s">
        <v>285</v>
      </c>
      <c r="H14" s="2">
        <f>AVERAGE(E14:E15)</f>
        <v>0.2286006625</v>
      </c>
    </row>
    <row r="15" spans="1:8" s="2" customFormat="1" x14ac:dyDescent="0.25">
      <c r="A15" s="2" t="s">
        <v>34</v>
      </c>
      <c r="B15" s="2">
        <v>569</v>
      </c>
      <c r="C15" s="2" t="s">
        <v>35</v>
      </c>
      <c r="D15" s="2">
        <v>2420</v>
      </c>
      <c r="E15" s="2">
        <v>0.23512396699999999</v>
      </c>
      <c r="F15" s="2" t="s">
        <v>8</v>
      </c>
    </row>
    <row r="16" spans="1:8" x14ac:dyDescent="0.25">
      <c r="A16" t="s">
        <v>36</v>
      </c>
      <c r="B16">
        <v>70</v>
      </c>
      <c r="C16" t="s">
        <v>37</v>
      </c>
      <c r="D16">
        <v>1896</v>
      </c>
      <c r="E16">
        <v>3.6919831E-2</v>
      </c>
      <c r="F16" t="s">
        <v>8</v>
      </c>
      <c r="G16" t="s">
        <v>286</v>
      </c>
      <c r="H16">
        <f>AVERAGE(E16:E19)</f>
        <v>3.7933512250000002E-2</v>
      </c>
    </row>
    <row r="17" spans="1:8" x14ac:dyDescent="0.25">
      <c r="A17" t="s">
        <v>38</v>
      </c>
      <c r="B17">
        <v>51</v>
      </c>
      <c r="C17" t="s">
        <v>39</v>
      </c>
      <c r="D17">
        <v>1749</v>
      </c>
      <c r="E17">
        <v>2.9159520000000001E-2</v>
      </c>
      <c r="F17" t="s">
        <v>8</v>
      </c>
    </row>
    <row r="18" spans="1:8" x14ac:dyDescent="0.25">
      <c r="A18" t="s">
        <v>40</v>
      </c>
      <c r="B18">
        <v>91</v>
      </c>
      <c r="C18" t="s">
        <v>41</v>
      </c>
      <c r="D18">
        <v>1913</v>
      </c>
      <c r="E18">
        <v>4.7569263000000001E-2</v>
      </c>
      <c r="F18" t="s">
        <v>8</v>
      </c>
    </row>
    <row r="19" spans="1:8" x14ac:dyDescent="0.25">
      <c r="A19" t="s">
        <v>42</v>
      </c>
      <c r="B19">
        <v>74</v>
      </c>
      <c r="C19" t="s">
        <v>43</v>
      </c>
      <c r="D19">
        <v>1943</v>
      </c>
      <c r="E19">
        <v>3.8085435000000001E-2</v>
      </c>
      <c r="F19" t="s">
        <v>8</v>
      </c>
    </row>
    <row r="20" spans="1:8" s="2" customFormat="1" ht="15.6" customHeight="1" x14ac:dyDescent="0.25">
      <c r="A20" s="2" t="s">
        <v>44</v>
      </c>
      <c r="B20" s="2">
        <v>92</v>
      </c>
      <c r="C20" s="2" t="s">
        <v>45</v>
      </c>
      <c r="D20" s="2">
        <v>2268</v>
      </c>
      <c r="E20" s="2">
        <v>4.0564374E-2</v>
      </c>
      <c r="F20" s="2" t="s">
        <v>8</v>
      </c>
      <c r="G20" s="2" t="s">
        <v>287</v>
      </c>
      <c r="H20" s="2">
        <f>AVERAGE(E20:E23)</f>
        <v>4.7105026750000001E-2</v>
      </c>
    </row>
    <row r="21" spans="1:8" s="2" customFormat="1" x14ac:dyDescent="0.25">
      <c r="A21" s="2" t="s">
        <v>46</v>
      </c>
      <c r="B21" s="2">
        <v>89</v>
      </c>
      <c r="C21" s="2" t="s">
        <v>47</v>
      </c>
      <c r="D21" s="2">
        <v>1855</v>
      </c>
      <c r="E21" s="2">
        <v>4.7978436999999999E-2</v>
      </c>
      <c r="F21" s="2" t="s">
        <v>8</v>
      </c>
    </row>
    <row r="22" spans="1:8" s="2" customFormat="1" x14ac:dyDescent="0.25">
      <c r="A22" s="2" t="s">
        <v>48</v>
      </c>
      <c r="B22" s="2">
        <v>77</v>
      </c>
      <c r="C22" s="2" t="s">
        <v>49</v>
      </c>
      <c r="D22" s="2">
        <v>2173</v>
      </c>
      <c r="E22" s="2">
        <v>3.5434883E-2</v>
      </c>
      <c r="F22" s="2" t="s">
        <v>8</v>
      </c>
    </row>
    <row r="23" spans="1:8" s="2" customFormat="1" x14ac:dyDescent="0.25">
      <c r="A23" s="2" t="s">
        <v>50</v>
      </c>
      <c r="B23" s="2">
        <v>141</v>
      </c>
      <c r="C23" s="2" t="s">
        <v>51</v>
      </c>
      <c r="D23" s="2">
        <v>2188</v>
      </c>
      <c r="E23" s="2">
        <v>6.4442413000000004E-2</v>
      </c>
      <c r="F23" s="2" t="s">
        <v>8</v>
      </c>
    </row>
    <row r="24" spans="1:8" x14ac:dyDescent="0.25">
      <c r="A24" t="s">
        <v>52</v>
      </c>
      <c r="B24">
        <v>131</v>
      </c>
      <c r="C24" t="s">
        <v>53</v>
      </c>
      <c r="D24">
        <v>2344</v>
      </c>
      <c r="E24">
        <v>5.5887371999999998E-2</v>
      </c>
      <c r="F24" t="s">
        <v>8</v>
      </c>
      <c r="G24" t="s">
        <v>288</v>
      </c>
      <c r="H24">
        <f>AVERAGE(E24:E27)</f>
        <v>5.6604443999999997E-2</v>
      </c>
    </row>
    <row r="25" spans="1:8" x14ac:dyDescent="0.25">
      <c r="A25" t="s">
        <v>54</v>
      </c>
      <c r="B25">
        <v>273</v>
      </c>
      <c r="C25" t="s">
        <v>55</v>
      </c>
      <c r="D25">
        <v>2216</v>
      </c>
      <c r="E25">
        <v>0.123194946</v>
      </c>
      <c r="F25" t="s">
        <v>8</v>
      </c>
    </row>
    <row r="26" spans="1:8" x14ac:dyDescent="0.25">
      <c r="A26" t="s">
        <v>56</v>
      </c>
      <c r="B26">
        <v>61</v>
      </c>
      <c r="C26" t="s">
        <v>57</v>
      </c>
      <c r="D26">
        <v>2435</v>
      </c>
      <c r="E26">
        <v>2.5051335000000001E-2</v>
      </c>
      <c r="F26" t="s">
        <v>8</v>
      </c>
    </row>
    <row r="27" spans="1:8" x14ac:dyDescent="0.25">
      <c r="A27" t="s">
        <v>58</v>
      </c>
      <c r="B27">
        <v>56</v>
      </c>
      <c r="C27" t="s">
        <v>59</v>
      </c>
      <c r="D27">
        <v>2513</v>
      </c>
      <c r="E27">
        <v>2.2284122999999999E-2</v>
      </c>
      <c r="F27" t="s">
        <v>8</v>
      </c>
    </row>
    <row r="28" spans="1:8" s="2" customFormat="1" x14ac:dyDescent="0.25">
      <c r="A28" s="2" t="s">
        <v>60</v>
      </c>
      <c r="B28" s="2">
        <v>79</v>
      </c>
      <c r="C28" s="2" t="s">
        <v>61</v>
      </c>
      <c r="D28" s="2">
        <v>1855</v>
      </c>
      <c r="E28" s="2">
        <v>4.2587601000000003E-2</v>
      </c>
      <c r="F28" s="2" t="s">
        <v>8</v>
      </c>
      <c r="G28" s="2" t="s">
        <v>289</v>
      </c>
      <c r="H28" s="2">
        <f>AVERAGE(E28:E31)</f>
        <v>9.4734394E-2</v>
      </c>
    </row>
    <row r="29" spans="1:8" s="2" customFormat="1" x14ac:dyDescent="0.25">
      <c r="A29" s="2" t="s">
        <v>62</v>
      </c>
      <c r="B29" s="2">
        <v>117</v>
      </c>
      <c r="C29" s="2" t="s">
        <v>63</v>
      </c>
      <c r="D29" s="2">
        <v>1868</v>
      </c>
      <c r="E29" s="2">
        <v>6.2633833E-2</v>
      </c>
      <c r="F29" s="2" t="s">
        <v>8</v>
      </c>
    </row>
    <row r="30" spans="1:8" s="2" customFormat="1" x14ac:dyDescent="0.25">
      <c r="A30" s="2" t="s">
        <v>64</v>
      </c>
      <c r="B30" s="2">
        <v>235</v>
      </c>
      <c r="C30" s="2" t="s">
        <v>65</v>
      </c>
      <c r="D30" s="2">
        <v>2096</v>
      </c>
      <c r="E30" s="2">
        <v>0.11211832100000001</v>
      </c>
      <c r="F30" s="2" t="s">
        <v>8</v>
      </c>
    </row>
    <row r="31" spans="1:8" s="2" customFormat="1" x14ac:dyDescent="0.25">
      <c r="A31" s="2" t="s">
        <v>66</v>
      </c>
      <c r="B31" s="2">
        <v>356</v>
      </c>
      <c r="C31" s="2" t="s">
        <v>67</v>
      </c>
      <c r="D31" s="2">
        <v>2203</v>
      </c>
      <c r="E31" s="2">
        <v>0.161597821</v>
      </c>
      <c r="F31" s="2" t="s">
        <v>8</v>
      </c>
    </row>
    <row r="32" spans="1:8" x14ac:dyDescent="0.25">
      <c r="A32" t="s">
        <v>68</v>
      </c>
      <c r="B32">
        <v>662</v>
      </c>
      <c r="C32" t="s">
        <v>69</v>
      </c>
      <c r="D32">
        <v>2955</v>
      </c>
      <c r="E32">
        <v>0.22402707299999999</v>
      </c>
      <c r="F32" t="s">
        <v>8</v>
      </c>
      <c r="G32" t="s">
        <v>290</v>
      </c>
      <c r="H32">
        <f>AVERAGE(E32:E33,E35)</f>
        <v>0.22983521266666665</v>
      </c>
    </row>
    <row r="33" spans="1:8" x14ac:dyDescent="0.25">
      <c r="A33" t="s">
        <v>70</v>
      </c>
      <c r="B33">
        <v>172</v>
      </c>
      <c r="C33" t="s">
        <v>71</v>
      </c>
      <c r="D33">
        <v>2358</v>
      </c>
      <c r="E33">
        <v>7.2943172000000001E-2</v>
      </c>
      <c r="F33" t="s">
        <v>8</v>
      </c>
    </row>
    <row r="34" spans="1:8" s="1" customFormat="1" x14ac:dyDescent="0.25">
      <c r="A34" s="1" t="s">
        <v>72</v>
      </c>
      <c r="B34" s="1">
        <v>847</v>
      </c>
      <c r="C34" s="1" t="s">
        <v>73</v>
      </c>
      <c r="D34" s="1">
        <v>3475</v>
      </c>
      <c r="E34" s="1">
        <v>0.24374100700000001</v>
      </c>
      <c r="F34" s="1" t="s">
        <v>23</v>
      </c>
    </row>
    <row r="35" spans="1:8" x14ac:dyDescent="0.25">
      <c r="A35" t="s">
        <v>74</v>
      </c>
      <c r="B35">
        <v>610</v>
      </c>
      <c r="C35" t="s">
        <v>75</v>
      </c>
      <c r="D35">
        <v>1554</v>
      </c>
      <c r="E35">
        <v>0.39253539300000001</v>
      </c>
      <c r="F35" t="s">
        <v>8</v>
      </c>
    </row>
    <row r="36" spans="1:8" s="2" customFormat="1" x14ac:dyDescent="0.25">
      <c r="A36" s="2" t="s">
        <v>76</v>
      </c>
      <c r="B36" s="2">
        <v>162</v>
      </c>
      <c r="C36" s="2" t="s">
        <v>77</v>
      </c>
      <c r="D36" s="2">
        <v>1932</v>
      </c>
      <c r="E36" s="2">
        <v>8.3850932000000003E-2</v>
      </c>
      <c r="F36" s="2" t="s">
        <v>8</v>
      </c>
      <c r="G36" s="2" t="s">
        <v>291</v>
      </c>
      <c r="H36" s="2">
        <f>AVERAGE(E36:E40)</f>
        <v>4.0565624599999996E-2</v>
      </c>
    </row>
    <row r="37" spans="1:8" s="3" customFormat="1" x14ac:dyDescent="0.25">
      <c r="A37" s="3" t="s">
        <v>78</v>
      </c>
      <c r="B37" s="3">
        <v>51</v>
      </c>
      <c r="C37" s="3" t="s">
        <v>79</v>
      </c>
      <c r="D37" s="3">
        <v>838</v>
      </c>
      <c r="E37" s="3">
        <v>6.0859189000000001E-2</v>
      </c>
      <c r="F37" s="3" t="s">
        <v>23</v>
      </c>
    </row>
    <row r="38" spans="1:8" s="2" customFormat="1" x14ac:dyDescent="0.25">
      <c r="A38" s="2" t="s">
        <v>80</v>
      </c>
      <c r="B38" s="2">
        <v>26</v>
      </c>
      <c r="C38" s="2" t="s">
        <v>81</v>
      </c>
      <c r="D38" s="2">
        <v>1623</v>
      </c>
      <c r="E38" s="2">
        <v>1.6019716999999999E-2</v>
      </c>
      <c r="F38" s="2" t="s">
        <v>8</v>
      </c>
    </row>
    <row r="39" spans="1:8" s="2" customFormat="1" x14ac:dyDescent="0.25">
      <c r="A39" s="2" t="s">
        <v>82</v>
      </c>
      <c r="B39" s="2">
        <v>36</v>
      </c>
      <c r="C39" s="2" t="s">
        <v>83</v>
      </c>
      <c r="D39" s="2">
        <v>1557</v>
      </c>
      <c r="E39" s="2">
        <v>2.3121387E-2</v>
      </c>
      <c r="F39" s="2" t="s">
        <v>8</v>
      </c>
    </row>
    <row r="40" spans="1:8" s="2" customFormat="1" x14ac:dyDescent="0.25">
      <c r="A40" s="2" t="s">
        <v>84</v>
      </c>
      <c r="B40" s="2">
        <v>23</v>
      </c>
      <c r="C40" s="2" t="s">
        <v>85</v>
      </c>
      <c r="D40" s="2">
        <v>1212</v>
      </c>
      <c r="E40" s="2">
        <v>1.8976897999999999E-2</v>
      </c>
      <c r="F40" s="2" t="s">
        <v>8</v>
      </c>
    </row>
    <row r="41" spans="1:8" x14ac:dyDescent="0.25">
      <c r="A41" t="s">
        <v>86</v>
      </c>
      <c r="B41">
        <v>344</v>
      </c>
      <c r="C41" t="s">
        <v>87</v>
      </c>
      <c r="D41">
        <v>2538</v>
      </c>
      <c r="E41">
        <v>0.13553979499999999</v>
      </c>
      <c r="F41" t="s">
        <v>8</v>
      </c>
      <c r="G41" t="s">
        <v>292</v>
      </c>
      <c r="H41">
        <f>AVERAGE(E41:E44)</f>
        <v>0.17037954675</v>
      </c>
    </row>
    <row r="42" spans="1:8" x14ac:dyDescent="0.25">
      <c r="A42" t="s">
        <v>88</v>
      </c>
      <c r="B42">
        <v>451</v>
      </c>
      <c r="C42" t="s">
        <v>89</v>
      </c>
      <c r="D42">
        <v>2181</v>
      </c>
      <c r="E42">
        <v>0.20678587800000001</v>
      </c>
      <c r="F42" t="s">
        <v>8</v>
      </c>
    </row>
    <row r="43" spans="1:8" x14ac:dyDescent="0.25">
      <c r="A43" t="s">
        <v>90</v>
      </c>
      <c r="B43">
        <v>385</v>
      </c>
      <c r="C43" t="s">
        <v>91</v>
      </c>
      <c r="D43">
        <v>2108</v>
      </c>
      <c r="E43">
        <v>0.182637571</v>
      </c>
      <c r="F43" t="s">
        <v>8</v>
      </c>
    </row>
    <row r="44" spans="1:8" x14ac:dyDescent="0.25">
      <c r="A44" t="s">
        <v>92</v>
      </c>
      <c r="B44">
        <v>369</v>
      </c>
      <c r="C44" t="s">
        <v>93</v>
      </c>
      <c r="D44">
        <v>2357</v>
      </c>
      <c r="E44">
        <v>0.156554943</v>
      </c>
      <c r="F44" t="s">
        <v>8</v>
      </c>
    </row>
    <row r="45" spans="1:8" s="2" customFormat="1" x14ac:dyDescent="0.25">
      <c r="A45" s="2" t="s">
        <v>94</v>
      </c>
      <c r="B45" s="2">
        <v>118</v>
      </c>
      <c r="C45" s="2" t="s">
        <v>95</v>
      </c>
      <c r="D45" s="2">
        <v>2623</v>
      </c>
      <c r="E45" s="2">
        <v>4.4986656999999999E-2</v>
      </c>
      <c r="F45" s="2" t="s">
        <v>8</v>
      </c>
      <c r="G45" s="2" t="s">
        <v>293</v>
      </c>
      <c r="H45" s="2">
        <f>AVERAGE(E45:E48)</f>
        <v>4.7081016749999996E-2</v>
      </c>
    </row>
    <row r="46" spans="1:8" s="2" customFormat="1" x14ac:dyDescent="0.25">
      <c r="A46" s="2" t="s">
        <v>96</v>
      </c>
      <c r="B46" s="2">
        <v>122</v>
      </c>
      <c r="C46" s="2" t="s">
        <v>97</v>
      </c>
      <c r="D46" s="2">
        <v>1965</v>
      </c>
      <c r="E46" s="2">
        <v>6.2086514000000002E-2</v>
      </c>
      <c r="F46" s="2" t="s">
        <v>8</v>
      </c>
    </row>
    <row r="47" spans="1:8" s="2" customFormat="1" x14ac:dyDescent="0.25">
      <c r="A47" s="2" t="s">
        <v>98</v>
      </c>
      <c r="B47" s="2">
        <v>79</v>
      </c>
      <c r="C47" s="2" t="s">
        <v>99</v>
      </c>
      <c r="D47" s="2">
        <v>2181</v>
      </c>
      <c r="E47" s="2">
        <v>3.6221916999999999E-2</v>
      </c>
      <c r="F47" s="2" t="s">
        <v>8</v>
      </c>
    </row>
    <row r="48" spans="1:8" s="2" customFormat="1" x14ac:dyDescent="0.25">
      <c r="A48" s="2" t="s">
        <v>100</v>
      </c>
      <c r="B48" s="2">
        <v>101</v>
      </c>
      <c r="C48" s="2" t="s">
        <v>101</v>
      </c>
      <c r="D48" s="2">
        <v>2243</v>
      </c>
      <c r="E48" s="2">
        <v>4.5028978999999997E-2</v>
      </c>
      <c r="F48" s="2" t="s">
        <v>8</v>
      </c>
    </row>
    <row r="49" spans="1:8" x14ac:dyDescent="0.25">
      <c r="A49" t="s">
        <v>102</v>
      </c>
      <c r="B49">
        <v>11</v>
      </c>
      <c r="C49" t="s">
        <v>103</v>
      </c>
      <c r="D49">
        <v>2063</v>
      </c>
      <c r="E49">
        <v>5.332041E-3</v>
      </c>
      <c r="F49" t="s">
        <v>8</v>
      </c>
      <c r="G49" t="s">
        <v>294</v>
      </c>
      <c r="H49">
        <f>AVERAGE(E49:E52)</f>
        <v>7.5829784999999995E-3</v>
      </c>
    </row>
    <row r="50" spans="1:8" x14ac:dyDescent="0.25">
      <c r="A50" t="s">
        <v>104</v>
      </c>
      <c r="B50">
        <v>25</v>
      </c>
      <c r="C50" t="s">
        <v>105</v>
      </c>
      <c r="D50">
        <v>1992</v>
      </c>
      <c r="E50">
        <v>1.2550201E-2</v>
      </c>
      <c r="F50" t="s">
        <v>8</v>
      </c>
    </row>
    <row r="51" spans="1:8" x14ac:dyDescent="0.25">
      <c r="A51" t="s">
        <v>106</v>
      </c>
      <c r="B51">
        <v>16</v>
      </c>
      <c r="C51" t="s">
        <v>107</v>
      </c>
      <c r="D51">
        <v>1890</v>
      </c>
      <c r="E51">
        <v>8.4656079999999995E-3</v>
      </c>
      <c r="F51" t="s">
        <v>8</v>
      </c>
    </row>
    <row r="52" spans="1:8" x14ac:dyDescent="0.25">
      <c r="A52" t="s">
        <v>108</v>
      </c>
      <c r="B52">
        <v>9</v>
      </c>
      <c r="C52" t="s">
        <v>109</v>
      </c>
      <c r="D52">
        <v>2259</v>
      </c>
      <c r="E52">
        <v>3.9840639999999998E-3</v>
      </c>
      <c r="F52" t="s">
        <v>8</v>
      </c>
    </row>
    <row r="53" spans="1:8" s="2" customFormat="1" x14ac:dyDescent="0.25">
      <c r="A53" s="2" t="s">
        <v>110</v>
      </c>
      <c r="B53" s="2">
        <v>53</v>
      </c>
      <c r="C53" s="2" t="s">
        <v>111</v>
      </c>
      <c r="D53" s="2">
        <v>1967</v>
      </c>
      <c r="E53" s="2">
        <v>2.6944586E-2</v>
      </c>
      <c r="F53" s="2" t="s">
        <v>8</v>
      </c>
      <c r="G53" s="2" t="s">
        <v>295</v>
      </c>
      <c r="H53" s="2">
        <f>AVERAGE(E53:E55)</f>
        <v>7.407310566666668E-2</v>
      </c>
    </row>
    <row r="54" spans="1:8" s="2" customFormat="1" x14ac:dyDescent="0.25">
      <c r="A54" s="2" t="s">
        <v>112</v>
      </c>
      <c r="B54" s="2">
        <v>66</v>
      </c>
      <c r="C54" s="2" t="s">
        <v>113</v>
      </c>
      <c r="D54" s="2">
        <v>2238</v>
      </c>
      <c r="E54" s="2">
        <v>2.9490617E-2</v>
      </c>
      <c r="F54" s="2" t="s">
        <v>8</v>
      </c>
    </row>
    <row r="55" spans="1:8" s="2" customFormat="1" x14ac:dyDescent="0.25">
      <c r="A55" s="2" t="s">
        <v>114</v>
      </c>
      <c r="B55" s="2">
        <v>407</v>
      </c>
      <c r="C55" s="2" t="s">
        <v>115</v>
      </c>
      <c r="D55" s="2">
        <v>2455</v>
      </c>
      <c r="E55" s="2">
        <v>0.16578411400000001</v>
      </c>
      <c r="F55" s="2" t="s">
        <v>8</v>
      </c>
    </row>
    <row r="56" spans="1:8" x14ac:dyDescent="0.25">
      <c r="A56" t="s">
        <v>116</v>
      </c>
      <c r="B56">
        <v>185</v>
      </c>
      <c r="C56" t="s">
        <v>117</v>
      </c>
      <c r="D56">
        <v>2087</v>
      </c>
      <c r="E56">
        <v>8.8643986999999994E-2</v>
      </c>
      <c r="F56" t="s">
        <v>8</v>
      </c>
      <c r="G56" t="s">
        <v>296</v>
      </c>
      <c r="H56">
        <f>AVERAGE(E56:E59)</f>
        <v>7.855350224999999E-2</v>
      </c>
    </row>
    <row r="57" spans="1:8" x14ac:dyDescent="0.25">
      <c r="A57" t="s">
        <v>118</v>
      </c>
      <c r="B57">
        <v>199</v>
      </c>
      <c r="C57" t="s">
        <v>119</v>
      </c>
      <c r="D57">
        <v>2177</v>
      </c>
      <c r="E57">
        <v>9.1410197999999998E-2</v>
      </c>
      <c r="F57" t="s">
        <v>8</v>
      </c>
    </row>
    <row r="58" spans="1:8" x14ac:dyDescent="0.25">
      <c r="A58" t="s">
        <v>120</v>
      </c>
      <c r="B58">
        <v>128</v>
      </c>
      <c r="C58" t="s">
        <v>121</v>
      </c>
      <c r="D58">
        <v>2205</v>
      </c>
      <c r="E58">
        <v>5.8049887000000001E-2</v>
      </c>
      <c r="F58" t="s">
        <v>8</v>
      </c>
    </row>
    <row r="59" spans="1:8" x14ac:dyDescent="0.25">
      <c r="A59" t="s">
        <v>122</v>
      </c>
      <c r="B59">
        <v>180</v>
      </c>
      <c r="C59" t="s">
        <v>123</v>
      </c>
      <c r="D59">
        <v>2365</v>
      </c>
      <c r="E59">
        <v>7.6109937000000003E-2</v>
      </c>
      <c r="F59" t="s">
        <v>8</v>
      </c>
    </row>
    <row r="60" spans="1:8" s="2" customFormat="1" x14ac:dyDescent="0.25">
      <c r="A60" s="2" t="s">
        <v>124</v>
      </c>
      <c r="B60" s="2">
        <v>126</v>
      </c>
      <c r="C60" s="2" t="s">
        <v>125</v>
      </c>
      <c r="D60" s="2">
        <v>1966</v>
      </c>
      <c r="E60" s="2">
        <v>6.4089521999999996E-2</v>
      </c>
      <c r="F60" s="2" t="s">
        <v>8</v>
      </c>
      <c r="G60" s="2" t="s">
        <v>297</v>
      </c>
      <c r="H60" s="2">
        <f>AVERAGE(E60:E63)</f>
        <v>0.10883563574999999</v>
      </c>
    </row>
    <row r="61" spans="1:8" s="2" customFormat="1" x14ac:dyDescent="0.25">
      <c r="A61" s="2" t="s">
        <v>126</v>
      </c>
      <c r="B61" s="2">
        <v>263</v>
      </c>
      <c r="C61" s="2" t="s">
        <v>127</v>
      </c>
      <c r="D61" s="2">
        <v>2149</v>
      </c>
      <c r="E61" s="2">
        <v>0.122382503</v>
      </c>
      <c r="F61" s="2" t="s">
        <v>8</v>
      </c>
    </row>
    <row r="62" spans="1:8" s="2" customFormat="1" x14ac:dyDescent="0.25">
      <c r="A62" s="2" t="s">
        <v>128</v>
      </c>
      <c r="B62" s="2">
        <v>234</v>
      </c>
      <c r="C62" s="2" t="s">
        <v>129</v>
      </c>
      <c r="D62" s="2">
        <v>2219</v>
      </c>
      <c r="E62" s="2">
        <v>0.105452907</v>
      </c>
      <c r="F62" s="2" t="s">
        <v>8</v>
      </c>
    </row>
    <row r="63" spans="1:8" s="2" customFormat="1" x14ac:dyDescent="0.25">
      <c r="A63" s="2" t="s">
        <v>130</v>
      </c>
      <c r="B63" s="2">
        <v>329</v>
      </c>
      <c r="C63" s="2" t="s">
        <v>131</v>
      </c>
      <c r="D63" s="2">
        <v>2294</v>
      </c>
      <c r="E63" s="2">
        <v>0.143417611</v>
      </c>
      <c r="F63" s="2" t="s">
        <v>8</v>
      </c>
    </row>
    <row r="64" spans="1:8" x14ac:dyDescent="0.25">
      <c r="A64" t="s">
        <v>132</v>
      </c>
      <c r="B64">
        <v>73</v>
      </c>
      <c r="C64" t="s">
        <v>133</v>
      </c>
      <c r="D64">
        <v>1659</v>
      </c>
      <c r="E64">
        <v>4.4002410999999998E-2</v>
      </c>
      <c r="F64" t="s">
        <v>8</v>
      </c>
      <c r="G64" t="s">
        <v>298</v>
      </c>
      <c r="H64">
        <f>AVERAGE(E64,E65)</f>
        <v>4.6179755000000003E-2</v>
      </c>
    </row>
    <row r="65" spans="1:8" x14ac:dyDescent="0.25">
      <c r="A65" t="s">
        <v>134</v>
      </c>
      <c r="B65">
        <v>78</v>
      </c>
      <c r="C65" t="s">
        <v>135</v>
      </c>
      <c r="D65">
        <v>1613</v>
      </c>
      <c r="E65">
        <v>4.8357099000000001E-2</v>
      </c>
      <c r="F65" t="s">
        <v>8</v>
      </c>
    </row>
    <row r="66" spans="1:8" s="1" customFormat="1" x14ac:dyDescent="0.25">
      <c r="A66" s="1" t="s">
        <v>136</v>
      </c>
      <c r="B66" s="1">
        <v>78</v>
      </c>
      <c r="C66" s="1" t="s">
        <v>137</v>
      </c>
      <c r="D66" s="1">
        <v>193</v>
      </c>
      <c r="E66" s="1">
        <v>0.40414507799999999</v>
      </c>
      <c r="F66" s="1" t="s">
        <v>23</v>
      </c>
    </row>
    <row r="67" spans="1:8" s="1" customFormat="1" x14ac:dyDescent="0.25">
      <c r="A67" s="1" t="s">
        <v>138</v>
      </c>
      <c r="B67" s="1">
        <v>69</v>
      </c>
      <c r="C67" s="1" t="s">
        <v>139</v>
      </c>
      <c r="D67" s="1">
        <v>223</v>
      </c>
      <c r="E67" s="1">
        <v>0.30941703999999998</v>
      </c>
      <c r="F67" s="1" t="s">
        <v>23</v>
      </c>
    </row>
    <row r="68" spans="1:8" s="2" customFormat="1" x14ac:dyDescent="0.25">
      <c r="A68" s="2" t="s">
        <v>140</v>
      </c>
      <c r="B68" s="2">
        <v>16</v>
      </c>
      <c r="C68" s="2" t="s">
        <v>141</v>
      </c>
      <c r="D68" s="2">
        <v>2158</v>
      </c>
      <c r="E68" s="2">
        <v>7.4142720000000004E-3</v>
      </c>
      <c r="F68" s="2" t="s">
        <v>8</v>
      </c>
      <c r="G68" s="2" t="s">
        <v>299</v>
      </c>
      <c r="H68" s="2">
        <f>AVERAGE(E68:E71)</f>
        <v>1.6643679500000001E-2</v>
      </c>
    </row>
    <row r="69" spans="1:8" s="2" customFormat="1" x14ac:dyDescent="0.25">
      <c r="A69" s="2" t="s">
        <v>142</v>
      </c>
      <c r="B69" s="2">
        <v>44</v>
      </c>
      <c r="C69" s="2" t="s">
        <v>143</v>
      </c>
      <c r="D69" s="2">
        <v>2178</v>
      </c>
      <c r="E69" s="2">
        <v>2.0202020000000001E-2</v>
      </c>
      <c r="F69" s="2" t="s">
        <v>8</v>
      </c>
    </row>
    <row r="70" spans="1:8" s="2" customFormat="1" x14ac:dyDescent="0.25">
      <c r="A70" s="2" t="s">
        <v>144</v>
      </c>
      <c r="B70" s="2">
        <v>29</v>
      </c>
      <c r="C70" s="2" t="s">
        <v>145</v>
      </c>
      <c r="D70" s="2">
        <v>2428</v>
      </c>
      <c r="E70" s="2">
        <v>1.1943987E-2</v>
      </c>
      <c r="F70" s="2" t="s">
        <v>8</v>
      </c>
    </row>
    <row r="71" spans="1:8" s="2" customFormat="1" x14ac:dyDescent="0.25">
      <c r="A71" s="2" t="s">
        <v>146</v>
      </c>
      <c r="B71" s="2">
        <v>58</v>
      </c>
      <c r="C71" s="2" t="s">
        <v>147</v>
      </c>
      <c r="D71" s="2">
        <v>2147</v>
      </c>
      <c r="E71" s="2">
        <v>2.7014439000000001E-2</v>
      </c>
      <c r="F71" s="2" t="s">
        <v>8</v>
      </c>
    </row>
    <row r="72" spans="1:8" x14ac:dyDescent="0.25">
      <c r="A72" t="s">
        <v>148</v>
      </c>
      <c r="B72">
        <v>100</v>
      </c>
      <c r="C72" t="s">
        <v>149</v>
      </c>
      <c r="D72">
        <v>2119</v>
      </c>
      <c r="E72">
        <v>4.7192072000000002E-2</v>
      </c>
      <c r="F72" t="s">
        <v>8</v>
      </c>
      <c r="G72" t="s">
        <v>300</v>
      </c>
      <c r="H72">
        <f>AVERAGE(E72:E73)</f>
        <v>0.102979377</v>
      </c>
    </row>
    <row r="73" spans="1:8" x14ac:dyDescent="0.25">
      <c r="A73" t="s">
        <v>150</v>
      </c>
      <c r="B73">
        <v>345</v>
      </c>
      <c r="C73" t="s">
        <v>151</v>
      </c>
      <c r="D73">
        <v>2173</v>
      </c>
      <c r="E73">
        <v>0.15876668199999999</v>
      </c>
      <c r="F73" t="s">
        <v>8</v>
      </c>
    </row>
    <row r="74" spans="1:8" s="1" customFormat="1" x14ac:dyDescent="0.25">
      <c r="A74" s="1" t="s">
        <v>152</v>
      </c>
      <c r="B74" s="1">
        <v>369</v>
      </c>
      <c r="C74" s="1" t="s">
        <v>153</v>
      </c>
      <c r="D74" s="1">
        <v>12636</v>
      </c>
      <c r="E74" s="1">
        <v>2.9202279000000001E-2</v>
      </c>
      <c r="F74" s="1" t="s">
        <v>23</v>
      </c>
    </row>
    <row r="75" spans="1:8" s="2" customFormat="1" x14ac:dyDescent="0.25">
      <c r="A75" s="2" t="s">
        <v>154</v>
      </c>
      <c r="B75" s="2">
        <v>45</v>
      </c>
      <c r="C75" s="2" t="s">
        <v>155</v>
      </c>
      <c r="D75" s="2">
        <v>2007</v>
      </c>
      <c r="E75" s="2">
        <v>2.2421525000000001E-2</v>
      </c>
      <c r="F75" s="2" t="s">
        <v>8</v>
      </c>
      <c r="G75" s="2" t="s">
        <v>301</v>
      </c>
      <c r="H75" s="2">
        <f>AVERAGE(E75:E79)</f>
        <v>2.8043363199999997E-2</v>
      </c>
    </row>
    <row r="76" spans="1:8" s="2" customFormat="1" x14ac:dyDescent="0.25">
      <c r="A76" s="2" t="s">
        <v>156</v>
      </c>
      <c r="B76" s="2">
        <v>38</v>
      </c>
      <c r="C76" s="2" t="s">
        <v>157</v>
      </c>
      <c r="D76" s="2">
        <v>1807</v>
      </c>
      <c r="E76" s="2">
        <v>2.1029329999999999E-2</v>
      </c>
      <c r="F76" s="2" t="s">
        <v>8</v>
      </c>
    </row>
    <row r="77" spans="1:8" s="2" customFormat="1" x14ac:dyDescent="0.25">
      <c r="A77" s="2" t="s">
        <v>158</v>
      </c>
      <c r="B77" s="2">
        <v>55</v>
      </c>
      <c r="C77" s="2" t="s">
        <v>159</v>
      </c>
      <c r="D77" s="2">
        <v>2273</v>
      </c>
      <c r="E77" s="2">
        <v>2.4197096000000001E-2</v>
      </c>
      <c r="F77" s="2" t="s">
        <v>8</v>
      </c>
    </row>
    <row r="78" spans="1:8" s="2" customFormat="1" x14ac:dyDescent="0.25">
      <c r="A78" s="2" t="s">
        <v>160</v>
      </c>
      <c r="B78" s="2">
        <v>82</v>
      </c>
      <c r="C78" s="2" t="s">
        <v>161</v>
      </c>
      <c r="D78" s="2">
        <v>2407</v>
      </c>
      <c r="E78" s="2">
        <v>3.4067304E-2</v>
      </c>
      <c r="F78" s="2" t="s">
        <v>8</v>
      </c>
    </row>
    <row r="79" spans="1:8" s="2" customFormat="1" x14ac:dyDescent="0.25">
      <c r="A79" s="2" t="s">
        <v>162</v>
      </c>
      <c r="B79" s="2">
        <v>74</v>
      </c>
      <c r="C79" s="2" t="s">
        <v>163</v>
      </c>
      <c r="D79" s="2">
        <v>1922</v>
      </c>
      <c r="E79" s="2">
        <v>3.8501560999999997E-2</v>
      </c>
      <c r="F79" s="2" t="s">
        <v>8</v>
      </c>
    </row>
    <row r="80" spans="1:8" s="1" customFormat="1" x14ac:dyDescent="0.25">
      <c r="A80" s="1" t="s">
        <v>164</v>
      </c>
      <c r="B80" s="1">
        <v>137</v>
      </c>
      <c r="C80" s="1" t="s">
        <v>165</v>
      </c>
      <c r="D80" s="1">
        <v>385</v>
      </c>
      <c r="E80" s="1">
        <v>0.35584415600000002</v>
      </c>
      <c r="F80" s="1" t="s">
        <v>23</v>
      </c>
    </row>
    <row r="81" spans="1:8" s="1" customFormat="1" x14ac:dyDescent="0.25">
      <c r="A81" s="1" t="s">
        <v>166</v>
      </c>
      <c r="B81" s="1">
        <v>225</v>
      </c>
      <c r="C81" s="1" t="s">
        <v>167</v>
      </c>
      <c r="D81" s="1">
        <v>47</v>
      </c>
      <c r="E81" s="1">
        <v>4.7872340429999998</v>
      </c>
      <c r="F81" s="1" t="s">
        <v>23</v>
      </c>
    </row>
    <row r="82" spans="1:8" s="1" customFormat="1" x14ac:dyDescent="0.25">
      <c r="A82" s="1" t="s">
        <v>168</v>
      </c>
      <c r="B82" s="1">
        <v>179</v>
      </c>
      <c r="C82" s="1" t="s">
        <v>169</v>
      </c>
      <c r="D82" s="1">
        <v>43</v>
      </c>
      <c r="E82" s="1">
        <v>4.1627906980000002</v>
      </c>
      <c r="F82" s="1" t="s">
        <v>23</v>
      </c>
    </row>
    <row r="83" spans="1:8" s="1" customFormat="1" x14ac:dyDescent="0.25">
      <c r="A83" s="1" t="s">
        <v>170</v>
      </c>
      <c r="B83" s="1">
        <v>182</v>
      </c>
      <c r="C83" s="1" t="s">
        <v>171</v>
      </c>
      <c r="D83" s="1">
        <v>9</v>
      </c>
      <c r="E83" s="1">
        <v>20.222222219999999</v>
      </c>
      <c r="F83" s="1" t="s">
        <v>23</v>
      </c>
    </row>
    <row r="84" spans="1:8" s="1" customFormat="1" x14ac:dyDescent="0.25">
      <c r="A84" s="1" t="s">
        <v>172</v>
      </c>
      <c r="B84" s="1">
        <v>75</v>
      </c>
      <c r="C84" s="1" t="s">
        <v>173</v>
      </c>
      <c r="D84" s="1">
        <v>622</v>
      </c>
      <c r="E84" s="1">
        <v>0.120578778</v>
      </c>
      <c r="F84" s="1" t="s">
        <v>23</v>
      </c>
    </row>
    <row r="85" spans="1:8" s="2" customFormat="1" x14ac:dyDescent="0.25">
      <c r="A85" s="2" t="s">
        <v>174</v>
      </c>
      <c r="B85" s="2">
        <v>97</v>
      </c>
      <c r="C85" s="2" t="s">
        <v>175</v>
      </c>
      <c r="D85" s="2">
        <v>1774</v>
      </c>
      <c r="E85" s="2">
        <v>5.4678692000000001E-2</v>
      </c>
      <c r="F85" s="2" t="s">
        <v>8</v>
      </c>
      <c r="G85" s="2" t="s">
        <v>302</v>
      </c>
      <c r="H85" s="2">
        <f>AVERAGE(E85:E88)</f>
        <v>6.9352644250000012E-2</v>
      </c>
    </row>
    <row r="86" spans="1:8" s="2" customFormat="1" x14ac:dyDescent="0.25">
      <c r="A86" s="2" t="s">
        <v>176</v>
      </c>
      <c r="B86" s="2">
        <v>138</v>
      </c>
      <c r="C86" s="2" t="s">
        <v>177</v>
      </c>
      <c r="D86" s="2">
        <v>1795</v>
      </c>
      <c r="E86" s="2">
        <v>7.6880222999999998E-2</v>
      </c>
      <c r="F86" s="2" t="s">
        <v>8</v>
      </c>
    </row>
    <row r="87" spans="1:8" s="2" customFormat="1" x14ac:dyDescent="0.25">
      <c r="A87" s="2" t="s">
        <v>178</v>
      </c>
      <c r="B87" s="2">
        <v>152</v>
      </c>
      <c r="C87" s="2" t="s">
        <v>179</v>
      </c>
      <c r="D87" s="2">
        <v>1942</v>
      </c>
      <c r="E87" s="2">
        <v>7.8269825000000001E-2</v>
      </c>
      <c r="F87" s="2" t="s">
        <v>8</v>
      </c>
    </row>
    <row r="88" spans="1:8" s="2" customFormat="1" x14ac:dyDescent="0.25">
      <c r="A88" s="2" t="s">
        <v>180</v>
      </c>
      <c r="B88" s="2">
        <v>128</v>
      </c>
      <c r="C88" s="2" t="s">
        <v>181</v>
      </c>
      <c r="D88" s="2">
        <v>1894</v>
      </c>
      <c r="E88" s="2">
        <v>6.7581837000000006E-2</v>
      </c>
      <c r="F88" s="2" t="s">
        <v>8</v>
      </c>
    </row>
    <row r="89" spans="1:8" x14ac:dyDescent="0.25">
      <c r="A89" t="s">
        <v>182</v>
      </c>
      <c r="B89">
        <v>89</v>
      </c>
      <c r="C89" t="s">
        <v>183</v>
      </c>
      <c r="D89">
        <v>2487</v>
      </c>
      <c r="E89">
        <v>3.5786088000000001E-2</v>
      </c>
      <c r="F89" t="s">
        <v>8</v>
      </c>
      <c r="G89" t="s">
        <v>303</v>
      </c>
      <c r="H89">
        <f>AVERAGE(E89:E90)</f>
        <v>4.1862933000000005E-2</v>
      </c>
    </row>
    <row r="90" spans="1:8" x14ac:dyDescent="0.25">
      <c r="A90" t="s">
        <v>184</v>
      </c>
      <c r="B90">
        <v>121</v>
      </c>
      <c r="C90" t="s">
        <v>185</v>
      </c>
      <c r="D90">
        <v>2524</v>
      </c>
      <c r="E90">
        <v>4.7939778000000002E-2</v>
      </c>
      <c r="F90" t="s">
        <v>8</v>
      </c>
    </row>
    <row r="91" spans="1:8" s="2" customFormat="1" x14ac:dyDescent="0.25">
      <c r="A91" s="2" t="s">
        <v>186</v>
      </c>
      <c r="B91" s="2">
        <v>319</v>
      </c>
      <c r="C91" s="2" t="s">
        <v>187</v>
      </c>
      <c r="D91" s="2">
        <v>2146</v>
      </c>
      <c r="E91" s="2">
        <v>0.14864864899999999</v>
      </c>
      <c r="F91" s="2" t="s">
        <v>8</v>
      </c>
      <c r="G91" s="2" t="s">
        <v>304</v>
      </c>
      <c r="H91" s="2">
        <f>AVERAGE(E91:E93)</f>
        <v>0.14337823666666666</v>
      </c>
    </row>
    <row r="92" spans="1:8" s="2" customFormat="1" x14ac:dyDescent="0.25">
      <c r="A92" s="2" t="s">
        <v>188</v>
      </c>
      <c r="B92" s="2">
        <v>214</v>
      </c>
      <c r="C92" s="2" t="s">
        <v>189</v>
      </c>
      <c r="D92" s="2">
        <v>2385</v>
      </c>
      <c r="E92" s="2">
        <v>8.9727462999999993E-2</v>
      </c>
      <c r="F92" s="2" t="s">
        <v>8</v>
      </c>
    </row>
    <row r="93" spans="1:8" s="2" customFormat="1" x14ac:dyDescent="0.25">
      <c r="A93" s="2" t="s">
        <v>190</v>
      </c>
      <c r="B93" s="2">
        <v>591</v>
      </c>
      <c r="C93" s="2" t="s">
        <v>191</v>
      </c>
      <c r="D93" s="2">
        <v>3082</v>
      </c>
      <c r="E93" s="2">
        <v>0.191758598</v>
      </c>
      <c r="F93" s="2" t="s">
        <v>8</v>
      </c>
    </row>
    <row r="94" spans="1:8" s="3" customFormat="1" x14ac:dyDescent="0.25">
      <c r="A94" s="3" t="s">
        <v>192</v>
      </c>
      <c r="B94" s="3">
        <v>166</v>
      </c>
      <c r="C94" s="3" t="s">
        <v>193</v>
      </c>
      <c r="D94" s="3">
        <v>191</v>
      </c>
      <c r="E94" s="3">
        <v>0.86910994799999997</v>
      </c>
      <c r="F94" s="3" t="s">
        <v>23</v>
      </c>
    </row>
    <row r="95" spans="1:8" x14ac:dyDescent="0.25">
      <c r="A95" t="s">
        <v>194</v>
      </c>
      <c r="B95">
        <v>132</v>
      </c>
      <c r="C95" t="s">
        <v>195</v>
      </c>
      <c r="D95">
        <v>1899</v>
      </c>
      <c r="E95">
        <v>6.9510269E-2</v>
      </c>
      <c r="F95" t="s">
        <v>8</v>
      </c>
      <c r="G95" t="s">
        <v>305</v>
      </c>
      <c r="H95">
        <f>AVERAGE(E95:E98)</f>
        <v>5.2329458500000002E-2</v>
      </c>
    </row>
    <row r="96" spans="1:8" x14ac:dyDescent="0.25">
      <c r="A96" t="s">
        <v>196</v>
      </c>
      <c r="B96">
        <v>66</v>
      </c>
      <c r="C96" t="s">
        <v>197</v>
      </c>
      <c r="D96">
        <v>2095</v>
      </c>
      <c r="E96">
        <v>3.1503580000000003E-2</v>
      </c>
      <c r="F96" t="s">
        <v>8</v>
      </c>
    </row>
    <row r="97" spans="1:8" x14ac:dyDescent="0.25">
      <c r="A97" t="s">
        <v>198</v>
      </c>
      <c r="B97">
        <v>174</v>
      </c>
      <c r="C97" t="s">
        <v>199</v>
      </c>
      <c r="D97">
        <v>2481</v>
      </c>
      <c r="E97">
        <v>7.0133010999999995E-2</v>
      </c>
      <c r="F97" t="s">
        <v>8</v>
      </c>
    </row>
    <row r="98" spans="1:8" x14ac:dyDescent="0.25">
      <c r="A98" t="s">
        <v>200</v>
      </c>
      <c r="B98">
        <v>96</v>
      </c>
      <c r="C98" t="s">
        <v>201</v>
      </c>
      <c r="D98">
        <v>2515</v>
      </c>
      <c r="E98">
        <v>3.8170974000000003E-2</v>
      </c>
      <c r="F98" t="s">
        <v>8</v>
      </c>
    </row>
    <row r="99" spans="1:8" s="2" customFormat="1" x14ac:dyDescent="0.25">
      <c r="A99" s="2" t="s">
        <v>202</v>
      </c>
      <c r="B99" s="2">
        <v>90</v>
      </c>
      <c r="C99" s="2" t="s">
        <v>203</v>
      </c>
      <c r="D99" s="2">
        <v>2087</v>
      </c>
      <c r="E99" s="2">
        <v>4.3124101999999997E-2</v>
      </c>
      <c r="F99" s="2" t="s">
        <v>8</v>
      </c>
      <c r="G99" s="2" t="s">
        <v>306</v>
      </c>
      <c r="H99" s="2">
        <f>AVERAGE(E99:E102)</f>
        <v>3.7152301999999998E-2</v>
      </c>
    </row>
    <row r="100" spans="1:8" s="2" customFormat="1" x14ac:dyDescent="0.25">
      <c r="A100" s="2" t="s">
        <v>204</v>
      </c>
      <c r="B100" s="2">
        <v>47</v>
      </c>
      <c r="C100" s="2" t="s">
        <v>205</v>
      </c>
      <c r="D100" s="2">
        <v>1965</v>
      </c>
      <c r="E100" s="2">
        <v>2.3918575000000001E-2</v>
      </c>
      <c r="F100" s="2" t="s">
        <v>8</v>
      </c>
    </row>
    <row r="101" spans="1:8" s="2" customFormat="1" x14ac:dyDescent="0.25">
      <c r="A101" s="2" t="s">
        <v>206</v>
      </c>
      <c r="B101" s="2">
        <v>86</v>
      </c>
      <c r="C101" s="2" t="s">
        <v>207</v>
      </c>
      <c r="D101" s="2">
        <v>2151</v>
      </c>
      <c r="E101" s="2">
        <v>3.9981403999999998E-2</v>
      </c>
      <c r="F101" s="2" t="s">
        <v>8</v>
      </c>
    </row>
    <row r="102" spans="1:8" s="2" customFormat="1" x14ac:dyDescent="0.25">
      <c r="A102" s="2" t="s">
        <v>208</v>
      </c>
      <c r="B102" s="2">
        <v>85</v>
      </c>
      <c r="C102" s="2" t="s">
        <v>209</v>
      </c>
      <c r="D102" s="2">
        <v>2044</v>
      </c>
      <c r="E102" s="2">
        <v>4.1585127E-2</v>
      </c>
      <c r="F102" s="2" t="s">
        <v>8</v>
      </c>
    </row>
    <row r="103" spans="1:8" x14ac:dyDescent="0.25">
      <c r="A103" t="s">
        <v>210</v>
      </c>
      <c r="B103">
        <v>459</v>
      </c>
      <c r="C103" t="s">
        <v>211</v>
      </c>
      <c r="D103">
        <v>1977</v>
      </c>
      <c r="E103">
        <v>0.23216995400000001</v>
      </c>
      <c r="F103" t="s">
        <v>8</v>
      </c>
      <c r="G103" t="s">
        <v>307</v>
      </c>
      <c r="H103">
        <f>AVERAGE(E103:E107,E109:E111)</f>
        <v>0.22630223350000001</v>
      </c>
    </row>
    <row r="104" spans="1:8" x14ac:dyDescent="0.25">
      <c r="A104" t="s">
        <v>212</v>
      </c>
      <c r="B104">
        <v>834</v>
      </c>
      <c r="C104" t="s">
        <v>213</v>
      </c>
      <c r="D104">
        <v>2693</v>
      </c>
      <c r="E104">
        <v>0.30969179400000002</v>
      </c>
      <c r="F104" t="s">
        <v>8</v>
      </c>
    </row>
    <row r="105" spans="1:8" x14ac:dyDescent="0.25">
      <c r="A105" t="s">
        <v>214</v>
      </c>
      <c r="B105">
        <v>513</v>
      </c>
      <c r="C105" t="s">
        <v>215</v>
      </c>
      <c r="D105">
        <v>2216</v>
      </c>
      <c r="E105">
        <v>0.23149819499999999</v>
      </c>
      <c r="F105" t="s">
        <v>8</v>
      </c>
    </row>
    <row r="106" spans="1:8" x14ac:dyDescent="0.25">
      <c r="A106" t="s">
        <v>216</v>
      </c>
      <c r="B106">
        <v>902</v>
      </c>
      <c r="C106" t="s">
        <v>217</v>
      </c>
      <c r="D106">
        <v>2683</v>
      </c>
      <c r="E106">
        <v>0.33619083100000002</v>
      </c>
      <c r="F106" t="s">
        <v>8</v>
      </c>
    </row>
    <row r="107" spans="1:8" x14ac:dyDescent="0.25">
      <c r="A107" t="s">
        <v>218</v>
      </c>
      <c r="B107">
        <v>325</v>
      </c>
      <c r="C107" t="s">
        <v>219</v>
      </c>
      <c r="D107">
        <v>1892</v>
      </c>
      <c r="E107">
        <v>0.17177589900000001</v>
      </c>
      <c r="F107" t="s">
        <v>8</v>
      </c>
    </row>
    <row r="108" spans="1:8" s="1" customFormat="1" x14ac:dyDescent="0.25">
      <c r="A108" s="1" t="s">
        <v>220</v>
      </c>
      <c r="B108" s="1">
        <v>332</v>
      </c>
      <c r="C108" s="1" t="s">
        <v>221</v>
      </c>
      <c r="D108" s="1">
        <v>193</v>
      </c>
      <c r="E108" s="1">
        <v>1.720207254</v>
      </c>
      <c r="F108" s="1" t="s">
        <v>23</v>
      </c>
    </row>
    <row r="109" spans="1:8" x14ac:dyDescent="0.25">
      <c r="A109" t="s">
        <v>222</v>
      </c>
      <c r="B109">
        <v>439</v>
      </c>
      <c r="C109" t="s">
        <v>223</v>
      </c>
      <c r="D109">
        <v>2508</v>
      </c>
      <c r="E109">
        <v>0.17503987200000001</v>
      </c>
      <c r="F109" t="s">
        <v>8</v>
      </c>
    </row>
    <row r="110" spans="1:8" x14ac:dyDescent="0.25">
      <c r="A110" t="s">
        <v>224</v>
      </c>
      <c r="B110">
        <v>460</v>
      </c>
      <c r="C110" t="s">
        <v>225</v>
      </c>
      <c r="D110">
        <v>2262</v>
      </c>
      <c r="E110">
        <v>0.203359859</v>
      </c>
      <c r="F110" t="s">
        <v>8</v>
      </c>
    </row>
    <row r="111" spans="1:8" x14ac:dyDescent="0.25">
      <c r="A111" t="s">
        <v>226</v>
      </c>
      <c r="B111">
        <v>316</v>
      </c>
      <c r="C111" t="s">
        <v>227</v>
      </c>
      <c r="D111">
        <v>2097</v>
      </c>
      <c r="E111">
        <v>0.150691464</v>
      </c>
      <c r="F111" t="s">
        <v>8</v>
      </c>
    </row>
    <row r="112" spans="1:8" s="2" customFormat="1" x14ac:dyDescent="0.25">
      <c r="A112" s="2" t="s">
        <v>228</v>
      </c>
      <c r="B112" s="2">
        <v>62</v>
      </c>
      <c r="C112" s="2" t="s">
        <v>229</v>
      </c>
      <c r="D112" s="2">
        <v>1999</v>
      </c>
      <c r="E112" s="2">
        <v>3.1015508000000001E-2</v>
      </c>
      <c r="F112" s="2" t="s">
        <v>8</v>
      </c>
      <c r="G112" s="2" t="s">
        <v>308</v>
      </c>
      <c r="H112" s="2">
        <f>AVERAGE(E112:E115)</f>
        <v>7.4176756250000003E-2</v>
      </c>
    </row>
    <row r="113" spans="1:8" s="2" customFormat="1" x14ac:dyDescent="0.25">
      <c r="A113" s="2" t="s">
        <v>230</v>
      </c>
      <c r="B113" s="2">
        <v>103</v>
      </c>
      <c r="C113" s="2" t="s">
        <v>231</v>
      </c>
      <c r="D113" s="2">
        <v>1993</v>
      </c>
      <c r="E113" s="2">
        <v>5.1680882999999997E-2</v>
      </c>
      <c r="F113" s="2" t="s">
        <v>8</v>
      </c>
    </row>
    <row r="114" spans="1:8" s="2" customFormat="1" x14ac:dyDescent="0.25">
      <c r="A114" s="2" t="s">
        <v>232</v>
      </c>
      <c r="B114" s="2">
        <v>159</v>
      </c>
      <c r="C114" s="2" t="s">
        <v>233</v>
      </c>
      <c r="D114" s="2">
        <v>2147</v>
      </c>
      <c r="E114" s="2">
        <v>7.4056822999999994E-2</v>
      </c>
      <c r="F114" s="2" t="s">
        <v>8</v>
      </c>
    </row>
    <row r="115" spans="1:8" s="2" customFormat="1" x14ac:dyDescent="0.25">
      <c r="A115" s="2" t="s">
        <v>234</v>
      </c>
      <c r="B115" s="2">
        <v>303</v>
      </c>
      <c r="C115" s="2" t="s">
        <v>235</v>
      </c>
      <c r="D115" s="2">
        <v>2165</v>
      </c>
      <c r="E115" s="2">
        <v>0.13995381100000001</v>
      </c>
      <c r="F115" s="2" t="s">
        <v>8</v>
      </c>
    </row>
    <row r="116" spans="1:8" x14ac:dyDescent="0.25">
      <c r="A116" t="s">
        <v>236</v>
      </c>
      <c r="B116">
        <v>61</v>
      </c>
      <c r="C116" t="s">
        <v>237</v>
      </c>
      <c r="D116">
        <v>1751</v>
      </c>
      <c r="E116">
        <v>3.4837236000000001E-2</v>
      </c>
      <c r="F116" t="s">
        <v>8</v>
      </c>
      <c r="G116" t="s">
        <v>309</v>
      </c>
      <c r="H116">
        <f>AVERAGE(E116:E119)</f>
        <v>3.9012298249999994E-2</v>
      </c>
    </row>
    <row r="117" spans="1:8" x14ac:dyDescent="0.25">
      <c r="A117" t="s">
        <v>238</v>
      </c>
      <c r="B117">
        <v>57</v>
      </c>
      <c r="C117" t="s">
        <v>239</v>
      </c>
      <c r="D117">
        <v>1890</v>
      </c>
      <c r="E117">
        <v>3.0158730000000002E-2</v>
      </c>
      <c r="F117" t="s">
        <v>8</v>
      </c>
    </row>
    <row r="118" spans="1:8" x14ac:dyDescent="0.25">
      <c r="A118" t="s">
        <v>240</v>
      </c>
      <c r="B118">
        <v>122</v>
      </c>
      <c r="C118" t="s">
        <v>241</v>
      </c>
      <c r="D118">
        <v>1919</v>
      </c>
      <c r="E118">
        <v>6.3574778999999998E-2</v>
      </c>
      <c r="F118" t="s">
        <v>8</v>
      </c>
    </row>
    <row r="119" spans="1:8" x14ac:dyDescent="0.25">
      <c r="A119" t="s">
        <v>242</v>
      </c>
      <c r="B119">
        <v>51</v>
      </c>
      <c r="C119" t="s">
        <v>243</v>
      </c>
      <c r="D119">
        <v>1856</v>
      </c>
      <c r="E119">
        <v>2.7478447999999999E-2</v>
      </c>
      <c r="F119" t="s">
        <v>8</v>
      </c>
    </row>
    <row r="120" spans="1:8" s="2" customFormat="1" x14ac:dyDescent="0.25">
      <c r="A120" s="2" t="s">
        <v>244</v>
      </c>
      <c r="B120" s="2">
        <v>78</v>
      </c>
      <c r="C120" s="2" t="s">
        <v>245</v>
      </c>
      <c r="D120" s="2">
        <v>2103</v>
      </c>
      <c r="E120" s="2">
        <v>3.7089872000000003E-2</v>
      </c>
      <c r="F120" s="2" t="s">
        <v>8</v>
      </c>
      <c r="G120" s="2" t="s">
        <v>310</v>
      </c>
      <c r="H120" s="2">
        <f>AVERAGE(E120:E124)</f>
        <v>0.11701253459999998</v>
      </c>
    </row>
    <row r="121" spans="1:8" s="2" customFormat="1" x14ac:dyDescent="0.25">
      <c r="A121" s="2" t="s">
        <v>246</v>
      </c>
      <c r="B121" s="2">
        <v>178</v>
      </c>
      <c r="C121" s="2" t="s">
        <v>247</v>
      </c>
      <c r="D121" s="2">
        <v>1268</v>
      </c>
      <c r="E121" s="2">
        <v>0.14037854899999999</v>
      </c>
      <c r="F121" s="2" t="s">
        <v>8</v>
      </c>
    </row>
    <row r="122" spans="1:8" s="2" customFormat="1" x14ac:dyDescent="0.25">
      <c r="A122" s="2" t="s">
        <v>248</v>
      </c>
      <c r="B122" s="2">
        <v>257</v>
      </c>
      <c r="C122" s="2" t="s">
        <v>249</v>
      </c>
      <c r="D122" s="2">
        <v>2138</v>
      </c>
      <c r="E122" s="2">
        <v>0.1202058</v>
      </c>
      <c r="F122" s="2" t="s">
        <v>8</v>
      </c>
    </row>
    <row r="123" spans="1:8" s="2" customFormat="1" x14ac:dyDescent="0.25">
      <c r="A123" s="2" t="s">
        <v>250</v>
      </c>
      <c r="B123" s="2">
        <v>267</v>
      </c>
      <c r="C123" s="2" t="s">
        <v>251</v>
      </c>
      <c r="D123" s="2">
        <v>1653</v>
      </c>
      <c r="E123" s="2">
        <v>0.16152450099999999</v>
      </c>
      <c r="F123" s="2" t="s">
        <v>8</v>
      </c>
    </row>
    <row r="124" spans="1:8" s="2" customFormat="1" x14ac:dyDescent="0.25">
      <c r="A124" s="2" t="s">
        <v>252</v>
      </c>
      <c r="B124" s="2">
        <v>346</v>
      </c>
      <c r="C124" s="2" t="s">
        <v>253</v>
      </c>
      <c r="D124" s="2">
        <v>2749</v>
      </c>
      <c r="E124" s="2">
        <v>0.125863951</v>
      </c>
      <c r="F124" s="2" t="s">
        <v>8</v>
      </c>
    </row>
    <row r="125" spans="1:8" x14ac:dyDescent="0.25">
      <c r="A125" t="s">
        <v>254</v>
      </c>
      <c r="B125">
        <v>83</v>
      </c>
      <c r="C125" t="s">
        <v>255</v>
      </c>
      <c r="D125">
        <v>2378</v>
      </c>
      <c r="E125">
        <v>3.4903280000000002E-2</v>
      </c>
      <c r="F125" t="s">
        <v>8</v>
      </c>
      <c r="G125" t="s">
        <v>311</v>
      </c>
      <c r="H125">
        <f>AVERAGE(E125:E127)</f>
        <v>7.0919247333333338E-2</v>
      </c>
    </row>
    <row r="126" spans="1:8" x14ac:dyDescent="0.25">
      <c r="A126" t="s">
        <v>256</v>
      </c>
      <c r="B126">
        <v>311</v>
      </c>
      <c r="C126" t="s">
        <v>257</v>
      </c>
      <c r="D126">
        <v>2882</v>
      </c>
      <c r="E126">
        <v>0.107911173</v>
      </c>
      <c r="F126" t="s">
        <v>8</v>
      </c>
    </row>
    <row r="127" spans="1:8" x14ac:dyDescent="0.25">
      <c r="A127" t="s">
        <v>258</v>
      </c>
      <c r="B127">
        <v>185</v>
      </c>
      <c r="C127" t="s">
        <v>259</v>
      </c>
      <c r="D127">
        <v>2645</v>
      </c>
      <c r="E127">
        <v>6.9943289000000006E-2</v>
      </c>
      <c r="F127" t="s">
        <v>8</v>
      </c>
    </row>
    <row r="128" spans="1:8" s="2" customFormat="1" x14ac:dyDescent="0.25">
      <c r="A128" s="2" t="s">
        <v>260</v>
      </c>
      <c r="B128" s="2">
        <v>31</v>
      </c>
      <c r="C128" s="2" t="s">
        <v>261</v>
      </c>
      <c r="D128" s="2">
        <v>1953</v>
      </c>
      <c r="E128" s="2">
        <v>1.5873016E-2</v>
      </c>
      <c r="F128" s="2" t="s">
        <v>8</v>
      </c>
      <c r="G128" s="2" t="s">
        <v>312</v>
      </c>
      <c r="H128" s="2">
        <f>AVERAGE(E128:E133)</f>
        <v>0.11893098516666667</v>
      </c>
    </row>
    <row r="129" spans="1:8" s="2" customFormat="1" x14ac:dyDescent="0.25">
      <c r="A129" s="2" t="s">
        <v>262</v>
      </c>
      <c r="B129" s="2">
        <v>34</v>
      </c>
      <c r="C129" s="2" t="s">
        <v>263</v>
      </c>
      <c r="D129" s="2">
        <v>1792</v>
      </c>
      <c r="E129" s="2">
        <v>1.8973213999999999E-2</v>
      </c>
      <c r="F129" s="2" t="s">
        <v>8</v>
      </c>
    </row>
    <row r="130" spans="1:8" s="2" customFormat="1" x14ac:dyDescent="0.25">
      <c r="A130" s="2" t="s">
        <v>264</v>
      </c>
      <c r="B130" s="2">
        <v>22</v>
      </c>
      <c r="C130" s="2" t="s">
        <v>265</v>
      </c>
      <c r="D130" s="2">
        <v>1941</v>
      </c>
      <c r="E130" s="2">
        <v>1.1334364E-2</v>
      </c>
      <c r="F130" s="2" t="s">
        <v>8</v>
      </c>
    </row>
    <row r="131" spans="1:8" s="2" customFormat="1" x14ac:dyDescent="0.25">
      <c r="A131" s="2" t="s">
        <v>266</v>
      </c>
      <c r="B131" s="2">
        <v>63</v>
      </c>
      <c r="C131" s="2" t="s">
        <v>267</v>
      </c>
      <c r="D131" s="2">
        <v>1953</v>
      </c>
      <c r="E131" s="2">
        <v>3.2258065000000002E-2</v>
      </c>
      <c r="F131" s="2" t="s">
        <v>8</v>
      </c>
    </row>
    <row r="132" spans="1:8" s="2" customFormat="1" x14ac:dyDescent="0.25">
      <c r="A132" s="2" t="s">
        <v>268</v>
      </c>
      <c r="B132" s="2">
        <v>139</v>
      </c>
      <c r="C132" s="2" t="s">
        <v>269</v>
      </c>
      <c r="D132" s="2">
        <v>2367</v>
      </c>
      <c r="E132" s="2">
        <v>5.8724123000000003E-2</v>
      </c>
      <c r="F132" s="2" t="s">
        <v>8</v>
      </c>
    </row>
    <row r="133" spans="1:8" s="2" customFormat="1" x14ac:dyDescent="0.25">
      <c r="A133" s="2" t="s">
        <v>270</v>
      </c>
      <c r="B133" s="2">
        <v>1286</v>
      </c>
      <c r="C133" s="2" t="s">
        <v>271</v>
      </c>
      <c r="D133" s="2">
        <v>2231</v>
      </c>
      <c r="E133" s="2">
        <v>0.57642312900000003</v>
      </c>
      <c r="F133" s="2" t="s">
        <v>8</v>
      </c>
    </row>
    <row r="134" spans="1:8" x14ac:dyDescent="0.25">
      <c r="A134" t="s">
        <v>272</v>
      </c>
      <c r="B134">
        <v>62</v>
      </c>
      <c r="C134" t="s">
        <v>273</v>
      </c>
      <c r="D134">
        <v>1963</v>
      </c>
      <c r="E134">
        <v>3.1584309999999997E-2</v>
      </c>
      <c r="F134" t="s">
        <v>8</v>
      </c>
      <c r="G134" t="s">
        <v>313</v>
      </c>
      <c r="H134">
        <f>AVERAGE(E134:E137)</f>
        <v>4.5900884499999996E-2</v>
      </c>
    </row>
    <row r="135" spans="1:8" x14ac:dyDescent="0.25">
      <c r="A135" t="s">
        <v>274</v>
      </c>
      <c r="B135">
        <v>75</v>
      </c>
      <c r="C135" t="s">
        <v>275</v>
      </c>
      <c r="D135">
        <v>1935</v>
      </c>
      <c r="E135">
        <v>3.8759689999999999E-2</v>
      </c>
      <c r="F135" t="s">
        <v>8</v>
      </c>
    </row>
    <row r="136" spans="1:8" x14ac:dyDescent="0.25">
      <c r="A136" t="s">
        <v>276</v>
      </c>
      <c r="B136">
        <v>118</v>
      </c>
      <c r="C136" t="s">
        <v>277</v>
      </c>
      <c r="D136">
        <v>1934</v>
      </c>
      <c r="E136">
        <v>6.1013444E-2</v>
      </c>
      <c r="F136" t="s">
        <v>8</v>
      </c>
    </row>
    <row r="137" spans="1:8" x14ac:dyDescent="0.25">
      <c r="A137" t="s">
        <v>278</v>
      </c>
      <c r="B137">
        <v>107</v>
      </c>
      <c r="C137" t="s">
        <v>279</v>
      </c>
      <c r="D137">
        <v>2048</v>
      </c>
      <c r="E137">
        <v>5.2246094E-2</v>
      </c>
      <c r="F13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699B-C77E-4423-A461-4FD69E8A3FF3}">
  <dimension ref="A1:E33"/>
  <sheetViews>
    <sheetView tabSelected="1" workbookViewId="0">
      <selection activeCell="I21" sqref="I21"/>
    </sheetView>
  </sheetViews>
  <sheetFormatPr defaultRowHeight="15" x14ac:dyDescent="0.25"/>
  <cols>
    <col min="5" max="5" width="9.140625" style="5"/>
  </cols>
  <sheetData>
    <row r="1" spans="1:5" x14ac:dyDescent="0.25">
      <c r="A1" t="s">
        <v>281</v>
      </c>
      <c r="B1" t="s">
        <v>315</v>
      </c>
      <c r="C1" t="s">
        <v>314</v>
      </c>
      <c r="D1" s="5" t="s">
        <v>320</v>
      </c>
      <c r="E1" s="5" t="s">
        <v>4</v>
      </c>
    </row>
    <row r="2" spans="1:5" x14ac:dyDescent="0.25">
      <c r="A2" t="s">
        <v>282</v>
      </c>
      <c r="B2" s="4" t="s">
        <v>316</v>
      </c>
      <c r="C2" s="4" t="s">
        <v>318</v>
      </c>
      <c r="D2" s="6" t="s">
        <v>4</v>
      </c>
      <c r="E2" s="5">
        <v>7.31454354E-2</v>
      </c>
    </row>
    <row r="3" spans="1:5" x14ac:dyDescent="0.25">
      <c r="A3" t="s">
        <v>283</v>
      </c>
      <c r="B3" s="4" t="s">
        <v>317</v>
      </c>
      <c r="C3" s="4" t="s">
        <v>318</v>
      </c>
      <c r="D3" s="6" t="s">
        <v>4</v>
      </c>
      <c r="E3" s="5">
        <v>2.84095675E-2</v>
      </c>
    </row>
    <row r="4" spans="1:5" x14ac:dyDescent="0.25">
      <c r="A4" t="s">
        <v>284</v>
      </c>
      <c r="B4" s="4" t="s">
        <v>317</v>
      </c>
      <c r="C4" s="4" t="s">
        <v>318</v>
      </c>
      <c r="D4" s="6" t="s">
        <v>4</v>
      </c>
      <c r="E4" s="5">
        <v>2.3311165000000002E-2</v>
      </c>
    </row>
    <row r="5" spans="1:5" x14ac:dyDescent="0.25">
      <c r="A5" t="s">
        <v>285</v>
      </c>
      <c r="B5" s="4" t="s">
        <v>317</v>
      </c>
      <c r="C5" s="4" t="s">
        <v>318</v>
      </c>
      <c r="D5" s="6" t="s">
        <v>4</v>
      </c>
      <c r="E5" s="5">
        <v>0.2286006625</v>
      </c>
    </row>
    <row r="6" spans="1:5" x14ac:dyDescent="0.25">
      <c r="A6" t="s">
        <v>286</v>
      </c>
      <c r="B6" s="4" t="s">
        <v>316</v>
      </c>
      <c r="C6" s="4" t="s">
        <v>318</v>
      </c>
      <c r="D6" s="6" t="s">
        <v>4</v>
      </c>
      <c r="E6" s="5">
        <v>3.7933512250000002E-2</v>
      </c>
    </row>
    <row r="7" spans="1:5" x14ac:dyDescent="0.25">
      <c r="A7" t="s">
        <v>287</v>
      </c>
      <c r="B7" s="4" t="s">
        <v>316</v>
      </c>
      <c r="C7" s="4" t="s">
        <v>319</v>
      </c>
      <c r="D7" s="6" t="s">
        <v>4</v>
      </c>
      <c r="E7" s="5">
        <v>4.7105026750000001E-2</v>
      </c>
    </row>
    <row r="8" spans="1:5" x14ac:dyDescent="0.25">
      <c r="A8" t="s">
        <v>288</v>
      </c>
      <c r="B8" s="4" t="s">
        <v>316</v>
      </c>
      <c r="C8" s="4" t="s">
        <v>319</v>
      </c>
      <c r="D8" s="6" t="s">
        <v>4</v>
      </c>
      <c r="E8" s="5">
        <v>5.6604443999999997E-2</v>
      </c>
    </row>
    <row r="9" spans="1:5" x14ac:dyDescent="0.25">
      <c r="A9" t="s">
        <v>289</v>
      </c>
      <c r="B9" s="4" t="s">
        <v>317</v>
      </c>
      <c r="C9" s="4" t="s">
        <v>319</v>
      </c>
      <c r="D9" s="6" t="s">
        <v>4</v>
      </c>
      <c r="E9" s="5">
        <v>9.4734394E-2</v>
      </c>
    </row>
    <row r="10" spans="1:5" x14ac:dyDescent="0.25">
      <c r="A10" t="s">
        <v>290</v>
      </c>
      <c r="B10" s="4" t="s">
        <v>316</v>
      </c>
      <c r="C10" s="4" t="s">
        <v>319</v>
      </c>
      <c r="D10" s="6" t="s">
        <v>4</v>
      </c>
      <c r="E10" s="5">
        <v>0.22983521266666665</v>
      </c>
    </row>
    <row r="11" spans="1:5" x14ac:dyDescent="0.25">
      <c r="A11" t="s">
        <v>291</v>
      </c>
      <c r="B11" s="4" t="s">
        <v>316</v>
      </c>
      <c r="C11" s="4" t="s">
        <v>318</v>
      </c>
      <c r="D11" s="6" t="s">
        <v>4</v>
      </c>
      <c r="E11" s="5">
        <v>4.0565624599999996E-2</v>
      </c>
    </row>
    <row r="12" spans="1:5" x14ac:dyDescent="0.25">
      <c r="A12" t="s">
        <v>292</v>
      </c>
      <c r="B12" s="4" t="s">
        <v>317</v>
      </c>
      <c r="C12" s="4" t="s">
        <v>318</v>
      </c>
      <c r="D12" s="6" t="s">
        <v>4</v>
      </c>
      <c r="E12" s="5">
        <v>0.17037954675</v>
      </c>
    </row>
    <row r="13" spans="1:5" x14ac:dyDescent="0.25">
      <c r="A13" t="s">
        <v>293</v>
      </c>
      <c r="B13" s="4" t="s">
        <v>317</v>
      </c>
      <c r="C13" s="4" t="s">
        <v>318</v>
      </c>
      <c r="D13" s="6" t="s">
        <v>4</v>
      </c>
      <c r="E13" s="5">
        <v>4.7081016749999996E-2</v>
      </c>
    </row>
    <row r="14" spans="1:5" x14ac:dyDescent="0.25">
      <c r="A14" t="s">
        <v>294</v>
      </c>
      <c r="B14" s="4" t="s">
        <v>317</v>
      </c>
      <c r="C14" s="4" t="s">
        <v>318</v>
      </c>
      <c r="D14" s="6" t="s">
        <v>4</v>
      </c>
      <c r="E14" s="5">
        <v>7.5829784999999995E-3</v>
      </c>
    </row>
    <row r="15" spans="1:5" x14ac:dyDescent="0.25">
      <c r="A15" t="s">
        <v>295</v>
      </c>
      <c r="B15" s="4" t="s">
        <v>316</v>
      </c>
      <c r="C15" s="4" t="s">
        <v>318</v>
      </c>
      <c r="D15" s="6" t="s">
        <v>4</v>
      </c>
      <c r="E15" s="5">
        <v>7.407310566666668E-2</v>
      </c>
    </row>
    <row r="16" spans="1:5" x14ac:dyDescent="0.25">
      <c r="A16" t="s">
        <v>296</v>
      </c>
      <c r="B16" s="4" t="s">
        <v>317</v>
      </c>
      <c r="C16" s="4" t="s">
        <v>319</v>
      </c>
      <c r="D16" s="6" t="s">
        <v>4</v>
      </c>
      <c r="E16" s="5">
        <v>7.855350224999999E-2</v>
      </c>
    </row>
    <row r="17" spans="1:5" x14ac:dyDescent="0.25">
      <c r="A17" t="s">
        <v>297</v>
      </c>
      <c r="B17" s="4" t="s">
        <v>316</v>
      </c>
      <c r="C17" s="4" t="s">
        <v>319</v>
      </c>
      <c r="D17" s="6" t="s">
        <v>4</v>
      </c>
      <c r="E17" s="5">
        <v>0.10883563574999999</v>
      </c>
    </row>
    <row r="18" spans="1:5" x14ac:dyDescent="0.25">
      <c r="A18" t="s">
        <v>298</v>
      </c>
      <c r="B18" s="4" t="s">
        <v>316</v>
      </c>
      <c r="C18" s="4" t="s">
        <v>319</v>
      </c>
      <c r="D18" s="6" t="s">
        <v>4</v>
      </c>
      <c r="E18" s="5">
        <v>4.6179755000000003E-2</v>
      </c>
    </row>
    <row r="19" spans="1:5" x14ac:dyDescent="0.25">
      <c r="A19" t="s">
        <v>299</v>
      </c>
      <c r="B19" s="4" t="s">
        <v>316</v>
      </c>
      <c r="C19" s="4" t="s">
        <v>318</v>
      </c>
      <c r="D19" s="6" t="s">
        <v>4</v>
      </c>
      <c r="E19" s="5">
        <v>1.6643679500000001E-2</v>
      </c>
    </row>
    <row r="20" spans="1:5" x14ac:dyDescent="0.25">
      <c r="A20" t="s">
        <v>300</v>
      </c>
      <c r="B20" s="4" t="s">
        <v>317</v>
      </c>
      <c r="C20" s="4" t="s">
        <v>318</v>
      </c>
      <c r="D20" s="6" t="s">
        <v>4</v>
      </c>
      <c r="E20" s="5">
        <v>0.102979377</v>
      </c>
    </row>
    <row r="21" spans="1:5" x14ac:dyDescent="0.25">
      <c r="A21" t="s">
        <v>301</v>
      </c>
      <c r="B21" s="4" t="s">
        <v>316</v>
      </c>
      <c r="C21" s="4" t="s">
        <v>318</v>
      </c>
      <c r="D21" s="6" t="s">
        <v>4</v>
      </c>
      <c r="E21" s="5">
        <v>2.8043363199999997E-2</v>
      </c>
    </row>
    <row r="22" spans="1:5" x14ac:dyDescent="0.25">
      <c r="A22" t="s">
        <v>302</v>
      </c>
      <c r="B22" s="4" t="s">
        <v>316</v>
      </c>
      <c r="C22" s="4" t="s">
        <v>319</v>
      </c>
      <c r="D22" s="6" t="s">
        <v>4</v>
      </c>
      <c r="E22" s="5">
        <v>6.9352644250000012E-2</v>
      </c>
    </row>
    <row r="23" spans="1:5" x14ac:dyDescent="0.25">
      <c r="A23" t="s">
        <v>303</v>
      </c>
      <c r="B23" s="4" t="s">
        <v>317</v>
      </c>
      <c r="C23" s="4" t="s">
        <v>319</v>
      </c>
      <c r="D23" s="6" t="s">
        <v>4</v>
      </c>
      <c r="E23" s="5">
        <v>4.1862933000000005E-2</v>
      </c>
    </row>
    <row r="24" spans="1:5" x14ac:dyDescent="0.25">
      <c r="A24" t="s">
        <v>304</v>
      </c>
      <c r="B24" s="4" t="s">
        <v>317</v>
      </c>
      <c r="C24" s="4" t="s">
        <v>319</v>
      </c>
      <c r="D24" s="6" t="s">
        <v>4</v>
      </c>
      <c r="E24" s="5">
        <v>0.14337823666666666</v>
      </c>
    </row>
    <row r="25" spans="1:5" x14ac:dyDescent="0.25">
      <c r="A25" t="s">
        <v>305</v>
      </c>
      <c r="B25" s="4" t="s">
        <v>316</v>
      </c>
      <c r="C25" s="4" t="s">
        <v>318</v>
      </c>
      <c r="D25" s="6" t="s">
        <v>4</v>
      </c>
      <c r="E25" s="5">
        <v>5.2329458500000002E-2</v>
      </c>
    </row>
    <row r="26" spans="1:5" x14ac:dyDescent="0.25">
      <c r="A26" t="s">
        <v>306</v>
      </c>
      <c r="B26" s="4" t="s">
        <v>316</v>
      </c>
      <c r="C26" s="4" t="s">
        <v>318</v>
      </c>
      <c r="D26" s="6" t="s">
        <v>4</v>
      </c>
      <c r="E26" s="5">
        <v>3.7152301999999998E-2</v>
      </c>
    </row>
    <row r="27" spans="1:5" x14ac:dyDescent="0.25">
      <c r="A27" t="s">
        <v>307</v>
      </c>
      <c r="B27" s="4" t="s">
        <v>316</v>
      </c>
      <c r="C27" s="4" t="s">
        <v>319</v>
      </c>
      <c r="D27" s="6" t="s">
        <v>4</v>
      </c>
      <c r="E27" s="5">
        <v>0.22630223350000001</v>
      </c>
    </row>
    <row r="28" spans="1:5" x14ac:dyDescent="0.25">
      <c r="A28" t="s">
        <v>308</v>
      </c>
      <c r="B28" s="4" t="s">
        <v>317</v>
      </c>
      <c r="C28" s="4" t="s">
        <v>319</v>
      </c>
      <c r="D28" s="6" t="s">
        <v>4</v>
      </c>
      <c r="E28" s="5">
        <v>7.4176756250000003E-2</v>
      </c>
    </row>
    <row r="29" spans="1:5" x14ac:dyDescent="0.25">
      <c r="A29" t="s">
        <v>309</v>
      </c>
      <c r="B29" s="4" t="s">
        <v>316</v>
      </c>
      <c r="C29" s="4" t="s">
        <v>319</v>
      </c>
      <c r="D29" s="6" t="s">
        <v>4</v>
      </c>
      <c r="E29" s="5">
        <v>3.9012298249999994E-2</v>
      </c>
    </row>
    <row r="30" spans="1:5" x14ac:dyDescent="0.25">
      <c r="A30" t="s">
        <v>310</v>
      </c>
      <c r="B30" s="4" t="s">
        <v>317</v>
      </c>
      <c r="C30" s="4" t="s">
        <v>319</v>
      </c>
      <c r="D30" s="6" t="s">
        <v>4</v>
      </c>
      <c r="E30" s="5">
        <v>0.11701253459999998</v>
      </c>
    </row>
    <row r="31" spans="1:5" x14ac:dyDescent="0.25">
      <c r="A31" t="s">
        <v>311</v>
      </c>
      <c r="B31" s="4" t="s">
        <v>317</v>
      </c>
      <c r="C31" s="4" t="s">
        <v>319</v>
      </c>
      <c r="D31" s="6" t="s">
        <v>4</v>
      </c>
      <c r="E31" s="5">
        <v>7.0919247333333338E-2</v>
      </c>
    </row>
    <row r="32" spans="1:5" x14ac:dyDescent="0.25">
      <c r="A32" t="s">
        <v>312</v>
      </c>
      <c r="B32" s="4" t="s">
        <v>316</v>
      </c>
      <c r="C32" s="4" t="s">
        <v>318</v>
      </c>
      <c r="D32" s="6" t="s">
        <v>4</v>
      </c>
      <c r="E32" s="5">
        <v>0.11893098516666667</v>
      </c>
    </row>
    <row r="33" spans="1:5" x14ac:dyDescent="0.25">
      <c r="A33" t="s">
        <v>313</v>
      </c>
      <c r="B33" s="4" t="s">
        <v>316</v>
      </c>
      <c r="C33" s="4" t="s">
        <v>318</v>
      </c>
      <c r="D33" s="6" t="s">
        <v>4</v>
      </c>
      <c r="E33" s="5">
        <v>4.5900884499999996E-2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NofS_PL ratios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Meyer, Heidi</cp:lastModifiedBy>
  <dcterms:created xsi:type="dcterms:W3CDTF">2024-05-24T15:44:48Z</dcterms:created>
  <dcterms:modified xsi:type="dcterms:W3CDTF">2024-05-24T19:13:50Z</dcterms:modified>
</cp:coreProperties>
</file>