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ytin\Dropbox\Discrimination and Advice\experiment\findisc\_static\global\"/>
    </mc:Choice>
  </mc:AlternateContent>
  <xr:revisionPtr revIDLastSave="0" documentId="13_ncr:1_{66014921-A61D-4BB4-8C19-B1C49D6AF1B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1" i="1" l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M61" i="1"/>
  <c r="L61" i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M51" i="1"/>
  <c r="L51" i="1"/>
  <c r="M50" i="1"/>
  <c r="L50" i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M23" i="1"/>
  <c r="L23" i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2" i="1"/>
  <c r="M2" i="1" s="1"/>
  <c r="L3" i="1"/>
  <c r="M3" i="1" s="1"/>
  <c r="L4" i="1"/>
  <c r="L5" i="1"/>
  <c r="M5" i="1" s="1"/>
  <c r="M4" i="1"/>
</calcChain>
</file>

<file path=xl/sharedStrings.xml><?xml version="1.0" encoding="utf-8"?>
<sst xmlns="http://schemas.openxmlformats.org/spreadsheetml/2006/main" count="899" uniqueCount="54">
  <si>
    <t>name</t>
  </si>
  <si>
    <t>gender</t>
  </si>
  <si>
    <t>nationality</t>
  </si>
  <si>
    <t>Christine</t>
  </si>
  <si>
    <t>Flo</t>
  </si>
  <si>
    <t>Zeynep</t>
  </si>
  <si>
    <t>Alparslan</t>
  </si>
  <si>
    <t>introduction</t>
  </si>
  <si>
    <t>age</t>
  </si>
  <si>
    <t>weiblich</t>
  </si>
  <si>
    <t>männlich</t>
  </si>
  <si>
    <t>Toni</t>
  </si>
  <si>
    <t>nicht-binär</t>
  </si>
  <si>
    <t>deutsch</t>
  </si>
  <si>
    <t>türkisch</t>
  </si>
  <si>
    <t>Hallo, ich bin Christine und ich würde gerne 10.000 € anlegen. In meiner Freizeit spiele ich gerne Tennis und gehe gerne spazieren.</t>
  </si>
  <si>
    <t>Hallo, ich bin Flo und ich würde gerne 10.000 € anlegen. In meiner Freizeit spiele ich gerne Tennis und gehe gerne spazieren.</t>
  </si>
  <si>
    <t>Hallo, ich bin Zeynep und ich würde gerne 10.000 € anlegen. In meiner Freizeit spiele ich gerne Tennis und gehe gerne spazieren.</t>
  </si>
  <si>
    <t>Hallo, ich bin Alparslan und ich würde gerne 10.000 € anlegen. In meiner Freizeit spiele ich gerne Tennis und gehe gerne spazieren.</t>
  </si>
  <si>
    <t>Hallo, ich bin Toni und ich würde gerne 10.000 € anlegen. In meiner Freizeit spiele ich gerne Tennis und gehe gerne spazieren.</t>
  </si>
  <si>
    <t>riskgroup</t>
  </si>
  <si>
    <t>riskgroup_text</t>
  </si>
  <si>
    <t>q1</t>
  </si>
  <si>
    <t>q2</t>
  </si>
  <si>
    <t>q3</t>
  </si>
  <si>
    <t>q4</t>
  </si>
  <si>
    <t>q5</t>
  </si>
  <si>
    <t>religion</t>
  </si>
  <si>
    <t>education_school</t>
  </si>
  <si>
    <t>education_uni</t>
  </si>
  <si>
    <t>profession</t>
  </si>
  <si>
    <t>income</t>
  </si>
  <si>
    <t>evangelisch</t>
  </si>
  <si>
    <t>keine</t>
  </si>
  <si>
    <t>katholisch</t>
  </si>
  <si>
    <t>jüdisch</t>
  </si>
  <si>
    <t>muslimisch</t>
  </si>
  <si>
    <t>Abitur</t>
  </si>
  <si>
    <t>Hauptschulabschluss</t>
  </si>
  <si>
    <t>Realschulabschluss</t>
  </si>
  <si>
    <t>kein Abschluss</t>
  </si>
  <si>
    <t>Fachabitur</t>
  </si>
  <si>
    <t>Lehrerin</t>
  </si>
  <si>
    <t>Kaufmann</t>
  </si>
  <si>
    <t>Ärztin</t>
  </si>
  <si>
    <t>Anwalt</t>
  </si>
  <si>
    <t>HandwerkerIn</t>
  </si>
  <si>
    <t>mehr als 4000€</t>
  </si>
  <si>
    <t>3000-3999€</t>
  </si>
  <si>
    <t>2000-2999€</t>
  </si>
  <si>
    <t>1000-1999€</t>
  </si>
  <si>
    <t>weniger als 1000€</t>
  </si>
  <si>
    <t>riskyshare</t>
  </si>
  <si>
    <t>prolificid_client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</si>
</sst>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workbookViewId="0">
      <selection activeCell="J18" sqref="J18"/>
    </sheetView>
  </sheetViews>
  <sheetFormatPr baseColWidth="10" defaultColWidth="9.06640625" defaultRowHeight="14.25" x14ac:dyDescent="0.45"/>
  <cols>
    <col min="1" max="1" width="12.9296875" bestFit="1" customWidth="1"/>
  </cols>
  <sheetData>
    <row r="1" spans="1:19" s="1" customFormat="1" x14ac:dyDescent="0.45">
      <c r="A1" s="1" t="s">
        <v>53</v>
      </c>
      <c r="B1" s="1" t="s">
        <v>0</v>
      </c>
      <c r="C1" s="1" t="s">
        <v>1</v>
      </c>
      <c r="D1" s="1" t="s">
        <v>2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8</v>
      </c>
      <c r="K1" s="1" t="s">
        <v>7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52</v>
      </c>
    </row>
    <row r="2" spans="1:19" x14ac:dyDescent="0.45">
      <c r="A2">
        <v>0</v>
      </c>
      <c r="B2" t="s">
        <v>3</v>
      </c>
      <c r="C2" t="s">
        <v>9</v>
      </c>
      <c r="D2" t="s">
        <v>13</v>
      </c>
      <c r="E2" t="s">
        <v>32</v>
      </c>
      <c r="F2" t="s">
        <v>37</v>
      </c>
      <c r="H2" t="s">
        <v>42</v>
      </c>
      <c r="I2" t="s">
        <v>47</v>
      </c>
      <c r="J2">
        <v>35</v>
      </c>
      <c r="K2" t="s">
        <v>15</v>
      </c>
      <c r="L2">
        <f t="shared" ref="L2:L5" si="0">IF(SUM(N2:R2)&lt;=20/5+15/5,1,IF(SUM(N2:R2)&lt;=20/5+15/5*2,2,IF(SUM(N2:R2)&lt;=20/5+15/5*3,3,IF(SUM(N2:R2)&lt;=20/5+15/5*4,4,IF(SUM(N2:R2)&lt;=20/5+15/5*5,5,)))))</f>
        <v>4</v>
      </c>
      <c r="M2" t="str">
        <f t="shared" ref="M2:M6" si="1">IF(L2=1,"konservativ",IF(L2=2,"risikoscheu",IF(L2=3,"risikobereit",IF(L2=4,"spekulativ",IF(L2=5,"hochspekulativ")))))</f>
        <v>spekulativ</v>
      </c>
      <c r="N2">
        <v>1</v>
      </c>
      <c r="O2">
        <v>2</v>
      </c>
      <c r="P2">
        <v>3</v>
      </c>
      <c r="Q2">
        <v>4</v>
      </c>
      <c r="R2">
        <v>4</v>
      </c>
      <c r="S2">
        <v>10</v>
      </c>
    </row>
    <row r="3" spans="1:19" x14ac:dyDescent="0.45">
      <c r="A3">
        <v>1</v>
      </c>
      <c r="B3" t="s">
        <v>4</v>
      </c>
      <c r="C3" t="s">
        <v>10</v>
      </c>
      <c r="D3" t="s">
        <v>13</v>
      </c>
      <c r="E3" t="s">
        <v>33</v>
      </c>
      <c r="F3" t="s">
        <v>39</v>
      </c>
      <c r="H3" t="s">
        <v>43</v>
      </c>
      <c r="I3" t="s">
        <v>48</v>
      </c>
      <c r="J3">
        <v>35</v>
      </c>
      <c r="K3" t="s">
        <v>16</v>
      </c>
      <c r="L3">
        <f t="shared" si="0"/>
        <v>2</v>
      </c>
      <c r="M3" t="str">
        <f t="shared" si="1"/>
        <v>risikoscheu</v>
      </c>
      <c r="N3">
        <v>1</v>
      </c>
      <c r="O3">
        <v>2</v>
      </c>
      <c r="P3">
        <v>4</v>
      </c>
      <c r="Q3">
        <v>1</v>
      </c>
      <c r="R3">
        <v>2</v>
      </c>
      <c r="S3">
        <v>10</v>
      </c>
    </row>
    <row r="4" spans="1:19" x14ac:dyDescent="0.45">
      <c r="A4">
        <v>2</v>
      </c>
      <c r="B4" t="s">
        <v>5</v>
      </c>
      <c r="C4" t="s">
        <v>9</v>
      </c>
      <c r="D4" t="s">
        <v>14</v>
      </c>
      <c r="E4" t="s">
        <v>34</v>
      </c>
      <c r="F4" t="s">
        <v>38</v>
      </c>
      <c r="H4" t="s">
        <v>44</v>
      </c>
      <c r="I4" t="s">
        <v>49</v>
      </c>
      <c r="J4">
        <v>35</v>
      </c>
      <c r="K4" t="s">
        <v>17</v>
      </c>
      <c r="L4">
        <f t="shared" si="0"/>
        <v>3</v>
      </c>
      <c r="M4" t="str">
        <f t="shared" si="1"/>
        <v>risikobereit</v>
      </c>
      <c r="N4">
        <v>3</v>
      </c>
      <c r="O4">
        <v>2</v>
      </c>
      <c r="P4">
        <v>2</v>
      </c>
      <c r="Q4">
        <v>4</v>
      </c>
      <c r="R4">
        <v>2</v>
      </c>
      <c r="S4">
        <v>10</v>
      </c>
    </row>
    <row r="5" spans="1:19" x14ac:dyDescent="0.45">
      <c r="A5">
        <v>3</v>
      </c>
      <c r="B5" t="s">
        <v>6</v>
      </c>
      <c r="C5" t="s">
        <v>10</v>
      </c>
      <c r="D5" t="s">
        <v>14</v>
      </c>
      <c r="E5" t="s">
        <v>36</v>
      </c>
      <c r="F5" t="s">
        <v>40</v>
      </c>
      <c r="H5" t="s">
        <v>45</v>
      </c>
      <c r="I5" t="s">
        <v>51</v>
      </c>
      <c r="J5">
        <v>35</v>
      </c>
      <c r="K5" t="s">
        <v>18</v>
      </c>
      <c r="L5">
        <f t="shared" si="0"/>
        <v>1</v>
      </c>
      <c r="M5" t="str">
        <f t="shared" si="1"/>
        <v>konservativ</v>
      </c>
      <c r="N5">
        <v>1</v>
      </c>
      <c r="O5">
        <v>2</v>
      </c>
      <c r="P5">
        <v>2</v>
      </c>
      <c r="Q5">
        <v>1</v>
      </c>
      <c r="R5">
        <v>1</v>
      </c>
      <c r="S5">
        <v>10</v>
      </c>
    </row>
    <row r="6" spans="1:19" x14ac:dyDescent="0.45">
      <c r="A6">
        <v>4</v>
      </c>
      <c r="B6" t="s">
        <v>11</v>
      </c>
      <c r="C6" t="s">
        <v>12</v>
      </c>
      <c r="D6" t="s">
        <v>13</v>
      </c>
      <c r="E6" t="s">
        <v>35</v>
      </c>
      <c r="F6" t="s">
        <v>41</v>
      </c>
      <c r="H6" t="s">
        <v>46</v>
      </c>
      <c r="I6" t="s">
        <v>50</v>
      </c>
      <c r="J6">
        <v>35</v>
      </c>
      <c r="K6" t="s">
        <v>19</v>
      </c>
      <c r="L6">
        <f>IF(SUM(N6:R6)&lt;=20/4+15/5,1,IF(SUM(N6:R6)&lt;=20/4+15/5*2,2,IF(SUM(N6:R6)&lt;=20/4+15/5*3,3,IF(SUM(N6:R6)&lt;=20/4+15/5*4,4,IF(SUM(N6:R6)&lt;=20/4+15/5*5,5,)))))</f>
        <v>5</v>
      </c>
      <c r="M6" t="str">
        <f t="shared" si="1"/>
        <v>hochspekulativ</v>
      </c>
      <c r="N6">
        <v>4</v>
      </c>
      <c r="O6">
        <v>4</v>
      </c>
      <c r="P6">
        <v>4</v>
      </c>
      <c r="Q6">
        <v>2</v>
      </c>
      <c r="R6">
        <v>4</v>
      </c>
      <c r="S6">
        <v>10</v>
      </c>
    </row>
    <row r="7" spans="1:19" x14ac:dyDescent="0.45">
      <c r="A7">
        <v>5</v>
      </c>
      <c r="B7" t="s">
        <v>3</v>
      </c>
      <c r="C7" t="s">
        <v>9</v>
      </c>
      <c r="D7" t="s">
        <v>13</v>
      </c>
      <c r="E7" t="s">
        <v>32</v>
      </c>
      <c r="F7" t="s">
        <v>37</v>
      </c>
      <c r="H7" t="s">
        <v>42</v>
      </c>
      <c r="I7" t="s">
        <v>47</v>
      </c>
      <c r="J7">
        <v>35</v>
      </c>
      <c r="K7" t="s">
        <v>15</v>
      </c>
      <c r="L7">
        <f t="shared" ref="L7:L10" si="2">IF(SUM(N7:R7)&lt;=20/5+15/5,1,IF(SUM(N7:R7)&lt;=20/5+15/5*2,2,IF(SUM(N7:R7)&lt;=20/5+15/5*3,3,IF(SUM(N7:R7)&lt;=20/5+15/5*4,4,IF(SUM(N7:R7)&lt;=20/5+15/5*5,5,)))))</f>
        <v>4</v>
      </c>
      <c r="M7" t="str">
        <f t="shared" ref="M7:M16" si="3">IF(L7=1,"konservativ",IF(L7=2,"risikoscheu",IF(L7=3,"risikobereit",IF(L7=4,"spekulativ",IF(L7=5,"hochspekulativ")))))</f>
        <v>spekulativ</v>
      </c>
      <c r="N7">
        <v>1</v>
      </c>
      <c r="O7">
        <v>2</v>
      </c>
      <c r="P7">
        <v>3</v>
      </c>
      <c r="Q7">
        <v>4</v>
      </c>
      <c r="R7">
        <v>4</v>
      </c>
      <c r="S7">
        <v>10</v>
      </c>
    </row>
    <row r="8" spans="1:19" x14ac:dyDescent="0.45">
      <c r="A8">
        <v>6</v>
      </c>
      <c r="B8" t="s">
        <v>4</v>
      </c>
      <c r="C8" t="s">
        <v>10</v>
      </c>
      <c r="D8" t="s">
        <v>13</v>
      </c>
      <c r="E8" t="s">
        <v>33</v>
      </c>
      <c r="F8" t="s">
        <v>39</v>
      </c>
      <c r="H8" t="s">
        <v>43</v>
      </c>
      <c r="I8" t="s">
        <v>48</v>
      </c>
      <c r="J8">
        <v>35</v>
      </c>
      <c r="K8" t="s">
        <v>16</v>
      </c>
      <c r="L8">
        <f t="shared" si="2"/>
        <v>2</v>
      </c>
      <c r="M8" t="str">
        <f t="shared" si="3"/>
        <v>risikoscheu</v>
      </c>
      <c r="N8">
        <v>1</v>
      </c>
      <c r="O8">
        <v>2</v>
      </c>
      <c r="P8">
        <v>4</v>
      </c>
      <c r="Q8">
        <v>1</v>
      </c>
      <c r="R8">
        <v>2</v>
      </c>
      <c r="S8">
        <v>10</v>
      </c>
    </row>
    <row r="9" spans="1:19" x14ac:dyDescent="0.45">
      <c r="A9">
        <v>7</v>
      </c>
      <c r="B9" t="s">
        <v>5</v>
      </c>
      <c r="C9" t="s">
        <v>9</v>
      </c>
      <c r="D9" t="s">
        <v>14</v>
      </c>
      <c r="E9" t="s">
        <v>34</v>
      </c>
      <c r="F9" t="s">
        <v>38</v>
      </c>
      <c r="H9" t="s">
        <v>44</v>
      </c>
      <c r="I9" t="s">
        <v>49</v>
      </c>
      <c r="J9">
        <v>35</v>
      </c>
      <c r="K9" t="s">
        <v>17</v>
      </c>
      <c r="L9">
        <f t="shared" si="2"/>
        <v>3</v>
      </c>
      <c r="M9" t="str">
        <f t="shared" si="3"/>
        <v>risikobereit</v>
      </c>
      <c r="N9">
        <v>3</v>
      </c>
      <c r="O9">
        <v>2</v>
      </c>
      <c r="P9">
        <v>2</v>
      </c>
      <c r="Q9">
        <v>4</v>
      </c>
      <c r="R9">
        <v>2</v>
      </c>
      <c r="S9">
        <v>10</v>
      </c>
    </row>
    <row r="10" spans="1:19" x14ac:dyDescent="0.45">
      <c r="A10">
        <v>8</v>
      </c>
      <c r="B10" t="s">
        <v>6</v>
      </c>
      <c r="C10" t="s">
        <v>10</v>
      </c>
      <c r="D10" t="s">
        <v>14</v>
      </c>
      <c r="E10" t="s">
        <v>36</v>
      </c>
      <c r="F10" t="s">
        <v>40</v>
      </c>
      <c r="H10" t="s">
        <v>45</v>
      </c>
      <c r="I10" t="s">
        <v>51</v>
      </c>
      <c r="J10">
        <v>35</v>
      </c>
      <c r="K10" t="s">
        <v>18</v>
      </c>
      <c r="L10">
        <f t="shared" si="2"/>
        <v>1</v>
      </c>
      <c r="M10" t="str">
        <f t="shared" si="3"/>
        <v>konservativ</v>
      </c>
      <c r="N10">
        <v>1</v>
      </c>
      <c r="O10">
        <v>2</v>
      </c>
      <c r="P10">
        <v>2</v>
      </c>
      <c r="Q10">
        <v>1</v>
      </c>
      <c r="R10">
        <v>1</v>
      </c>
      <c r="S10">
        <v>10</v>
      </c>
    </row>
    <row r="11" spans="1:19" x14ac:dyDescent="0.45">
      <c r="A11">
        <v>9</v>
      </c>
      <c r="B11" t="s">
        <v>11</v>
      </c>
      <c r="C11" t="s">
        <v>12</v>
      </c>
      <c r="D11" t="s">
        <v>13</v>
      </c>
      <c r="E11" t="s">
        <v>35</v>
      </c>
      <c r="F11" t="s">
        <v>41</v>
      </c>
      <c r="H11" t="s">
        <v>46</v>
      </c>
      <c r="I11" t="s">
        <v>50</v>
      </c>
      <c r="J11">
        <v>35</v>
      </c>
      <c r="K11" t="s">
        <v>19</v>
      </c>
      <c r="L11">
        <f>IF(SUM(N11:R11)&lt;=20/4+15/5,1,IF(SUM(N11:R11)&lt;=20/4+15/5*2,2,IF(SUM(N11:R11)&lt;=20/4+15/5*3,3,IF(SUM(N11:R11)&lt;=20/4+15/5*4,4,IF(SUM(N11:R11)&lt;=20/4+15/5*5,5,)))))</f>
        <v>5</v>
      </c>
      <c r="M11" t="str">
        <f t="shared" si="3"/>
        <v>hochspekulativ</v>
      </c>
      <c r="N11">
        <v>4</v>
      </c>
      <c r="O11">
        <v>4</v>
      </c>
      <c r="P11">
        <v>4</v>
      </c>
      <c r="Q11">
        <v>2</v>
      </c>
      <c r="R11">
        <v>4</v>
      </c>
      <c r="S11">
        <v>10</v>
      </c>
    </row>
    <row r="12" spans="1:19" x14ac:dyDescent="0.45">
      <c r="A12">
        <v>10</v>
      </c>
      <c r="B12" t="s">
        <v>3</v>
      </c>
      <c r="C12" t="s">
        <v>9</v>
      </c>
      <c r="D12" t="s">
        <v>13</v>
      </c>
      <c r="E12" t="s">
        <v>32</v>
      </c>
      <c r="F12" t="s">
        <v>37</v>
      </c>
      <c r="H12" t="s">
        <v>42</v>
      </c>
      <c r="I12" t="s">
        <v>47</v>
      </c>
      <c r="J12">
        <v>35</v>
      </c>
      <c r="K12" t="s">
        <v>15</v>
      </c>
      <c r="L12">
        <f t="shared" ref="L12:L15" si="4">IF(SUM(N12:R12)&lt;=20/5+15/5,1,IF(SUM(N12:R12)&lt;=20/5+15/5*2,2,IF(SUM(N12:R12)&lt;=20/5+15/5*3,3,IF(SUM(N12:R12)&lt;=20/5+15/5*4,4,IF(SUM(N12:R12)&lt;=20/5+15/5*5,5,)))))</f>
        <v>4</v>
      </c>
      <c r="M12" t="str">
        <f t="shared" si="3"/>
        <v>spekulativ</v>
      </c>
      <c r="N12">
        <v>1</v>
      </c>
      <c r="O12">
        <v>2</v>
      </c>
      <c r="P12">
        <v>3</v>
      </c>
      <c r="Q12">
        <v>4</v>
      </c>
      <c r="R12">
        <v>4</v>
      </c>
      <c r="S12">
        <v>20</v>
      </c>
    </row>
    <row r="13" spans="1:19" x14ac:dyDescent="0.45">
      <c r="A13">
        <v>11</v>
      </c>
      <c r="B13" t="s">
        <v>4</v>
      </c>
      <c r="C13" t="s">
        <v>10</v>
      </c>
      <c r="D13" t="s">
        <v>13</v>
      </c>
      <c r="E13" t="s">
        <v>33</v>
      </c>
      <c r="F13" t="s">
        <v>39</v>
      </c>
      <c r="H13" t="s">
        <v>43</v>
      </c>
      <c r="I13" t="s">
        <v>48</v>
      </c>
      <c r="J13">
        <v>35</v>
      </c>
      <c r="K13" t="s">
        <v>16</v>
      </c>
      <c r="L13">
        <f t="shared" si="4"/>
        <v>2</v>
      </c>
      <c r="M13" t="str">
        <f t="shared" si="3"/>
        <v>risikoscheu</v>
      </c>
      <c r="N13">
        <v>1</v>
      </c>
      <c r="O13">
        <v>2</v>
      </c>
      <c r="P13">
        <v>4</v>
      </c>
      <c r="Q13">
        <v>1</v>
      </c>
      <c r="R13">
        <v>2</v>
      </c>
      <c r="S13">
        <v>20</v>
      </c>
    </row>
    <row r="14" spans="1:19" x14ac:dyDescent="0.45">
      <c r="A14">
        <v>12</v>
      </c>
      <c r="B14" t="s">
        <v>5</v>
      </c>
      <c r="C14" t="s">
        <v>9</v>
      </c>
      <c r="D14" t="s">
        <v>14</v>
      </c>
      <c r="E14" t="s">
        <v>34</v>
      </c>
      <c r="F14" t="s">
        <v>38</v>
      </c>
      <c r="H14" t="s">
        <v>44</v>
      </c>
      <c r="I14" t="s">
        <v>49</v>
      </c>
      <c r="J14">
        <v>35</v>
      </c>
      <c r="K14" t="s">
        <v>17</v>
      </c>
      <c r="L14">
        <f t="shared" si="4"/>
        <v>3</v>
      </c>
      <c r="M14" t="str">
        <f t="shared" si="3"/>
        <v>risikobereit</v>
      </c>
      <c r="N14">
        <v>3</v>
      </c>
      <c r="O14">
        <v>2</v>
      </c>
      <c r="P14">
        <v>2</v>
      </c>
      <c r="Q14">
        <v>4</v>
      </c>
      <c r="R14">
        <v>2</v>
      </c>
      <c r="S14">
        <v>20</v>
      </c>
    </row>
    <row r="15" spans="1:19" x14ac:dyDescent="0.45">
      <c r="A15">
        <v>13</v>
      </c>
      <c r="B15" t="s">
        <v>6</v>
      </c>
      <c r="C15" t="s">
        <v>10</v>
      </c>
      <c r="D15" t="s">
        <v>14</v>
      </c>
      <c r="E15" t="s">
        <v>36</v>
      </c>
      <c r="F15" t="s">
        <v>40</v>
      </c>
      <c r="H15" t="s">
        <v>45</v>
      </c>
      <c r="I15" t="s">
        <v>51</v>
      </c>
      <c r="J15">
        <v>35</v>
      </c>
      <c r="K15" t="s">
        <v>18</v>
      </c>
      <c r="L15">
        <f t="shared" si="4"/>
        <v>1</v>
      </c>
      <c r="M15" t="str">
        <f t="shared" si="3"/>
        <v>konservativ</v>
      </c>
      <c r="N15">
        <v>1</v>
      </c>
      <c r="O15">
        <v>2</v>
      </c>
      <c r="P15">
        <v>2</v>
      </c>
      <c r="Q15">
        <v>1</v>
      </c>
      <c r="R15">
        <v>1</v>
      </c>
      <c r="S15">
        <v>20</v>
      </c>
    </row>
    <row r="16" spans="1:19" x14ac:dyDescent="0.45">
      <c r="A16">
        <v>14</v>
      </c>
      <c r="B16" t="s">
        <v>11</v>
      </c>
      <c r="C16" t="s">
        <v>12</v>
      </c>
      <c r="D16" t="s">
        <v>13</v>
      </c>
      <c r="E16" t="s">
        <v>35</v>
      </c>
      <c r="F16" t="s">
        <v>41</v>
      </c>
      <c r="H16" t="s">
        <v>46</v>
      </c>
      <c r="I16" t="s">
        <v>50</v>
      </c>
      <c r="J16">
        <v>35</v>
      </c>
      <c r="K16" t="s">
        <v>19</v>
      </c>
      <c r="L16">
        <f>IF(SUM(N16:R16)&lt;=20/4+15/5,1,IF(SUM(N16:R16)&lt;=20/4+15/5*2,2,IF(SUM(N16:R16)&lt;=20/4+15/5*3,3,IF(SUM(N16:R16)&lt;=20/4+15/5*4,4,IF(SUM(N16:R16)&lt;=20/4+15/5*5,5,)))))</f>
        <v>5</v>
      </c>
      <c r="M16" t="str">
        <f t="shared" si="3"/>
        <v>hochspekulativ</v>
      </c>
      <c r="N16">
        <v>4</v>
      </c>
      <c r="O16">
        <v>4</v>
      </c>
      <c r="P16">
        <v>4</v>
      </c>
      <c r="Q16">
        <v>2</v>
      </c>
      <c r="R16">
        <v>4</v>
      </c>
      <c r="S16">
        <v>20</v>
      </c>
    </row>
    <row r="17" spans="1:19" x14ac:dyDescent="0.45">
      <c r="A17">
        <v>15</v>
      </c>
      <c r="B17" t="s">
        <v>3</v>
      </c>
      <c r="C17" t="s">
        <v>9</v>
      </c>
      <c r="D17" t="s">
        <v>13</v>
      </c>
      <c r="E17" t="s">
        <v>32</v>
      </c>
      <c r="F17" t="s">
        <v>37</v>
      </c>
      <c r="H17" t="s">
        <v>42</v>
      </c>
      <c r="I17" t="s">
        <v>47</v>
      </c>
      <c r="J17">
        <v>35</v>
      </c>
      <c r="K17" t="s">
        <v>15</v>
      </c>
      <c r="L17">
        <f t="shared" ref="L17:L20" si="5">IF(SUM(N17:R17)&lt;=20/5+15/5,1,IF(SUM(N17:R17)&lt;=20/5+15/5*2,2,IF(SUM(N17:R17)&lt;=20/5+15/5*3,3,IF(SUM(N17:R17)&lt;=20/5+15/5*4,4,IF(SUM(N17:R17)&lt;=20/5+15/5*5,5,)))))</f>
        <v>4</v>
      </c>
      <c r="M17" t="str">
        <f t="shared" ref="M17:M41" si="6">IF(L17=1,"konservativ",IF(L17=2,"risikoscheu",IF(L17=3,"risikobereit",IF(L17=4,"spekulativ",IF(L17=5,"hochspekulativ")))))</f>
        <v>spekulativ</v>
      </c>
      <c r="N17">
        <v>1</v>
      </c>
      <c r="O17">
        <v>2</v>
      </c>
      <c r="P17">
        <v>3</v>
      </c>
      <c r="Q17">
        <v>4</v>
      </c>
      <c r="R17">
        <v>4</v>
      </c>
      <c r="S17">
        <v>20</v>
      </c>
    </row>
    <row r="18" spans="1:19" x14ac:dyDescent="0.45">
      <c r="A18">
        <v>16</v>
      </c>
      <c r="B18" t="s">
        <v>4</v>
      </c>
      <c r="C18" t="s">
        <v>10</v>
      </c>
      <c r="D18" t="s">
        <v>13</v>
      </c>
      <c r="E18" t="s">
        <v>33</v>
      </c>
      <c r="F18" t="s">
        <v>39</v>
      </c>
      <c r="H18" t="s">
        <v>43</v>
      </c>
      <c r="I18" t="s">
        <v>48</v>
      </c>
      <c r="J18">
        <v>35</v>
      </c>
      <c r="K18" t="s">
        <v>16</v>
      </c>
      <c r="L18">
        <f t="shared" si="5"/>
        <v>2</v>
      </c>
      <c r="M18" t="str">
        <f t="shared" si="6"/>
        <v>risikoscheu</v>
      </c>
      <c r="N18">
        <v>1</v>
      </c>
      <c r="O18">
        <v>2</v>
      </c>
      <c r="P18">
        <v>4</v>
      </c>
      <c r="Q18">
        <v>1</v>
      </c>
      <c r="R18">
        <v>2</v>
      </c>
      <c r="S18">
        <v>20</v>
      </c>
    </row>
    <row r="19" spans="1:19" x14ac:dyDescent="0.45">
      <c r="A19">
        <v>17</v>
      </c>
      <c r="B19" t="s">
        <v>5</v>
      </c>
      <c r="C19" t="s">
        <v>9</v>
      </c>
      <c r="D19" t="s">
        <v>14</v>
      </c>
      <c r="E19" t="s">
        <v>34</v>
      </c>
      <c r="F19" t="s">
        <v>38</v>
      </c>
      <c r="H19" t="s">
        <v>44</v>
      </c>
      <c r="I19" t="s">
        <v>49</v>
      </c>
      <c r="J19">
        <v>35</v>
      </c>
      <c r="K19" t="s">
        <v>17</v>
      </c>
      <c r="L19">
        <f t="shared" si="5"/>
        <v>3</v>
      </c>
      <c r="M19" t="str">
        <f t="shared" si="6"/>
        <v>risikobereit</v>
      </c>
      <c r="N19">
        <v>3</v>
      </c>
      <c r="O19">
        <v>2</v>
      </c>
      <c r="P19">
        <v>2</v>
      </c>
      <c r="Q19">
        <v>4</v>
      </c>
      <c r="R19">
        <v>2</v>
      </c>
      <c r="S19">
        <v>20</v>
      </c>
    </row>
    <row r="20" spans="1:19" x14ac:dyDescent="0.45">
      <c r="A20">
        <v>18</v>
      </c>
      <c r="B20" t="s">
        <v>6</v>
      </c>
      <c r="C20" t="s">
        <v>10</v>
      </c>
      <c r="D20" t="s">
        <v>14</v>
      </c>
      <c r="E20" t="s">
        <v>36</v>
      </c>
      <c r="F20" t="s">
        <v>40</v>
      </c>
      <c r="H20" t="s">
        <v>45</v>
      </c>
      <c r="I20" t="s">
        <v>51</v>
      </c>
      <c r="J20">
        <v>35</v>
      </c>
      <c r="K20" t="s">
        <v>18</v>
      </c>
      <c r="L20">
        <f t="shared" si="5"/>
        <v>1</v>
      </c>
      <c r="M20" t="str">
        <f t="shared" si="6"/>
        <v>konservativ</v>
      </c>
      <c r="N20">
        <v>1</v>
      </c>
      <c r="O20">
        <v>2</v>
      </c>
      <c r="P20">
        <v>2</v>
      </c>
      <c r="Q20">
        <v>1</v>
      </c>
      <c r="R20">
        <v>1</v>
      </c>
      <c r="S20">
        <v>20</v>
      </c>
    </row>
    <row r="21" spans="1:19" x14ac:dyDescent="0.45">
      <c r="A21">
        <v>19</v>
      </c>
      <c r="B21" t="s">
        <v>11</v>
      </c>
      <c r="C21" t="s">
        <v>12</v>
      </c>
      <c r="D21" t="s">
        <v>13</v>
      </c>
      <c r="E21" t="s">
        <v>35</v>
      </c>
      <c r="F21" t="s">
        <v>41</v>
      </c>
      <c r="H21" t="s">
        <v>46</v>
      </c>
      <c r="I21" t="s">
        <v>50</v>
      </c>
      <c r="J21">
        <v>35</v>
      </c>
      <c r="K21" t="s">
        <v>19</v>
      </c>
      <c r="L21">
        <f>IF(SUM(N21:R21)&lt;=20/4+15/5,1,IF(SUM(N21:R21)&lt;=20/4+15/5*2,2,IF(SUM(N21:R21)&lt;=20/4+15/5*3,3,IF(SUM(N21:R21)&lt;=20/4+15/5*4,4,IF(SUM(N21:R21)&lt;=20/4+15/5*5,5,)))))</f>
        <v>5</v>
      </c>
      <c r="M21" t="str">
        <f t="shared" si="6"/>
        <v>hochspekulativ</v>
      </c>
      <c r="N21">
        <v>4</v>
      </c>
      <c r="O21">
        <v>4</v>
      </c>
      <c r="P21">
        <v>4</v>
      </c>
      <c r="Q21">
        <v>2</v>
      </c>
      <c r="R21">
        <v>4</v>
      </c>
      <c r="S21">
        <v>20</v>
      </c>
    </row>
    <row r="22" spans="1:19" x14ac:dyDescent="0.45">
      <c r="A22">
        <v>20</v>
      </c>
      <c r="B22" t="s">
        <v>3</v>
      </c>
      <c r="C22" t="s">
        <v>9</v>
      </c>
      <c r="D22" t="s">
        <v>13</v>
      </c>
      <c r="E22" t="s">
        <v>32</v>
      </c>
      <c r="F22" t="s">
        <v>37</v>
      </c>
      <c r="H22" t="s">
        <v>42</v>
      </c>
      <c r="I22" t="s">
        <v>47</v>
      </c>
      <c r="J22">
        <v>35</v>
      </c>
      <c r="K22" t="s">
        <v>15</v>
      </c>
      <c r="L22">
        <f t="shared" ref="L22:L25" si="7">IF(SUM(N22:R22)&lt;=20/5+15/5,1,IF(SUM(N22:R22)&lt;=20/5+15/5*2,2,IF(SUM(N22:R22)&lt;=20/5+15/5*3,3,IF(SUM(N22:R22)&lt;=20/5+15/5*4,4,IF(SUM(N22:R22)&lt;=20/5+15/5*5,5,)))))</f>
        <v>4</v>
      </c>
      <c r="M22" t="str">
        <f t="shared" si="6"/>
        <v>spekulativ</v>
      </c>
      <c r="N22">
        <v>1</v>
      </c>
      <c r="O22">
        <v>2</v>
      </c>
      <c r="P22">
        <v>3</v>
      </c>
      <c r="Q22">
        <v>4</v>
      </c>
      <c r="R22">
        <v>4</v>
      </c>
      <c r="S22">
        <v>30</v>
      </c>
    </row>
    <row r="23" spans="1:19" x14ac:dyDescent="0.45">
      <c r="A23">
        <v>21</v>
      </c>
      <c r="B23" t="s">
        <v>4</v>
      </c>
      <c r="C23" t="s">
        <v>10</v>
      </c>
      <c r="D23" t="s">
        <v>13</v>
      </c>
      <c r="E23" t="s">
        <v>33</v>
      </c>
      <c r="F23" t="s">
        <v>39</v>
      </c>
      <c r="H23" t="s">
        <v>43</v>
      </c>
      <c r="I23" t="s">
        <v>48</v>
      </c>
      <c r="J23">
        <v>35</v>
      </c>
      <c r="K23" t="s">
        <v>16</v>
      </c>
      <c r="L23">
        <f t="shared" si="7"/>
        <v>2</v>
      </c>
      <c r="M23" t="str">
        <f t="shared" si="6"/>
        <v>risikoscheu</v>
      </c>
      <c r="N23">
        <v>1</v>
      </c>
      <c r="O23">
        <v>2</v>
      </c>
      <c r="P23">
        <v>4</v>
      </c>
      <c r="Q23">
        <v>1</v>
      </c>
      <c r="R23">
        <v>2</v>
      </c>
      <c r="S23">
        <v>30</v>
      </c>
    </row>
    <row r="24" spans="1:19" x14ac:dyDescent="0.45">
      <c r="A24">
        <v>22</v>
      </c>
      <c r="B24" t="s">
        <v>5</v>
      </c>
      <c r="C24" t="s">
        <v>9</v>
      </c>
      <c r="D24" t="s">
        <v>14</v>
      </c>
      <c r="E24" t="s">
        <v>34</v>
      </c>
      <c r="F24" t="s">
        <v>38</v>
      </c>
      <c r="H24" t="s">
        <v>44</v>
      </c>
      <c r="I24" t="s">
        <v>49</v>
      </c>
      <c r="J24">
        <v>35</v>
      </c>
      <c r="K24" t="s">
        <v>17</v>
      </c>
      <c r="L24">
        <f t="shared" si="7"/>
        <v>3</v>
      </c>
      <c r="M24" t="str">
        <f t="shared" si="6"/>
        <v>risikobereit</v>
      </c>
      <c r="N24">
        <v>3</v>
      </c>
      <c r="O24">
        <v>2</v>
      </c>
      <c r="P24">
        <v>2</v>
      </c>
      <c r="Q24">
        <v>4</v>
      </c>
      <c r="R24">
        <v>2</v>
      </c>
      <c r="S24">
        <v>30</v>
      </c>
    </row>
    <row r="25" spans="1:19" x14ac:dyDescent="0.45">
      <c r="A25">
        <v>23</v>
      </c>
      <c r="B25" t="s">
        <v>6</v>
      </c>
      <c r="C25" t="s">
        <v>10</v>
      </c>
      <c r="D25" t="s">
        <v>14</v>
      </c>
      <c r="E25" t="s">
        <v>36</v>
      </c>
      <c r="F25" t="s">
        <v>40</v>
      </c>
      <c r="H25" t="s">
        <v>45</v>
      </c>
      <c r="I25" t="s">
        <v>51</v>
      </c>
      <c r="J25">
        <v>35</v>
      </c>
      <c r="K25" t="s">
        <v>18</v>
      </c>
      <c r="L25">
        <f t="shared" si="7"/>
        <v>1</v>
      </c>
      <c r="M25" t="str">
        <f t="shared" si="6"/>
        <v>konservativ</v>
      </c>
      <c r="N25">
        <v>1</v>
      </c>
      <c r="O25">
        <v>2</v>
      </c>
      <c r="P25">
        <v>2</v>
      </c>
      <c r="Q25">
        <v>1</v>
      </c>
      <c r="R25">
        <v>1</v>
      </c>
      <c r="S25">
        <v>30</v>
      </c>
    </row>
    <row r="26" spans="1:19" x14ac:dyDescent="0.45">
      <c r="A26">
        <v>24</v>
      </c>
      <c r="B26" t="s">
        <v>11</v>
      </c>
      <c r="C26" t="s">
        <v>12</v>
      </c>
      <c r="D26" t="s">
        <v>13</v>
      </c>
      <c r="E26" t="s">
        <v>35</v>
      </c>
      <c r="F26" t="s">
        <v>41</v>
      </c>
      <c r="H26" t="s">
        <v>46</v>
      </c>
      <c r="I26" t="s">
        <v>50</v>
      </c>
      <c r="J26">
        <v>35</v>
      </c>
      <c r="K26" t="s">
        <v>19</v>
      </c>
      <c r="L26">
        <f>IF(SUM(N26:R26)&lt;=20/4+15/5,1,IF(SUM(N26:R26)&lt;=20/4+15/5*2,2,IF(SUM(N26:R26)&lt;=20/4+15/5*3,3,IF(SUM(N26:R26)&lt;=20/4+15/5*4,4,IF(SUM(N26:R26)&lt;=20/4+15/5*5,5,)))))</f>
        <v>5</v>
      </c>
      <c r="M26" t="str">
        <f t="shared" si="6"/>
        <v>hochspekulativ</v>
      </c>
      <c r="N26">
        <v>4</v>
      </c>
      <c r="O26">
        <v>4</v>
      </c>
      <c r="P26">
        <v>4</v>
      </c>
      <c r="Q26">
        <v>2</v>
      </c>
      <c r="R26">
        <v>4</v>
      </c>
      <c r="S26">
        <v>30</v>
      </c>
    </row>
    <row r="27" spans="1:19" x14ac:dyDescent="0.45">
      <c r="A27">
        <v>25</v>
      </c>
      <c r="B27" t="s">
        <v>3</v>
      </c>
      <c r="C27" t="s">
        <v>9</v>
      </c>
      <c r="D27" t="s">
        <v>13</v>
      </c>
      <c r="E27" t="s">
        <v>32</v>
      </c>
      <c r="F27" t="s">
        <v>37</v>
      </c>
      <c r="H27" t="s">
        <v>42</v>
      </c>
      <c r="I27" t="s">
        <v>47</v>
      </c>
      <c r="J27">
        <v>35</v>
      </c>
      <c r="K27" t="s">
        <v>15</v>
      </c>
      <c r="L27">
        <f t="shared" ref="L27:L30" si="8">IF(SUM(N27:R27)&lt;=20/5+15/5,1,IF(SUM(N27:R27)&lt;=20/5+15/5*2,2,IF(SUM(N27:R27)&lt;=20/5+15/5*3,3,IF(SUM(N27:R27)&lt;=20/5+15/5*4,4,IF(SUM(N27:R27)&lt;=20/5+15/5*5,5,)))))</f>
        <v>4</v>
      </c>
      <c r="M27" t="str">
        <f t="shared" si="6"/>
        <v>spekulativ</v>
      </c>
      <c r="N27">
        <v>1</v>
      </c>
      <c r="O27">
        <v>2</v>
      </c>
      <c r="P27">
        <v>3</v>
      </c>
      <c r="Q27">
        <v>4</v>
      </c>
      <c r="R27">
        <v>4</v>
      </c>
      <c r="S27">
        <v>30</v>
      </c>
    </row>
    <row r="28" spans="1:19" x14ac:dyDescent="0.45">
      <c r="A28">
        <v>26</v>
      </c>
      <c r="B28" t="s">
        <v>4</v>
      </c>
      <c r="C28" t="s">
        <v>10</v>
      </c>
      <c r="D28" t="s">
        <v>13</v>
      </c>
      <c r="E28" t="s">
        <v>33</v>
      </c>
      <c r="F28" t="s">
        <v>39</v>
      </c>
      <c r="H28" t="s">
        <v>43</v>
      </c>
      <c r="I28" t="s">
        <v>48</v>
      </c>
      <c r="J28">
        <v>35</v>
      </c>
      <c r="K28" t="s">
        <v>16</v>
      </c>
      <c r="L28">
        <f t="shared" si="8"/>
        <v>2</v>
      </c>
      <c r="M28" t="str">
        <f t="shared" si="6"/>
        <v>risikoscheu</v>
      </c>
      <c r="N28">
        <v>1</v>
      </c>
      <c r="O28">
        <v>2</v>
      </c>
      <c r="P28">
        <v>4</v>
      </c>
      <c r="Q28">
        <v>1</v>
      </c>
      <c r="R28">
        <v>2</v>
      </c>
      <c r="S28">
        <v>30</v>
      </c>
    </row>
    <row r="29" spans="1:19" x14ac:dyDescent="0.45">
      <c r="A29">
        <v>27</v>
      </c>
      <c r="B29" t="s">
        <v>5</v>
      </c>
      <c r="C29" t="s">
        <v>9</v>
      </c>
      <c r="D29" t="s">
        <v>14</v>
      </c>
      <c r="E29" t="s">
        <v>34</v>
      </c>
      <c r="F29" t="s">
        <v>38</v>
      </c>
      <c r="H29" t="s">
        <v>44</v>
      </c>
      <c r="I29" t="s">
        <v>49</v>
      </c>
      <c r="J29">
        <v>35</v>
      </c>
      <c r="K29" t="s">
        <v>17</v>
      </c>
      <c r="L29">
        <f t="shared" si="8"/>
        <v>3</v>
      </c>
      <c r="M29" t="str">
        <f t="shared" si="6"/>
        <v>risikobereit</v>
      </c>
      <c r="N29">
        <v>3</v>
      </c>
      <c r="O29">
        <v>2</v>
      </c>
      <c r="P29">
        <v>2</v>
      </c>
      <c r="Q29">
        <v>4</v>
      </c>
      <c r="R29">
        <v>2</v>
      </c>
      <c r="S29">
        <v>30</v>
      </c>
    </row>
    <row r="30" spans="1:19" x14ac:dyDescent="0.45">
      <c r="A30">
        <v>28</v>
      </c>
      <c r="B30" t="s">
        <v>6</v>
      </c>
      <c r="C30" t="s">
        <v>10</v>
      </c>
      <c r="D30" t="s">
        <v>14</v>
      </c>
      <c r="E30" t="s">
        <v>36</v>
      </c>
      <c r="F30" t="s">
        <v>40</v>
      </c>
      <c r="H30" t="s">
        <v>45</v>
      </c>
      <c r="I30" t="s">
        <v>51</v>
      </c>
      <c r="J30">
        <v>35</v>
      </c>
      <c r="K30" t="s">
        <v>18</v>
      </c>
      <c r="L30">
        <f t="shared" si="8"/>
        <v>1</v>
      </c>
      <c r="M30" t="str">
        <f t="shared" si="6"/>
        <v>konservativ</v>
      </c>
      <c r="N30">
        <v>1</v>
      </c>
      <c r="O30">
        <v>2</v>
      </c>
      <c r="P30">
        <v>2</v>
      </c>
      <c r="Q30">
        <v>1</v>
      </c>
      <c r="R30">
        <v>1</v>
      </c>
      <c r="S30">
        <v>30</v>
      </c>
    </row>
    <row r="31" spans="1:19" x14ac:dyDescent="0.45">
      <c r="A31">
        <v>29</v>
      </c>
      <c r="B31" t="s">
        <v>11</v>
      </c>
      <c r="C31" t="s">
        <v>12</v>
      </c>
      <c r="D31" t="s">
        <v>13</v>
      </c>
      <c r="E31" t="s">
        <v>35</v>
      </c>
      <c r="F31" t="s">
        <v>41</v>
      </c>
      <c r="H31" t="s">
        <v>46</v>
      </c>
      <c r="I31" t="s">
        <v>50</v>
      </c>
      <c r="J31">
        <v>35</v>
      </c>
      <c r="K31" t="s">
        <v>19</v>
      </c>
      <c r="L31">
        <f>IF(SUM(N31:R31)&lt;=20/4+15/5,1,IF(SUM(N31:R31)&lt;=20/4+15/5*2,2,IF(SUM(N31:R31)&lt;=20/4+15/5*3,3,IF(SUM(N31:R31)&lt;=20/4+15/5*4,4,IF(SUM(N31:R31)&lt;=20/4+15/5*5,5,)))))</f>
        <v>5</v>
      </c>
      <c r="M31" t="str">
        <f t="shared" si="6"/>
        <v>hochspekulativ</v>
      </c>
      <c r="N31">
        <v>4</v>
      </c>
      <c r="O31">
        <v>4</v>
      </c>
      <c r="P31">
        <v>4</v>
      </c>
      <c r="Q31">
        <v>2</v>
      </c>
      <c r="R31">
        <v>4</v>
      </c>
      <c r="S31">
        <v>30</v>
      </c>
    </row>
    <row r="32" spans="1:19" x14ac:dyDescent="0.45">
      <c r="A32">
        <v>30</v>
      </c>
      <c r="B32" t="s">
        <v>3</v>
      </c>
      <c r="C32" t="s">
        <v>9</v>
      </c>
      <c r="D32" t="s">
        <v>13</v>
      </c>
      <c r="E32" t="s">
        <v>32</v>
      </c>
      <c r="F32" t="s">
        <v>37</v>
      </c>
      <c r="H32" t="s">
        <v>42</v>
      </c>
      <c r="I32" t="s">
        <v>47</v>
      </c>
      <c r="J32">
        <v>35</v>
      </c>
      <c r="K32" t="s">
        <v>15</v>
      </c>
      <c r="L32">
        <f t="shared" ref="L32:L35" si="9">IF(SUM(N32:R32)&lt;=20/5+15/5,1,IF(SUM(N32:R32)&lt;=20/5+15/5*2,2,IF(SUM(N32:R32)&lt;=20/5+15/5*3,3,IF(SUM(N32:R32)&lt;=20/5+15/5*4,4,IF(SUM(N32:R32)&lt;=20/5+15/5*5,5,)))))</f>
        <v>4</v>
      </c>
      <c r="M32" t="str">
        <f t="shared" si="6"/>
        <v>spekulativ</v>
      </c>
      <c r="N32">
        <v>1</v>
      </c>
      <c r="O32">
        <v>2</v>
      </c>
      <c r="P32">
        <v>3</v>
      </c>
      <c r="Q32">
        <v>4</v>
      </c>
      <c r="R32">
        <v>4</v>
      </c>
      <c r="S32">
        <v>40</v>
      </c>
    </row>
    <row r="33" spans="1:19" x14ac:dyDescent="0.45">
      <c r="A33">
        <v>31</v>
      </c>
      <c r="B33" t="s">
        <v>4</v>
      </c>
      <c r="C33" t="s">
        <v>10</v>
      </c>
      <c r="D33" t="s">
        <v>13</v>
      </c>
      <c r="E33" t="s">
        <v>33</v>
      </c>
      <c r="F33" t="s">
        <v>39</v>
      </c>
      <c r="H33" t="s">
        <v>43</v>
      </c>
      <c r="I33" t="s">
        <v>48</v>
      </c>
      <c r="J33">
        <v>35</v>
      </c>
      <c r="K33" t="s">
        <v>16</v>
      </c>
      <c r="L33">
        <f t="shared" si="9"/>
        <v>2</v>
      </c>
      <c r="M33" t="str">
        <f t="shared" si="6"/>
        <v>risikoscheu</v>
      </c>
      <c r="N33">
        <v>1</v>
      </c>
      <c r="O33">
        <v>2</v>
      </c>
      <c r="P33">
        <v>4</v>
      </c>
      <c r="Q33">
        <v>1</v>
      </c>
      <c r="R33">
        <v>2</v>
      </c>
      <c r="S33">
        <v>40</v>
      </c>
    </row>
    <row r="34" spans="1:19" x14ac:dyDescent="0.45">
      <c r="A34">
        <v>32</v>
      </c>
      <c r="B34" t="s">
        <v>5</v>
      </c>
      <c r="C34" t="s">
        <v>9</v>
      </c>
      <c r="D34" t="s">
        <v>14</v>
      </c>
      <c r="E34" t="s">
        <v>34</v>
      </c>
      <c r="F34" t="s">
        <v>38</v>
      </c>
      <c r="H34" t="s">
        <v>44</v>
      </c>
      <c r="I34" t="s">
        <v>49</v>
      </c>
      <c r="J34">
        <v>35</v>
      </c>
      <c r="K34" t="s">
        <v>17</v>
      </c>
      <c r="L34">
        <f t="shared" si="9"/>
        <v>3</v>
      </c>
      <c r="M34" t="str">
        <f t="shared" si="6"/>
        <v>risikobereit</v>
      </c>
      <c r="N34">
        <v>3</v>
      </c>
      <c r="O34">
        <v>2</v>
      </c>
      <c r="P34">
        <v>2</v>
      </c>
      <c r="Q34">
        <v>4</v>
      </c>
      <c r="R34">
        <v>2</v>
      </c>
      <c r="S34">
        <v>40</v>
      </c>
    </row>
    <row r="35" spans="1:19" x14ac:dyDescent="0.45">
      <c r="A35">
        <v>33</v>
      </c>
      <c r="B35" t="s">
        <v>6</v>
      </c>
      <c r="C35" t="s">
        <v>10</v>
      </c>
      <c r="D35" t="s">
        <v>14</v>
      </c>
      <c r="E35" t="s">
        <v>36</v>
      </c>
      <c r="F35" t="s">
        <v>40</v>
      </c>
      <c r="H35" t="s">
        <v>45</v>
      </c>
      <c r="I35" t="s">
        <v>51</v>
      </c>
      <c r="J35">
        <v>35</v>
      </c>
      <c r="K35" t="s">
        <v>18</v>
      </c>
      <c r="L35">
        <f t="shared" si="9"/>
        <v>1</v>
      </c>
      <c r="M35" t="str">
        <f t="shared" si="6"/>
        <v>konservativ</v>
      </c>
      <c r="N35">
        <v>1</v>
      </c>
      <c r="O35">
        <v>2</v>
      </c>
      <c r="P35">
        <v>2</v>
      </c>
      <c r="Q35">
        <v>1</v>
      </c>
      <c r="R35">
        <v>1</v>
      </c>
      <c r="S35">
        <v>40</v>
      </c>
    </row>
    <row r="36" spans="1:19" x14ac:dyDescent="0.45">
      <c r="A36">
        <v>34</v>
      </c>
      <c r="B36" t="s">
        <v>11</v>
      </c>
      <c r="C36" t="s">
        <v>12</v>
      </c>
      <c r="D36" t="s">
        <v>13</v>
      </c>
      <c r="E36" t="s">
        <v>35</v>
      </c>
      <c r="F36" t="s">
        <v>41</v>
      </c>
      <c r="H36" t="s">
        <v>46</v>
      </c>
      <c r="I36" t="s">
        <v>50</v>
      </c>
      <c r="J36">
        <v>35</v>
      </c>
      <c r="K36" t="s">
        <v>19</v>
      </c>
      <c r="L36">
        <f>IF(SUM(N36:R36)&lt;=20/4+15/5,1,IF(SUM(N36:R36)&lt;=20/4+15/5*2,2,IF(SUM(N36:R36)&lt;=20/4+15/5*3,3,IF(SUM(N36:R36)&lt;=20/4+15/5*4,4,IF(SUM(N36:R36)&lt;=20/4+15/5*5,5,)))))</f>
        <v>5</v>
      </c>
      <c r="M36" t="str">
        <f t="shared" si="6"/>
        <v>hochspekulativ</v>
      </c>
      <c r="N36">
        <v>4</v>
      </c>
      <c r="O36">
        <v>4</v>
      </c>
      <c r="P36">
        <v>4</v>
      </c>
      <c r="Q36">
        <v>2</v>
      </c>
      <c r="R36">
        <v>4</v>
      </c>
      <c r="S36">
        <v>40</v>
      </c>
    </row>
    <row r="37" spans="1:19" x14ac:dyDescent="0.45">
      <c r="A37">
        <v>35</v>
      </c>
      <c r="B37" t="s">
        <v>3</v>
      </c>
      <c r="C37" t="s">
        <v>9</v>
      </c>
      <c r="D37" t="s">
        <v>13</v>
      </c>
      <c r="E37" t="s">
        <v>32</v>
      </c>
      <c r="F37" t="s">
        <v>37</v>
      </c>
      <c r="H37" t="s">
        <v>42</v>
      </c>
      <c r="I37" t="s">
        <v>47</v>
      </c>
      <c r="J37">
        <v>35</v>
      </c>
      <c r="K37" t="s">
        <v>15</v>
      </c>
      <c r="L37">
        <f t="shared" ref="L37:L40" si="10">IF(SUM(N37:R37)&lt;=20/5+15/5,1,IF(SUM(N37:R37)&lt;=20/5+15/5*2,2,IF(SUM(N37:R37)&lt;=20/5+15/5*3,3,IF(SUM(N37:R37)&lt;=20/5+15/5*4,4,IF(SUM(N37:R37)&lt;=20/5+15/5*5,5,)))))</f>
        <v>4</v>
      </c>
      <c r="M37" t="str">
        <f t="shared" si="6"/>
        <v>spekulativ</v>
      </c>
      <c r="N37">
        <v>1</v>
      </c>
      <c r="O37">
        <v>2</v>
      </c>
      <c r="P37">
        <v>3</v>
      </c>
      <c r="Q37">
        <v>4</v>
      </c>
      <c r="R37">
        <v>4</v>
      </c>
      <c r="S37">
        <v>40</v>
      </c>
    </row>
    <row r="38" spans="1:19" x14ac:dyDescent="0.45">
      <c r="A38">
        <v>36</v>
      </c>
      <c r="B38" t="s">
        <v>4</v>
      </c>
      <c r="C38" t="s">
        <v>10</v>
      </c>
      <c r="D38" t="s">
        <v>13</v>
      </c>
      <c r="E38" t="s">
        <v>33</v>
      </c>
      <c r="F38" t="s">
        <v>39</v>
      </c>
      <c r="H38" t="s">
        <v>43</v>
      </c>
      <c r="I38" t="s">
        <v>48</v>
      </c>
      <c r="J38">
        <v>35</v>
      </c>
      <c r="K38" t="s">
        <v>16</v>
      </c>
      <c r="L38">
        <f t="shared" si="10"/>
        <v>2</v>
      </c>
      <c r="M38" t="str">
        <f t="shared" si="6"/>
        <v>risikoscheu</v>
      </c>
      <c r="N38">
        <v>1</v>
      </c>
      <c r="O38">
        <v>2</v>
      </c>
      <c r="P38">
        <v>4</v>
      </c>
      <c r="Q38">
        <v>1</v>
      </c>
      <c r="R38">
        <v>2</v>
      </c>
      <c r="S38">
        <v>40</v>
      </c>
    </row>
    <row r="39" spans="1:19" x14ac:dyDescent="0.45">
      <c r="A39">
        <v>37</v>
      </c>
      <c r="B39" t="s">
        <v>5</v>
      </c>
      <c r="C39" t="s">
        <v>9</v>
      </c>
      <c r="D39" t="s">
        <v>14</v>
      </c>
      <c r="E39" t="s">
        <v>34</v>
      </c>
      <c r="F39" t="s">
        <v>38</v>
      </c>
      <c r="H39" t="s">
        <v>44</v>
      </c>
      <c r="I39" t="s">
        <v>49</v>
      </c>
      <c r="J39">
        <v>35</v>
      </c>
      <c r="K39" t="s">
        <v>17</v>
      </c>
      <c r="L39">
        <f t="shared" si="10"/>
        <v>3</v>
      </c>
      <c r="M39" t="str">
        <f t="shared" si="6"/>
        <v>risikobereit</v>
      </c>
      <c r="N39">
        <v>3</v>
      </c>
      <c r="O39">
        <v>2</v>
      </c>
      <c r="P39">
        <v>2</v>
      </c>
      <c r="Q39">
        <v>4</v>
      </c>
      <c r="R39">
        <v>2</v>
      </c>
      <c r="S39">
        <v>40</v>
      </c>
    </row>
    <row r="40" spans="1:19" x14ac:dyDescent="0.45">
      <c r="A40">
        <v>38</v>
      </c>
      <c r="B40" t="s">
        <v>6</v>
      </c>
      <c r="C40" t="s">
        <v>10</v>
      </c>
      <c r="D40" t="s">
        <v>14</v>
      </c>
      <c r="E40" t="s">
        <v>36</v>
      </c>
      <c r="F40" t="s">
        <v>40</v>
      </c>
      <c r="H40" t="s">
        <v>45</v>
      </c>
      <c r="I40" t="s">
        <v>51</v>
      </c>
      <c r="J40">
        <v>35</v>
      </c>
      <c r="K40" t="s">
        <v>18</v>
      </c>
      <c r="L40">
        <f t="shared" si="10"/>
        <v>1</v>
      </c>
      <c r="M40" t="str">
        <f t="shared" si="6"/>
        <v>konservativ</v>
      </c>
      <c r="N40">
        <v>1</v>
      </c>
      <c r="O40">
        <v>2</v>
      </c>
      <c r="P40">
        <v>2</v>
      </c>
      <c r="Q40">
        <v>1</v>
      </c>
      <c r="R40">
        <v>1</v>
      </c>
      <c r="S40">
        <v>40</v>
      </c>
    </row>
    <row r="41" spans="1:19" x14ac:dyDescent="0.45">
      <c r="A41">
        <v>39</v>
      </c>
      <c r="B41" t="s">
        <v>11</v>
      </c>
      <c r="C41" t="s">
        <v>12</v>
      </c>
      <c r="D41" t="s">
        <v>13</v>
      </c>
      <c r="E41" t="s">
        <v>35</v>
      </c>
      <c r="F41" t="s">
        <v>41</v>
      </c>
      <c r="H41" t="s">
        <v>46</v>
      </c>
      <c r="I41" t="s">
        <v>50</v>
      </c>
      <c r="J41">
        <v>35</v>
      </c>
      <c r="K41" t="s">
        <v>19</v>
      </c>
      <c r="L41">
        <f>IF(SUM(N41:R41)&lt;=20/4+15/5,1,IF(SUM(N41:R41)&lt;=20/4+15/5*2,2,IF(SUM(N41:R41)&lt;=20/4+15/5*3,3,IF(SUM(N41:R41)&lt;=20/4+15/5*4,4,IF(SUM(N41:R41)&lt;=20/4+15/5*5,5,)))))</f>
        <v>5</v>
      </c>
      <c r="M41" t="str">
        <f t="shared" si="6"/>
        <v>hochspekulativ</v>
      </c>
      <c r="N41">
        <v>4</v>
      </c>
      <c r="O41">
        <v>4</v>
      </c>
      <c r="P41">
        <v>4</v>
      </c>
      <c r="Q41">
        <v>2</v>
      </c>
      <c r="R41">
        <v>4</v>
      </c>
      <c r="S41">
        <v>40</v>
      </c>
    </row>
    <row r="42" spans="1:19" x14ac:dyDescent="0.45">
      <c r="A42">
        <v>40</v>
      </c>
      <c r="B42" t="s">
        <v>3</v>
      </c>
      <c r="C42" t="s">
        <v>9</v>
      </c>
      <c r="D42" t="s">
        <v>13</v>
      </c>
      <c r="E42" t="s">
        <v>32</v>
      </c>
      <c r="F42" t="s">
        <v>37</v>
      </c>
      <c r="H42" t="s">
        <v>42</v>
      </c>
      <c r="I42" t="s">
        <v>47</v>
      </c>
      <c r="J42">
        <v>35</v>
      </c>
      <c r="K42" t="s">
        <v>15</v>
      </c>
      <c r="L42">
        <f t="shared" ref="L42:L45" si="11">IF(SUM(N42:R42)&lt;=20/5+15/5,1,IF(SUM(N42:R42)&lt;=20/5+15/5*2,2,IF(SUM(N42:R42)&lt;=20/5+15/5*3,3,IF(SUM(N42:R42)&lt;=20/5+15/5*4,4,IF(SUM(N42:R42)&lt;=20/5+15/5*5,5,)))))</f>
        <v>4</v>
      </c>
      <c r="M42" t="str">
        <f t="shared" ref="M42:M105" si="12">IF(L42=1,"konservativ",IF(L42=2,"risikoscheu",IF(L42=3,"risikobereit",IF(L42=4,"spekulativ",IF(L42=5,"hochspekulativ")))))</f>
        <v>spekulativ</v>
      </c>
      <c r="N42">
        <v>1</v>
      </c>
      <c r="O42">
        <v>2</v>
      </c>
      <c r="P42">
        <v>3</v>
      </c>
      <c r="Q42">
        <v>4</v>
      </c>
      <c r="R42">
        <v>4</v>
      </c>
      <c r="S42">
        <v>50</v>
      </c>
    </row>
    <row r="43" spans="1:19" x14ac:dyDescent="0.45">
      <c r="A43">
        <v>41</v>
      </c>
      <c r="B43" t="s">
        <v>4</v>
      </c>
      <c r="C43" t="s">
        <v>10</v>
      </c>
      <c r="D43" t="s">
        <v>13</v>
      </c>
      <c r="E43" t="s">
        <v>33</v>
      </c>
      <c r="F43" t="s">
        <v>39</v>
      </c>
      <c r="H43" t="s">
        <v>43</v>
      </c>
      <c r="I43" t="s">
        <v>48</v>
      </c>
      <c r="J43">
        <v>35</v>
      </c>
      <c r="K43" t="s">
        <v>16</v>
      </c>
      <c r="L43">
        <f t="shared" si="11"/>
        <v>2</v>
      </c>
      <c r="M43" t="str">
        <f t="shared" si="12"/>
        <v>risikoscheu</v>
      </c>
      <c r="N43">
        <v>1</v>
      </c>
      <c r="O43">
        <v>2</v>
      </c>
      <c r="P43">
        <v>4</v>
      </c>
      <c r="Q43">
        <v>1</v>
      </c>
      <c r="R43">
        <v>2</v>
      </c>
      <c r="S43">
        <v>50</v>
      </c>
    </row>
    <row r="44" spans="1:19" x14ac:dyDescent="0.45">
      <c r="A44">
        <v>42</v>
      </c>
      <c r="B44" t="s">
        <v>5</v>
      </c>
      <c r="C44" t="s">
        <v>9</v>
      </c>
      <c r="D44" t="s">
        <v>14</v>
      </c>
      <c r="E44" t="s">
        <v>34</v>
      </c>
      <c r="F44" t="s">
        <v>38</v>
      </c>
      <c r="H44" t="s">
        <v>44</v>
      </c>
      <c r="I44" t="s">
        <v>49</v>
      </c>
      <c r="J44">
        <v>35</v>
      </c>
      <c r="K44" t="s">
        <v>17</v>
      </c>
      <c r="L44">
        <f t="shared" si="11"/>
        <v>3</v>
      </c>
      <c r="M44" t="str">
        <f t="shared" si="12"/>
        <v>risikobereit</v>
      </c>
      <c r="N44">
        <v>3</v>
      </c>
      <c r="O44">
        <v>2</v>
      </c>
      <c r="P44">
        <v>2</v>
      </c>
      <c r="Q44">
        <v>4</v>
      </c>
      <c r="R44">
        <v>2</v>
      </c>
      <c r="S44">
        <v>50</v>
      </c>
    </row>
    <row r="45" spans="1:19" x14ac:dyDescent="0.45">
      <c r="A45">
        <v>43</v>
      </c>
      <c r="B45" t="s">
        <v>6</v>
      </c>
      <c r="C45" t="s">
        <v>10</v>
      </c>
      <c r="D45" t="s">
        <v>14</v>
      </c>
      <c r="E45" t="s">
        <v>36</v>
      </c>
      <c r="F45" t="s">
        <v>40</v>
      </c>
      <c r="H45" t="s">
        <v>45</v>
      </c>
      <c r="I45" t="s">
        <v>51</v>
      </c>
      <c r="J45">
        <v>35</v>
      </c>
      <c r="K45" t="s">
        <v>18</v>
      </c>
      <c r="L45">
        <f t="shared" si="11"/>
        <v>1</v>
      </c>
      <c r="M45" t="str">
        <f t="shared" si="12"/>
        <v>konservativ</v>
      </c>
      <c r="N45">
        <v>1</v>
      </c>
      <c r="O45">
        <v>2</v>
      </c>
      <c r="P45">
        <v>2</v>
      </c>
      <c r="Q45">
        <v>1</v>
      </c>
      <c r="R45">
        <v>1</v>
      </c>
      <c r="S45">
        <v>50</v>
      </c>
    </row>
    <row r="46" spans="1:19" x14ac:dyDescent="0.45">
      <c r="A46">
        <v>44</v>
      </c>
      <c r="B46" t="s">
        <v>11</v>
      </c>
      <c r="C46" t="s">
        <v>12</v>
      </c>
      <c r="D46" t="s">
        <v>13</v>
      </c>
      <c r="E46" t="s">
        <v>35</v>
      </c>
      <c r="F46" t="s">
        <v>41</v>
      </c>
      <c r="H46" t="s">
        <v>46</v>
      </c>
      <c r="I46" t="s">
        <v>50</v>
      </c>
      <c r="J46">
        <v>35</v>
      </c>
      <c r="K46" t="s">
        <v>19</v>
      </c>
      <c r="L46">
        <f>IF(SUM(N46:R46)&lt;=20/4+15/5,1,IF(SUM(N46:R46)&lt;=20/4+15/5*2,2,IF(SUM(N46:R46)&lt;=20/4+15/5*3,3,IF(SUM(N46:R46)&lt;=20/4+15/5*4,4,IF(SUM(N46:R46)&lt;=20/4+15/5*5,5,)))))</f>
        <v>5</v>
      </c>
      <c r="M46" t="str">
        <f t="shared" si="12"/>
        <v>hochspekulativ</v>
      </c>
      <c r="N46">
        <v>4</v>
      </c>
      <c r="O46">
        <v>4</v>
      </c>
      <c r="P46">
        <v>4</v>
      </c>
      <c r="Q46">
        <v>2</v>
      </c>
      <c r="R46">
        <v>4</v>
      </c>
      <c r="S46">
        <v>50</v>
      </c>
    </row>
    <row r="47" spans="1:19" x14ac:dyDescent="0.45">
      <c r="A47">
        <v>45</v>
      </c>
      <c r="B47" t="s">
        <v>3</v>
      </c>
      <c r="C47" t="s">
        <v>9</v>
      </c>
      <c r="D47" t="s">
        <v>13</v>
      </c>
      <c r="E47" t="s">
        <v>32</v>
      </c>
      <c r="F47" t="s">
        <v>37</v>
      </c>
      <c r="H47" t="s">
        <v>42</v>
      </c>
      <c r="I47" t="s">
        <v>47</v>
      </c>
      <c r="J47">
        <v>35</v>
      </c>
      <c r="K47" t="s">
        <v>15</v>
      </c>
      <c r="L47">
        <f t="shared" ref="L47:L50" si="13">IF(SUM(N47:R47)&lt;=20/5+15/5,1,IF(SUM(N47:R47)&lt;=20/5+15/5*2,2,IF(SUM(N47:R47)&lt;=20/5+15/5*3,3,IF(SUM(N47:R47)&lt;=20/5+15/5*4,4,IF(SUM(N47:R47)&lt;=20/5+15/5*5,5,)))))</f>
        <v>4</v>
      </c>
      <c r="M47" t="str">
        <f t="shared" si="12"/>
        <v>spekulativ</v>
      </c>
      <c r="N47">
        <v>1</v>
      </c>
      <c r="O47">
        <v>2</v>
      </c>
      <c r="P47">
        <v>3</v>
      </c>
      <c r="Q47">
        <v>4</v>
      </c>
      <c r="R47">
        <v>4</v>
      </c>
      <c r="S47">
        <v>50</v>
      </c>
    </row>
    <row r="48" spans="1:19" x14ac:dyDescent="0.45">
      <c r="A48">
        <v>46</v>
      </c>
      <c r="B48" t="s">
        <v>4</v>
      </c>
      <c r="C48" t="s">
        <v>10</v>
      </c>
      <c r="D48" t="s">
        <v>13</v>
      </c>
      <c r="E48" t="s">
        <v>33</v>
      </c>
      <c r="F48" t="s">
        <v>39</v>
      </c>
      <c r="H48" t="s">
        <v>43</v>
      </c>
      <c r="I48" t="s">
        <v>48</v>
      </c>
      <c r="J48">
        <v>35</v>
      </c>
      <c r="K48" t="s">
        <v>16</v>
      </c>
      <c r="L48">
        <f t="shared" si="13"/>
        <v>2</v>
      </c>
      <c r="M48" t="str">
        <f t="shared" si="12"/>
        <v>risikoscheu</v>
      </c>
      <c r="N48">
        <v>1</v>
      </c>
      <c r="O48">
        <v>2</v>
      </c>
      <c r="P48">
        <v>4</v>
      </c>
      <c r="Q48">
        <v>1</v>
      </c>
      <c r="R48">
        <v>2</v>
      </c>
      <c r="S48">
        <v>50</v>
      </c>
    </row>
    <row r="49" spans="1:19" x14ac:dyDescent="0.45">
      <c r="A49">
        <v>47</v>
      </c>
      <c r="B49" t="s">
        <v>5</v>
      </c>
      <c r="C49" t="s">
        <v>9</v>
      </c>
      <c r="D49" t="s">
        <v>14</v>
      </c>
      <c r="E49" t="s">
        <v>34</v>
      </c>
      <c r="F49" t="s">
        <v>38</v>
      </c>
      <c r="H49" t="s">
        <v>44</v>
      </c>
      <c r="I49" t="s">
        <v>49</v>
      </c>
      <c r="J49">
        <v>35</v>
      </c>
      <c r="K49" t="s">
        <v>17</v>
      </c>
      <c r="L49">
        <f t="shared" si="13"/>
        <v>3</v>
      </c>
      <c r="M49" t="str">
        <f t="shared" si="12"/>
        <v>risikobereit</v>
      </c>
      <c r="N49">
        <v>3</v>
      </c>
      <c r="O49">
        <v>2</v>
      </c>
      <c r="P49">
        <v>2</v>
      </c>
      <c r="Q49">
        <v>4</v>
      </c>
      <c r="R49">
        <v>2</v>
      </c>
      <c r="S49">
        <v>50</v>
      </c>
    </row>
    <row r="50" spans="1:19" x14ac:dyDescent="0.45">
      <c r="A50">
        <v>48</v>
      </c>
      <c r="B50" t="s">
        <v>6</v>
      </c>
      <c r="C50" t="s">
        <v>10</v>
      </c>
      <c r="D50" t="s">
        <v>14</v>
      </c>
      <c r="E50" t="s">
        <v>36</v>
      </c>
      <c r="F50" t="s">
        <v>40</v>
      </c>
      <c r="H50" t="s">
        <v>45</v>
      </c>
      <c r="I50" t="s">
        <v>51</v>
      </c>
      <c r="J50">
        <v>35</v>
      </c>
      <c r="K50" t="s">
        <v>18</v>
      </c>
      <c r="L50">
        <f t="shared" si="13"/>
        <v>1</v>
      </c>
      <c r="M50" t="str">
        <f t="shared" si="12"/>
        <v>konservativ</v>
      </c>
      <c r="N50">
        <v>1</v>
      </c>
      <c r="O50">
        <v>2</v>
      </c>
      <c r="P50">
        <v>2</v>
      </c>
      <c r="Q50">
        <v>1</v>
      </c>
      <c r="R50">
        <v>1</v>
      </c>
      <c r="S50">
        <v>50</v>
      </c>
    </row>
    <row r="51" spans="1:19" x14ac:dyDescent="0.45">
      <c r="A51">
        <v>49</v>
      </c>
      <c r="B51" t="s">
        <v>11</v>
      </c>
      <c r="C51" t="s">
        <v>12</v>
      </c>
      <c r="D51" t="s">
        <v>13</v>
      </c>
      <c r="E51" t="s">
        <v>35</v>
      </c>
      <c r="F51" t="s">
        <v>41</v>
      </c>
      <c r="H51" t="s">
        <v>46</v>
      </c>
      <c r="I51" t="s">
        <v>50</v>
      </c>
      <c r="J51">
        <v>35</v>
      </c>
      <c r="K51" t="s">
        <v>19</v>
      </c>
      <c r="L51">
        <f>IF(SUM(N51:R51)&lt;=20/4+15/5,1,IF(SUM(N51:R51)&lt;=20/4+15/5*2,2,IF(SUM(N51:R51)&lt;=20/4+15/5*3,3,IF(SUM(N51:R51)&lt;=20/4+15/5*4,4,IF(SUM(N51:R51)&lt;=20/4+15/5*5,5,)))))</f>
        <v>5</v>
      </c>
      <c r="M51" t="str">
        <f t="shared" si="12"/>
        <v>hochspekulativ</v>
      </c>
      <c r="N51">
        <v>4</v>
      </c>
      <c r="O51">
        <v>4</v>
      </c>
      <c r="P51">
        <v>4</v>
      </c>
      <c r="Q51">
        <v>2</v>
      </c>
      <c r="R51">
        <v>4</v>
      </c>
      <c r="S51">
        <v>50</v>
      </c>
    </row>
    <row r="52" spans="1:19" x14ac:dyDescent="0.45">
      <c r="A52">
        <v>50</v>
      </c>
      <c r="B52" t="s">
        <v>3</v>
      </c>
      <c r="C52" t="s">
        <v>9</v>
      </c>
      <c r="D52" t="s">
        <v>13</v>
      </c>
      <c r="E52" t="s">
        <v>32</v>
      </c>
      <c r="F52" t="s">
        <v>37</v>
      </c>
      <c r="H52" t="s">
        <v>42</v>
      </c>
      <c r="I52" t="s">
        <v>47</v>
      </c>
      <c r="J52">
        <v>35</v>
      </c>
      <c r="K52" t="s">
        <v>15</v>
      </c>
      <c r="L52">
        <f t="shared" ref="L52:L55" si="14">IF(SUM(N52:R52)&lt;=20/5+15/5,1,IF(SUM(N52:R52)&lt;=20/5+15/5*2,2,IF(SUM(N52:R52)&lt;=20/5+15/5*3,3,IF(SUM(N52:R52)&lt;=20/5+15/5*4,4,IF(SUM(N52:R52)&lt;=20/5+15/5*5,5,)))))</f>
        <v>4</v>
      </c>
      <c r="M52" t="str">
        <f t="shared" si="12"/>
        <v>spekulativ</v>
      </c>
      <c r="N52">
        <v>1</v>
      </c>
      <c r="O52">
        <v>2</v>
      </c>
      <c r="P52">
        <v>3</v>
      </c>
      <c r="Q52">
        <v>4</v>
      </c>
      <c r="R52">
        <v>4</v>
      </c>
      <c r="S52">
        <v>60</v>
      </c>
    </row>
    <row r="53" spans="1:19" x14ac:dyDescent="0.45">
      <c r="A53">
        <v>51</v>
      </c>
      <c r="B53" t="s">
        <v>4</v>
      </c>
      <c r="C53" t="s">
        <v>10</v>
      </c>
      <c r="D53" t="s">
        <v>13</v>
      </c>
      <c r="E53" t="s">
        <v>33</v>
      </c>
      <c r="F53" t="s">
        <v>39</v>
      </c>
      <c r="H53" t="s">
        <v>43</v>
      </c>
      <c r="I53" t="s">
        <v>48</v>
      </c>
      <c r="J53">
        <v>35</v>
      </c>
      <c r="K53" t="s">
        <v>16</v>
      </c>
      <c r="L53">
        <f t="shared" si="14"/>
        <v>2</v>
      </c>
      <c r="M53" t="str">
        <f t="shared" si="12"/>
        <v>risikoscheu</v>
      </c>
      <c r="N53">
        <v>1</v>
      </c>
      <c r="O53">
        <v>2</v>
      </c>
      <c r="P53">
        <v>4</v>
      </c>
      <c r="Q53">
        <v>1</v>
      </c>
      <c r="R53">
        <v>2</v>
      </c>
      <c r="S53">
        <v>60</v>
      </c>
    </row>
    <row r="54" spans="1:19" x14ac:dyDescent="0.45">
      <c r="A54">
        <v>52</v>
      </c>
      <c r="B54" t="s">
        <v>5</v>
      </c>
      <c r="C54" t="s">
        <v>9</v>
      </c>
      <c r="D54" t="s">
        <v>14</v>
      </c>
      <c r="E54" t="s">
        <v>34</v>
      </c>
      <c r="F54" t="s">
        <v>38</v>
      </c>
      <c r="H54" t="s">
        <v>44</v>
      </c>
      <c r="I54" t="s">
        <v>49</v>
      </c>
      <c r="J54">
        <v>35</v>
      </c>
      <c r="K54" t="s">
        <v>17</v>
      </c>
      <c r="L54">
        <f t="shared" si="14"/>
        <v>3</v>
      </c>
      <c r="M54" t="str">
        <f t="shared" si="12"/>
        <v>risikobereit</v>
      </c>
      <c r="N54">
        <v>3</v>
      </c>
      <c r="O54">
        <v>2</v>
      </c>
      <c r="P54">
        <v>2</v>
      </c>
      <c r="Q54">
        <v>4</v>
      </c>
      <c r="R54">
        <v>2</v>
      </c>
      <c r="S54">
        <v>60</v>
      </c>
    </row>
    <row r="55" spans="1:19" x14ac:dyDescent="0.45">
      <c r="A55">
        <v>53</v>
      </c>
      <c r="B55" t="s">
        <v>6</v>
      </c>
      <c r="C55" t="s">
        <v>10</v>
      </c>
      <c r="D55" t="s">
        <v>14</v>
      </c>
      <c r="E55" t="s">
        <v>36</v>
      </c>
      <c r="F55" t="s">
        <v>40</v>
      </c>
      <c r="H55" t="s">
        <v>45</v>
      </c>
      <c r="I55" t="s">
        <v>51</v>
      </c>
      <c r="J55">
        <v>35</v>
      </c>
      <c r="K55" t="s">
        <v>18</v>
      </c>
      <c r="L55">
        <f t="shared" si="14"/>
        <v>1</v>
      </c>
      <c r="M55" t="str">
        <f t="shared" si="12"/>
        <v>konservativ</v>
      </c>
      <c r="N55">
        <v>1</v>
      </c>
      <c r="O55">
        <v>2</v>
      </c>
      <c r="P55">
        <v>2</v>
      </c>
      <c r="Q55">
        <v>1</v>
      </c>
      <c r="R55">
        <v>1</v>
      </c>
      <c r="S55">
        <v>60</v>
      </c>
    </row>
    <row r="56" spans="1:19" x14ac:dyDescent="0.45">
      <c r="A56">
        <v>54</v>
      </c>
      <c r="B56" t="s">
        <v>11</v>
      </c>
      <c r="C56" t="s">
        <v>12</v>
      </c>
      <c r="D56" t="s">
        <v>13</v>
      </c>
      <c r="E56" t="s">
        <v>35</v>
      </c>
      <c r="F56" t="s">
        <v>41</v>
      </c>
      <c r="H56" t="s">
        <v>46</v>
      </c>
      <c r="I56" t="s">
        <v>50</v>
      </c>
      <c r="J56">
        <v>35</v>
      </c>
      <c r="K56" t="s">
        <v>19</v>
      </c>
      <c r="L56">
        <f>IF(SUM(N56:R56)&lt;=20/4+15/5,1,IF(SUM(N56:R56)&lt;=20/4+15/5*2,2,IF(SUM(N56:R56)&lt;=20/4+15/5*3,3,IF(SUM(N56:R56)&lt;=20/4+15/5*4,4,IF(SUM(N56:R56)&lt;=20/4+15/5*5,5,)))))</f>
        <v>5</v>
      </c>
      <c r="M56" t="str">
        <f t="shared" si="12"/>
        <v>hochspekulativ</v>
      </c>
      <c r="N56">
        <v>4</v>
      </c>
      <c r="O56">
        <v>4</v>
      </c>
      <c r="P56">
        <v>4</v>
      </c>
      <c r="Q56">
        <v>2</v>
      </c>
      <c r="R56">
        <v>4</v>
      </c>
      <c r="S56">
        <v>60</v>
      </c>
    </row>
    <row r="57" spans="1:19" x14ac:dyDescent="0.45">
      <c r="A57">
        <v>55</v>
      </c>
      <c r="B57" t="s">
        <v>3</v>
      </c>
      <c r="C57" t="s">
        <v>9</v>
      </c>
      <c r="D57" t="s">
        <v>13</v>
      </c>
      <c r="E57" t="s">
        <v>32</v>
      </c>
      <c r="F57" t="s">
        <v>37</v>
      </c>
      <c r="H57" t="s">
        <v>42</v>
      </c>
      <c r="I57" t="s">
        <v>47</v>
      </c>
      <c r="J57">
        <v>35</v>
      </c>
      <c r="K57" t="s">
        <v>15</v>
      </c>
      <c r="L57">
        <f t="shared" ref="L57:L60" si="15">IF(SUM(N57:R57)&lt;=20/5+15/5,1,IF(SUM(N57:R57)&lt;=20/5+15/5*2,2,IF(SUM(N57:R57)&lt;=20/5+15/5*3,3,IF(SUM(N57:R57)&lt;=20/5+15/5*4,4,IF(SUM(N57:R57)&lt;=20/5+15/5*5,5,)))))</f>
        <v>4</v>
      </c>
      <c r="M57" t="str">
        <f t="shared" si="12"/>
        <v>spekulativ</v>
      </c>
      <c r="N57">
        <v>1</v>
      </c>
      <c r="O57">
        <v>2</v>
      </c>
      <c r="P57">
        <v>3</v>
      </c>
      <c r="Q57">
        <v>4</v>
      </c>
      <c r="R57">
        <v>4</v>
      </c>
      <c r="S57">
        <v>60</v>
      </c>
    </row>
    <row r="58" spans="1:19" x14ac:dyDescent="0.45">
      <c r="A58">
        <v>56</v>
      </c>
      <c r="B58" t="s">
        <v>4</v>
      </c>
      <c r="C58" t="s">
        <v>10</v>
      </c>
      <c r="D58" t="s">
        <v>13</v>
      </c>
      <c r="E58" t="s">
        <v>33</v>
      </c>
      <c r="F58" t="s">
        <v>39</v>
      </c>
      <c r="H58" t="s">
        <v>43</v>
      </c>
      <c r="I58" t="s">
        <v>48</v>
      </c>
      <c r="J58">
        <v>35</v>
      </c>
      <c r="K58" t="s">
        <v>16</v>
      </c>
      <c r="L58">
        <f t="shared" si="15"/>
        <v>2</v>
      </c>
      <c r="M58" t="str">
        <f t="shared" si="12"/>
        <v>risikoscheu</v>
      </c>
      <c r="N58">
        <v>1</v>
      </c>
      <c r="O58">
        <v>2</v>
      </c>
      <c r="P58">
        <v>4</v>
      </c>
      <c r="Q58">
        <v>1</v>
      </c>
      <c r="R58">
        <v>2</v>
      </c>
      <c r="S58">
        <v>60</v>
      </c>
    </row>
    <row r="59" spans="1:19" x14ac:dyDescent="0.45">
      <c r="A59">
        <v>57</v>
      </c>
      <c r="B59" t="s">
        <v>5</v>
      </c>
      <c r="C59" t="s">
        <v>9</v>
      </c>
      <c r="D59" t="s">
        <v>14</v>
      </c>
      <c r="E59" t="s">
        <v>34</v>
      </c>
      <c r="F59" t="s">
        <v>38</v>
      </c>
      <c r="H59" t="s">
        <v>44</v>
      </c>
      <c r="I59" t="s">
        <v>49</v>
      </c>
      <c r="J59">
        <v>35</v>
      </c>
      <c r="K59" t="s">
        <v>17</v>
      </c>
      <c r="L59">
        <f t="shared" si="15"/>
        <v>3</v>
      </c>
      <c r="M59" t="str">
        <f t="shared" si="12"/>
        <v>risikobereit</v>
      </c>
      <c r="N59">
        <v>3</v>
      </c>
      <c r="O59">
        <v>2</v>
      </c>
      <c r="P59">
        <v>2</v>
      </c>
      <c r="Q59">
        <v>4</v>
      </c>
      <c r="R59">
        <v>2</v>
      </c>
      <c r="S59">
        <v>60</v>
      </c>
    </row>
    <row r="60" spans="1:19" x14ac:dyDescent="0.45">
      <c r="A60">
        <v>58</v>
      </c>
      <c r="B60" t="s">
        <v>6</v>
      </c>
      <c r="C60" t="s">
        <v>10</v>
      </c>
      <c r="D60" t="s">
        <v>14</v>
      </c>
      <c r="E60" t="s">
        <v>36</v>
      </c>
      <c r="F60" t="s">
        <v>40</v>
      </c>
      <c r="H60" t="s">
        <v>45</v>
      </c>
      <c r="I60" t="s">
        <v>51</v>
      </c>
      <c r="J60">
        <v>35</v>
      </c>
      <c r="K60" t="s">
        <v>18</v>
      </c>
      <c r="L60">
        <f t="shared" si="15"/>
        <v>1</v>
      </c>
      <c r="M60" t="str">
        <f t="shared" si="12"/>
        <v>konservativ</v>
      </c>
      <c r="N60">
        <v>1</v>
      </c>
      <c r="O60">
        <v>2</v>
      </c>
      <c r="P60">
        <v>2</v>
      </c>
      <c r="Q60">
        <v>1</v>
      </c>
      <c r="R60">
        <v>1</v>
      </c>
      <c r="S60">
        <v>60</v>
      </c>
    </row>
    <row r="61" spans="1:19" x14ac:dyDescent="0.45">
      <c r="A61">
        <v>59</v>
      </c>
      <c r="B61" t="s">
        <v>11</v>
      </c>
      <c r="C61" t="s">
        <v>12</v>
      </c>
      <c r="D61" t="s">
        <v>13</v>
      </c>
      <c r="E61" t="s">
        <v>35</v>
      </c>
      <c r="F61" t="s">
        <v>41</v>
      </c>
      <c r="H61" t="s">
        <v>46</v>
      </c>
      <c r="I61" t="s">
        <v>50</v>
      </c>
      <c r="J61">
        <v>35</v>
      </c>
      <c r="K61" t="s">
        <v>19</v>
      </c>
      <c r="L61">
        <f>IF(SUM(N61:R61)&lt;=20/4+15/5,1,IF(SUM(N61:R61)&lt;=20/4+15/5*2,2,IF(SUM(N61:R61)&lt;=20/4+15/5*3,3,IF(SUM(N61:R61)&lt;=20/4+15/5*4,4,IF(SUM(N61:R61)&lt;=20/4+15/5*5,5,)))))</f>
        <v>5</v>
      </c>
      <c r="M61" t="str">
        <f t="shared" si="12"/>
        <v>hochspekulativ</v>
      </c>
      <c r="N61">
        <v>4</v>
      </c>
      <c r="O61">
        <v>4</v>
      </c>
      <c r="P61">
        <v>4</v>
      </c>
      <c r="Q61">
        <v>2</v>
      </c>
      <c r="R61">
        <v>4</v>
      </c>
      <c r="S61">
        <v>60</v>
      </c>
    </row>
    <row r="62" spans="1:19" x14ac:dyDescent="0.45">
      <c r="A62">
        <v>60</v>
      </c>
      <c r="B62" t="s">
        <v>3</v>
      </c>
      <c r="C62" t="s">
        <v>9</v>
      </c>
      <c r="D62" t="s">
        <v>13</v>
      </c>
      <c r="E62" t="s">
        <v>32</v>
      </c>
      <c r="F62" t="s">
        <v>37</v>
      </c>
      <c r="H62" t="s">
        <v>42</v>
      </c>
      <c r="I62" t="s">
        <v>47</v>
      </c>
      <c r="J62">
        <v>35</v>
      </c>
      <c r="K62" t="s">
        <v>15</v>
      </c>
      <c r="L62">
        <f t="shared" ref="L62:L65" si="16">IF(SUM(N62:R62)&lt;=20/5+15/5,1,IF(SUM(N62:R62)&lt;=20/5+15/5*2,2,IF(SUM(N62:R62)&lt;=20/5+15/5*3,3,IF(SUM(N62:R62)&lt;=20/5+15/5*4,4,IF(SUM(N62:R62)&lt;=20/5+15/5*5,5,)))))</f>
        <v>4</v>
      </c>
      <c r="M62" t="str">
        <f t="shared" si="12"/>
        <v>spekulativ</v>
      </c>
      <c r="N62">
        <v>1</v>
      </c>
      <c r="O62">
        <v>2</v>
      </c>
      <c r="P62">
        <v>3</v>
      </c>
      <c r="Q62">
        <v>4</v>
      </c>
      <c r="R62">
        <v>4</v>
      </c>
      <c r="S62">
        <v>70</v>
      </c>
    </row>
    <row r="63" spans="1:19" x14ac:dyDescent="0.45">
      <c r="A63">
        <v>61</v>
      </c>
      <c r="B63" t="s">
        <v>4</v>
      </c>
      <c r="C63" t="s">
        <v>10</v>
      </c>
      <c r="D63" t="s">
        <v>13</v>
      </c>
      <c r="E63" t="s">
        <v>33</v>
      </c>
      <c r="F63" t="s">
        <v>39</v>
      </c>
      <c r="H63" t="s">
        <v>43</v>
      </c>
      <c r="I63" t="s">
        <v>48</v>
      </c>
      <c r="J63">
        <v>35</v>
      </c>
      <c r="K63" t="s">
        <v>16</v>
      </c>
      <c r="L63">
        <f t="shared" si="16"/>
        <v>2</v>
      </c>
      <c r="M63" t="str">
        <f t="shared" si="12"/>
        <v>risikoscheu</v>
      </c>
      <c r="N63">
        <v>1</v>
      </c>
      <c r="O63">
        <v>2</v>
      </c>
      <c r="P63">
        <v>4</v>
      </c>
      <c r="Q63">
        <v>1</v>
      </c>
      <c r="R63">
        <v>2</v>
      </c>
      <c r="S63">
        <v>70</v>
      </c>
    </row>
    <row r="64" spans="1:19" x14ac:dyDescent="0.45">
      <c r="A64">
        <v>62</v>
      </c>
      <c r="B64" t="s">
        <v>5</v>
      </c>
      <c r="C64" t="s">
        <v>9</v>
      </c>
      <c r="D64" t="s">
        <v>14</v>
      </c>
      <c r="E64" t="s">
        <v>34</v>
      </c>
      <c r="F64" t="s">
        <v>38</v>
      </c>
      <c r="H64" t="s">
        <v>44</v>
      </c>
      <c r="I64" t="s">
        <v>49</v>
      </c>
      <c r="J64">
        <v>35</v>
      </c>
      <c r="K64" t="s">
        <v>17</v>
      </c>
      <c r="L64">
        <f t="shared" si="16"/>
        <v>3</v>
      </c>
      <c r="M64" t="str">
        <f t="shared" si="12"/>
        <v>risikobereit</v>
      </c>
      <c r="N64">
        <v>3</v>
      </c>
      <c r="O64">
        <v>2</v>
      </c>
      <c r="P64">
        <v>2</v>
      </c>
      <c r="Q64">
        <v>4</v>
      </c>
      <c r="R64">
        <v>2</v>
      </c>
      <c r="S64">
        <v>70</v>
      </c>
    </row>
    <row r="65" spans="1:19" x14ac:dyDescent="0.45">
      <c r="A65">
        <v>63</v>
      </c>
      <c r="B65" t="s">
        <v>6</v>
      </c>
      <c r="C65" t="s">
        <v>10</v>
      </c>
      <c r="D65" t="s">
        <v>14</v>
      </c>
      <c r="E65" t="s">
        <v>36</v>
      </c>
      <c r="F65" t="s">
        <v>40</v>
      </c>
      <c r="H65" t="s">
        <v>45</v>
      </c>
      <c r="I65" t="s">
        <v>51</v>
      </c>
      <c r="J65">
        <v>35</v>
      </c>
      <c r="K65" t="s">
        <v>18</v>
      </c>
      <c r="L65">
        <f t="shared" si="16"/>
        <v>1</v>
      </c>
      <c r="M65" t="str">
        <f t="shared" si="12"/>
        <v>konservativ</v>
      </c>
      <c r="N65">
        <v>1</v>
      </c>
      <c r="O65">
        <v>2</v>
      </c>
      <c r="P65">
        <v>2</v>
      </c>
      <c r="Q65">
        <v>1</v>
      </c>
      <c r="R65">
        <v>1</v>
      </c>
      <c r="S65">
        <v>70</v>
      </c>
    </row>
    <row r="66" spans="1:19" x14ac:dyDescent="0.45">
      <c r="A66">
        <v>64</v>
      </c>
      <c r="B66" t="s">
        <v>11</v>
      </c>
      <c r="C66" t="s">
        <v>12</v>
      </c>
      <c r="D66" t="s">
        <v>13</v>
      </c>
      <c r="E66" t="s">
        <v>35</v>
      </c>
      <c r="F66" t="s">
        <v>41</v>
      </c>
      <c r="H66" t="s">
        <v>46</v>
      </c>
      <c r="I66" t="s">
        <v>50</v>
      </c>
      <c r="J66">
        <v>35</v>
      </c>
      <c r="K66" t="s">
        <v>19</v>
      </c>
      <c r="L66">
        <f>IF(SUM(N66:R66)&lt;=20/4+15/5,1,IF(SUM(N66:R66)&lt;=20/4+15/5*2,2,IF(SUM(N66:R66)&lt;=20/4+15/5*3,3,IF(SUM(N66:R66)&lt;=20/4+15/5*4,4,IF(SUM(N66:R66)&lt;=20/4+15/5*5,5,)))))</f>
        <v>5</v>
      </c>
      <c r="M66" t="str">
        <f t="shared" si="12"/>
        <v>hochspekulativ</v>
      </c>
      <c r="N66">
        <v>4</v>
      </c>
      <c r="O66">
        <v>4</v>
      </c>
      <c r="P66">
        <v>4</v>
      </c>
      <c r="Q66">
        <v>2</v>
      </c>
      <c r="R66">
        <v>4</v>
      </c>
      <c r="S66">
        <v>70</v>
      </c>
    </row>
    <row r="67" spans="1:19" x14ac:dyDescent="0.45">
      <c r="A67">
        <v>65</v>
      </c>
      <c r="B67" t="s">
        <v>3</v>
      </c>
      <c r="C67" t="s">
        <v>9</v>
      </c>
      <c r="D67" t="s">
        <v>13</v>
      </c>
      <c r="E67" t="s">
        <v>32</v>
      </c>
      <c r="F67" t="s">
        <v>37</v>
      </c>
      <c r="H67" t="s">
        <v>42</v>
      </c>
      <c r="I67" t="s">
        <v>47</v>
      </c>
      <c r="J67">
        <v>35</v>
      </c>
      <c r="K67" t="s">
        <v>15</v>
      </c>
      <c r="L67">
        <f t="shared" ref="L67:L70" si="17">IF(SUM(N67:R67)&lt;=20/5+15/5,1,IF(SUM(N67:R67)&lt;=20/5+15/5*2,2,IF(SUM(N67:R67)&lt;=20/5+15/5*3,3,IF(SUM(N67:R67)&lt;=20/5+15/5*4,4,IF(SUM(N67:R67)&lt;=20/5+15/5*5,5,)))))</f>
        <v>4</v>
      </c>
      <c r="M67" t="str">
        <f t="shared" si="12"/>
        <v>spekulativ</v>
      </c>
      <c r="N67">
        <v>1</v>
      </c>
      <c r="O67">
        <v>2</v>
      </c>
      <c r="P67">
        <v>3</v>
      </c>
      <c r="Q67">
        <v>4</v>
      </c>
      <c r="R67">
        <v>4</v>
      </c>
      <c r="S67">
        <v>70</v>
      </c>
    </row>
    <row r="68" spans="1:19" x14ac:dyDescent="0.45">
      <c r="A68">
        <v>66</v>
      </c>
      <c r="B68" t="s">
        <v>4</v>
      </c>
      <c r="C68" t="s">
        <v>10</v>
      </c>
      <c r="D68" t="s">
        <v>13</v>
      </c>
      <c r="E68" t="s">
        <v>33</v>
      </c>
      <c r="F68" t="s">
        <v>39</v>
      </c>
      <c r="H68" t="s">
        <v>43</v>
      </c>
      <c r="I68" t="s">
        <v>48</v>
      </c>
      <c r="J68">
        <v>35</v>
      </c>
      <c r="K68" t="s">
        <v>16</v>
      </c>
      <c r="L68">
        <f t="shared" si="17"/>
        <v>2</v>
      </c>
      <c r="M68" t="str">
        <f t="shared" si="12"/>
        <v>risikoscheu</v>
      </c>
      <c r="N68">
        <v>1</v>
      </c>
      <c r="O68">
        <v>2</v>
      </c>
      <c r="P68">
        <v>4</v>
      </c>
      <c r="Q68">
        <v>1</v>
      </c>
      <c r="R68">
        <v>2</v>
      </c>
      <c r="S68">
        <v>70</v>
      </c>
    </row>
    <row r="69" spans="1:19" x14ac:dyDescent="0.45">
      <c r="A69">
        <v>67</v>
      </c>
      <c r="B69" t="s">
        <v>5</v>
      </c>
      <c r="C69" t="s">
        <v>9</v>
      </c>
      <c r="D69" t="s">
        <v>14</v>
      </c>
      <c r="E69" t="s">
        <v>34</v>
      </c>
      <c r="F69" t="s">
        <v>38</v>
      </c>
      <c r="H69" t="s">
        <v>44</v>
      </c>
      <c r="I69" t="s">
        <v>49</v>
      </c>
      <c r="J69">
        <v>35</v>
      </c>
      <c r="K69" t="s">
        <v>17</v>
      </c>
      <c r="L69">
        <f t="shared" si="17"/>
        <v>3</v>
      </c>
      <c r="M69" t="str">
        <f t="shared" si="12"/>
        <v>risikobereit</v>
      </c>
      <c r="N69">
        <v>3</v>
      </c>
      <c r="O69">
        <v>2</v>
      </c>
      <c r="P69">
        <v>2</v>
      </c>
      <c r="Q69">
        <v>4</v>
      </c>
      <c r="R69">
        <v>2</v>
      </c>
      <c r="S69">
        <v>70</v>
      </c>
    </row>
    <row r="70" spans="1:19" x14ac:dyDescent="0.45">
      <c r="A70">
        <v>68</v>
      </c>
      <c r="B70" t="s">
        <v>6</v>
      </c>
      <c r="C70" t="s">
        <v>10</v>
      </c>
      <c r="D70" t="s">
        <v>14</v>
      </c>
      <c r="E70" t="s">
        <v>36</v>
      </c>
      <c r="F70" t="s">
        <v>40</v>
      </c>
      <c r="H70" t="s">
        <v>45</v>
      </c>
      <c r="I70" t="s">
        <v>51</v>
      </c>
      <c r="J70">
        <v>35</v>
      </c>
      <c r="K70" t="s">
        <v>18</v>
      </c>
      <c r="L70">
        <f t="shared" si="17"/>
        <v>1</v>
      </c>
      <c r="M70" t="str">
        <f t="shared" si="12"/>
        <v>konservativ</v>
      </c>
      <c r="N70">
        <v>1</v>
      </c>
      <c r="O70">
        <v>2</v>
      </c>
      <c r="P70">
        <v>2</v>
      </c>
      <c r="Q70">
        <v>1</v>
      </c>
      <c r="R70">
        <v>1</v>
      </c>
      <c r="S70">
        <v>70</v>
      </c>
    </row>
    <row r="71" spans="1:19" x14ac:dyDescent="0.45">
      <c r="A71">
        <v>69</v>
      </c>
      <c r="B71" t="s">
        <v>11</v>
      </c>
      <c r="C71" t="s">
        <v>12</v>
      </c>
      <c r="D71" t="s">
        <v>13</v>
      </c>
      <c r="E71" t="s">
        <v>35</v>
      </c>
      <c r="F71" t="s">
        <v>41</v>
      </c>
      <c r="H71" t="s">
        <v>46</v>
      </c>
      <c r="I71" t="s">
        <v>50</v>
      </c>
      <c r="J71">
        <v>35</v>
      </c>
      <c r="K71" t="s">
        <v>19</v>
      </c>
      <c r="L71">
        <f>IF(SUM(N71:R71)&lt;=20/4+15/5,1,IF(SUM(N71:R71)&lt;=20/4+15/5*2,2,IF(SUM(N71:R71)&lt;=20/4+15/5*3,3,IF(SUM(N71:R71)&lt;=20/4+15/5*4,4,IF(SUM(N71:R71)&lt;=20/4+15/5*5,5,)))))</f>
        <v>5</v>
      </c>
      <c r="M71" t="str">
        <f t="shared" si="12"/>
        <v>hochspekulativ</v>
      </c>
      <c r="N71">
        <v>4</v>
      </c>
      <c r="O71">
        <v>4</v>
      </c>
      <c r="P71">
        <v>4</v>
      </c>
      <c r="Q71">
        <v>2</v>
      </c>
      <c r="R71">
        <v>4</v>
      </c>
      <c r="S71">
        <v>70</v>
      </c>
    </row>
    <row r="72" spans="1:19" x14ac:dyDescent="0.45">
      <c r="A72">
        <v>70</v>
      </c>
      <c r="B72" t="s">
        <v>3</v>
      </c>
      <c r="C72" t="s">
        <v>9</v>
      </c>
      <c r="D72" t="s">
        <v>13</v>
      </c>
      <c r="E72" t="s">
        <v>32</v>
      </c>
      <c r="F72" t="s">
        <v>37</v>
      </c>
      <c r="H72" t="s">
        <v>42</v>
      </c>
      <c r="I72" t="s">
        <v>47</v>
      </c>
      <c r="J72">
        <v>35</v>
      </c>
      <c r="K72" t="s">
        <v>15</v>
      </c>
      <c r="L72">
        <f t="shared" ref="L72:L75" si="18">IF(SUM(N72:R72)&lt;=20/5+15/5,1,IF(SUM(N72:R72)&lt;=20/5+15/5*2,2,IF(SUM(N72:R72)&lt;=20/5+15/5*3,3,IF(SUM(N72:R72)&lt;=20/5+15/5*4,4,IF(SUM(N72:R72)&lt;=20/5+15/5*5,5,)))))</f>
        <v>4</v>
      </c>
      <c r="M72" t="str">
        <f t="shared" si="12"/>
        <v>spekulativ</v>
      </c>
      <c r="N72">
        <v>1</v>
      </c>
      <c r="O72">
        <v>2</v>
      </c>
      <c r="P72">
        <v>3</v>
      </c>
      <c r="Q72">
        <v>4</v>
      </c>
      <c r="R72">
        <v>4</v>
      </c>
      <c r="S72">
        <v>80</v>
      </c>
    </row>
    <row r="73" spans="1:19" x14ac:dyDescent="0.45">
      <c r="A73">
        <v>71</v>
      </c>
      <c r="B73" t="s">
        <v>4</v>
      </c>
      <c r="C73" t="s">
        <v>10</v>
      </c>
      <c r="D73" t="s">
        <v>13</v>
      </c>
      <c r="E73" t="s">
        <v>33</v>
      </c>
      <c r="F73" t="s">
        <v>39</v>
      </c>
      <c r="H73" t="s">
        <v>43</v>
      </c>
      <c r="I73" t="s">
        <v>48</v>
      </c>
      <c r="J73">
        <v>35</v>
      </c>
      <c r="K73" t="s">
        <v>16</v>
      </c>
      <c r="L73">
        <f t="shared" si="18"/>
        <v>2</v>
      </c>
      <c r="M73" t="str">
        <f t="shared" si="12"/>
        <v>risikoscheu</v>
      </c>
      <c r="N73">
        <v>1</v>
      </c>
      <c r="O73">
        <v>2</v>
      </c>
      <c r="P73">
        <v>4</v>
      </c>
      <c r="Q73">
        <v>1</v>
      </c>
      <c r="R73">
        <v>2</v>
      </c>
      <c r="S73">
        <v>80</v>
      </c>
    </row>
    <row r="74" spans="1:19" x14ac:dyDescent="0.45">
      <c r="A74">
        <v>72</v>
      </c>
      <c r="B74" t="s">
        <v>5</v>
      </c>
      <c r="C74" t="s">
        <v>9</v>
      </c>
      <c r="D74" t="s">
        <v>14</v>
      </c>
      <c r="E74" t="s">
        <v>34</v>
      </c>
      <c r="F74" t="s">
        <v>38</v>
      </c>
      <c r="H74" t="s">
        <v>44</v>
      </c>
      <c r="I74" t="s">
        <v>49</v>
      </c>
      <c r="J74">
        <v>35</v>
      </c>
      <c r="K74" t="s">
        <v>17</v>
      </c>
      <c r="L74">
        <f t="shared" si="18"/>
        <v>3</v>
      </c>
      <c r="M74" t="str">
        <f t="shared" si="12"/>
        <v>risikobereit</v>
      </c>
      <c r="N74">
        <v>3</v>
      </c>
      <c r="O74">
        <v>2</v>
      </c>
      <c r="P74">
        <v>2</v>
      </c>
      <c r="Q74">
        <v>4</v>
      </c>
      <c r="R74">
        <v>2</v>
      </c>
      <c r="S74">
        <v>80</v>
      </c>
    </row>
    <row r="75" spans="1:19" x14ac:dyDescent="0.45">
      <c r="A75">
        <v>73</v>
      </c>
      <c r="B75" t="s">
        <v>6</v>
      </c>
      <c r="C75" t="s">
        <v>10</v>
      </c>
      <c r="D75" t="s">
        <v>14</v>
      </c>
      <c r="E75" t="s">
        <v>36</v>
      </c>
      <c r="F75" t="s">
        <v>40</v>
      </c>
      <c r="H75" t="s">
        <v>45</v>
      </c>
      <c r="I75" t="s">
        <v>51</v>
      </c>
      <c r="J75">
        <v>35</v>
      </c>
      <c r="K75" t="s">
        <v>18</v>
      </c>
      <c r="L75">
        <f t="shared" si="18"/>
        <v>1</v>
      </c>
      <c r="M75" t="str">
        <f t="shared" si="12"/>
        <v>konservativ</v>
      </c>
      <c r="N75">
        <v>1</v>
      </c>
      <c r="O75">
        <v>2</v>
      </c>
      <c r="P75">
        <v>2</v>
      </c>
      <c r="Q75">
        <v>1</v>
      </c>
      <c r="R75">
        <v>1</v>
      </c>
      <c r="S75">
        <v>80</v>
      </c>
    </row>
    <row r="76" spans="1:19" x14ac:dyDescent="0.45">
      <c r="A76">
        <v>74</v>
      </c>
      <c r="B76" t="s">
        <v>11</v>
      </c>
      <c r="C76" t="s">
        <v>12</v>
      </c>
      <c r="D76" t="s">
        <v>13</v>
      </c>
      <c r="E76" t="s">
        <v>35</v>
      </c>
      <c r="F76" t="s">
        <v>41</v>
      </c>
      <c r="H76" t="s">
        <v>46</v>
      </c>
      <c r="I76" t="s">
        <v>50</v>
      </c>
      <c r="J76">
        <v>35</v>
      </c>
      <c r="K76" t="s">
        <v>19</v>
      </c>
      <c r="L76">
        <f>IF(SUM(N76:R76)&lt;=20/4+15/5,1,IF(SUM(N76:R76)&lt;=20/4+15/5*2,2,IF(SUM(N76:R76)&lt;=20/4+15/5*3,3,IF(SUM(N76:R76)&lt;=20/4+15/5*4,4,IF(SUM(N76:R76)&lt;=20/4+15/5*5,5,)))))</f>
        <v>5</v>
      </c>
      <c r="M76" t="str">
        <f t="shared" si="12"/>
        <v>hochspekulativ</v>
      </c>
      <c r="N76">
        <v>4</v>
      </c>
      <c r="O76">
        <v>4</v>
      </c>
      <c r="P76">
        <v>4</v>
      </c>
      <c r="Q76">
        <v>2</v>
      </c>
      <c r="R76">
        <v>4</v>
      </c>
      <c r="S76">
        <v>80</v>
      </c>
    </row>
    <row r="77" spans="1:19" x14ac:dyDescent="0.45">
      <c r="A77">
        <v>75</v>
      </c>
      <c r="B77" t="s">
        <v>3</v>
      </c>
      <c r="C77" t="s">
        <v>9</v>
      </c>
      <c r="D77" t="s">
        <v>13</v>
      </c>
      <c r="E77" t="s">
        <v>32</v>
      </c>
      <c r="F77" t="s">
        <v>37</v>
      </c>
      <c r="H77" t="s">
        <v>42</v>
      </c>
      <c r="I77" t="s">
        <v>47</v>
      </c>
      <c r="J77">
        <v>35</v>
      </c>
      <c r="K77" t="s">
        <v>15</v>
      </c>
      <c r="L77">
        <f t="shared" ref="L77:L80" si="19">IF(SUM(N77:R77)&lt;=20/5+15/5,1,IF(SUM(N77:R77)&lt;=20/5+15/5*2,2,IF(SUM(N77:R77)&lt;=20/5+15/5*3,3,IF(SUM(N77:R77)&lt;=20/5+15/5*4,4,IF(SUM(N77:R77)&lt;=20/5+15/5*5,5,)))))</f>
        <v>4</v>
      </c>
      <c r="M77" t="str">
        <f t="shared" si="12"/>
        <v>spekulativ</v>
      </c>
      <c r="N77">
        <v>1</v>
      </c>
      <c r="O77">
        <v>2</v>
      </c>
      <c r="P77">
        <v>3</v>
      </c>
      <c r="Q77">
        <v>4</v>
      </c>
      <c r="R77">
        <v>4</v>
      </c>
      <c r="S77">
        <v>80</v>
      </c>
    </row>
    <row r="78" spans="1:19" x14ac:dyDescent="0.45">
      <c r="A78">
        <v>76</v>
      </c>
      <c r="B78" t="s">
        <v>4</v>
      </c>
      <c r="C78" t="s">
        <v>10</v>
      </c>
      <c r="D78" t="s">
        <v>13</v>
      </c>
      <c r="E78" t="s">
        <v>33</v>
      </c>
      <c r="F78" t="s">
        <v>39</v>
      </c>
      <c r="H78" t="s">
        <v>43</v>
      </c>
      <c r="I78" t="s">
        <v>48</v>
      </c>
      <c r="J78">
        <v>35</v>
      </c>
      <c r="K78" t="s">
        <v>16</v>
      </c>
      <c r="L78">
        <f t="shared" si="19"/>
        <v>2</v>
      </c>
      <c r="M78" t="str">
        <f t="shared" si="12"/>
        <v>risikoscheu</v>
      </c>
      <c r="N78">
        <v>1</v>
      </c>
      <c r="O78">
        <v>2</v>
      </c>
      <c r="P78">
        <v>4</v>
      </c>
      <c r="Q78">
        <v>1</v>
      </c>
      <c r="R78">
        <v>2</v>
      </c>
      <c r="S78">
        <v>80</v>
      </c>
    </row>
    <row r="79" spans="1:19" x14ac:dyDescent="0.45">
      <c r="A79">
        <v>77</v>
      </c>
      <c r="B79" t="s">
        <v>5</v>
      </c>
      <c r="C79" t="s">
        <v>9</v>
      </c>
      <c r="D79" t="s">
        <v>14</v>
      </c>
      <c r="E79" t="s">
        <v>34</v>
      </c>
      <c r="F79" t="s">
        <v>38</v>
      </c>
      <c r="H79" t="s">
        <v>44</v>
      </c>
      <c r="I79" t="s">
        <v>49</v>
      </c>
      <c r="J79">
        <v>35</v>
      </c>
      <c r="K79" t="s">
        <v>17</v>
      </c>
      <c r="L79">
        <f t="shared" si="19"/>
        <v>3</v>
      </c>
      <c r="M79" t="str">
        <f t="shared" si="12"/>
        <v>risikobereit</v>
      </c>
      <c r="N79">
        <v>3</v>
      </c>
      <c r="O79">
        <v>2</v>
      </c>
      <c r="P79">
        <v>2</v>
      </c>
      <c r="Q79">
        <v>4</v>
      </c>
      <c r="R79">
        <v>2</v>
      </c>
      <c r="S79">
        <v>80</v>
      </c>
    </row>
    <row r="80" spans="1:19" x14ac:dyDescent="0.45">
      <c r="A80">
        <v>78</v>
      </c>
      <c r="B80" t="s">
        <v>6</v>
      </c>
      <c r="C80" t="s">
        <v>10</v>
      </c>
      <c r="D80" t="s">
        <v>14</v>
      </c>
      <c r="E80" t="s">
        <v>36</v>
      </c>
      <c r="F80" t="s">
        <v>40</v>
      </c>
      <c r="H80" t="s">
        <v>45</v>
      </c>
      <c r="I80" t="s">
        <v>51</v>
      </c>
      <c r="J80">
        <v>35</v>
      </c>
      <c r="K80" t="s">
        <v>18</v>
      </c>
      <c r="L80">
        <f t="shared" si="19"/>
        <v>1</v>
      </c>
      <c r="M80" t="str">
        <f t="shared" si="12"/>
        <v>konservativ</v>
      </c>
      <c r="N80">
        <v>1</v>
      </c>
      <c r="O80">
        <v>2</v>
      </c>
      <c r="P80">
        <v>2</v>
      </c>
      <c r="Q80">
        <v>1</v>
      </c>
      <c r="R80">
        <v>1</v>
      </c>
      <c r="S80">
        <v>80</v>
      </c>
    </row>
    <row r="81" spans="1:19" x14ac:dyDescent="0.45">
      <c r="A81">
        <v>79</v>
      </c>
      <c r="B81" t="s">
        <v>11</v>
      </c>
      <c r="C81" t="s">
        <v>12</v>
      </c>
      <c r="D81" t="s">
        <v>13</v>
      </c>
      <c r="E81" t="s">
        <v>35</v>
      </c>
      <c r="F81" t="s">
        <v>41</v>
      </c>
      <c r="H81" t="s">
        <v>46</v>
      </c>
      <c r="I81" t="s">
        <v>50</v>
      </c>
      <c r="J81">
        <v>35</v>
      </c>
      <c r="K81" t="s">
        <v>19</v>
      </c>
      <c r="L81">
        <f>IF(SUM(N81:R81)&lt;=20/4+15/5,1,IF(SUM(N81:R81)&lt;=20/4+15/5*2,2,IF(SUM(N81:R81)&lt;=20/4+15/5*3,3,IF(SUM(N81:R81)&lt;=20/4+15/5*4,4,IF(SUM(N81:R81)&lt;=20/4+15/5*5,5,)))))</f>
        <v>5</v>
      </c>
      <c r="M81" t="str">
        <f t="shared" si="12"/>
        <v>hochspekulativ</v>
      </c>
      <c r="N81">
        <v>4</v>
      </c>
      <c r="O81">
        <v>4</v>
      </c>
      <c r="P81">
        <v>4</v>
      </c>
      <c r="Q81">
        <v>2</v>
      </c>
      <c r="R81">
        <v>4</v>
      </c>
      <c r="S81">
        <v>80</v>
      </c>
    </row>
    <row r="82" spans="1:19" x14ac:dyDescent="0.45">
      <c r="A82">
        <v>80</v>
      </c>
      <c r="B82" t="s">
        <v>3</v>
      </c>
      <c r="C82" t="s">
        <v>9</v>
      </c>
      <c r="D82" t="s">
        <v>13</v>
      </c>
      <c r="E82" t="s">
        <v>32</v>
      </c>
      <c r="F82" t="s">
        <v>37</v>
      </c>
      <c r="H82" t="s">
        <v>42</v>
      </c>
      <c r="I82" t="s">
        <v>47</v>
      </c>
      <c r="J82">
        <v>35</v>
      </c>
      <c r="K82" t="s">
        <v>15</v>
      </c>
      <c r="L82">
        <f t="shared" ref="L82:L85" si="20">IF(SUM(N82:R82)&lt;=20/5+15/5,1,IF(SUM(N82:R82)&lt;=20/5+15/5*2,2,IF(SUM(N82:R82)&lt;=20/5+15/5*3,3,IF(SUM(N82:R82)&lt;=20/5+15/5*4,4,IF(SUM(N82:R82)&lt;=20/5+15/5*5,5,)))))</f>
        <v>4</v>
      </c>
      <c r="M82" t="str">
        <f t="shared" si="12"/>
        <v>spekulativ</v>
      </c>
      <c r="N82">
        <v>1</v>
      </c>
      <c r="O82">
        <v>2</v>
      </c>
      <c r="P82">
        <v>3</v>
      </c>
      <c r="Q82">
        <v>4</v>
      </c>
      <c r="R82">
        <v>4</v>
      </c>
      <c r="S82">
        <v>90</v>
      </c>
    </row>
    <row r="83" spans="1:19" x14ac:dyDescent="0.45">
      <c r="A83">
        <v>81</v>
      </c>
      <c r="B83" t="s">
        <v>4</v>
      </c>
      <c r="C83" t="s">
        <v>10</v>
      </c>
      <c r="D83" t="s">
        <v>13</v>
      </c>
      <c r="E83" t="s">
        <v>33</v>
      </c>
      <c r="F83" t="s">
        <v>39</v>
      </c>
      <c r="H83" t="s">
        <v>43</v>
      </c>
      <c r="I83" t="s">
        <v>48</v>
      </c>
      <c r="J83">
        <v>35</v>
      </c>
      <c r="K83" t="s">
        <v>16</v>
      </c>
      <c r="L83">
        <f t="shared" si="20"/>
        <v>2</v>
      </c>
      <c r="M83" t="str">
        <f t="shared" si="12"/>
        <v>risikoscheu</v>
      </c>
      <c r="N83">
        <v>1</v>
      </c>
      <c r="O83">
        <v>2</v>
      </c>
      <c r="P83">
        <v>4</v>
      </c>
      <c r="Q83">
        <v>1</v>
      </c>
      <c r="R83">
        <v>2</v>
      </c>
      <c r="S83">
        <v>90</v>
      </c>
    </row>
    <row r="84" spans="1:19" x14ac:dyDescent="0.45">
      <c r="A84">
        <v>82</v>
      </c>
      <c r="B84" t="s">
        <v>5</v>
      </c>
      <c r="C84" t="s">
        <v>9</v>
      </c>
      <c r="D84" t="s">
        <v>14</v>
      </c>
      <c r="E84" t="s">
        <v>34</v>
      </c>
      <c r="F84" t="s">
        <v>38</v>
      </c>
      <c r="H84" t="s">
        <v>44</v>
      </c>
      <c r="I84" t="s">
        <v>49</v>
      </c>
      <c r="J84">
        <v>35</v>
      </c>
      <c r="K84" t="s">
        <v>17</v>
      </c>
      <c r="L84">
        <f t="shared" si="20"/>
        <v>3</v>
      </c>
      <c r="M84" t="str">
        <f t="shared" si="12"/>
        <v>risikobereit</v>
      </c>
      <c r="N84">
        <v>3</v>
      </c>
      <c r="O84">
        <v>2</v>
      </c>
      <c r="P84">
        <v>2</v>
      </c>
      <c r="Q84">
        <v>4</v>
      </c>
      <c r="R84">
        <v>2</v>
      </c>
      <c r="S84">
        <v>90</v>
      </c>
    </row>
    <row r="85" spans="1:19" x14ac:dyDescent="0.45">
      <c r="A85">
        <v>83</v>
      </c>
      <c r="B85" t="s">
        <v>6</v>
      </c>
      <c r="C85" t="s">
        <v>10</v>
      </c>
      <c r="D85" t="s">
        <v>14</v>
      </c>
      <c r="E85" t="s">
        <v>36</v>
      </c>
      <c r="F85" t="s">
        <v>40</v>
      </c>
      <c r="H85" t="s">
        <v>45</v>
      </c>
      <c r="I85" t="s">
        <v>51</v>
      </c>
      <c r="J85">
        <v>35</v>
      </c>
      <c r="K85" t="s">
        <v>18</v>
      </c>
      <c r="L85">
        <f t="shared" si="20"/>
        <v>1</v>
      </c>
      <c r="M85" t="str">
        <f t="shared" si="12"/>
        <v>konservativ</v>
      </c>
      <c r="N85">
        <v>1</v>
      </c>
      <c r="O85">
        <v>2</v>
      </c>
      <c r="P85">
        <v>2</v>
      </c>
      <c r="Q85">
        <v>1</v>
      </c>
      <c r="R85">
        <v>1</v>
      </c>
      <c r="S85">
        <v>90</v>
      </c>
    </row>
    <row r="86" spans="1:19" x14ac:dyDescent="0.45">
      <c r="A86">
        <v>84</v>
      </c>
      <c r="B86" t="s">
        <v>11</v>
      </c>
      <c r="C86" t="s">
        <v>12</v>
      </c>
      <c r="D86" t="s">
        <v>13</v>
      </c>
      <c r="E86" t="s">
        <v>35</v>
      </c>
      <c r="F86" t="s">
        <v>41</v>
      </c>
      <c r="H86" t="s">
        <v>46</v>
      </c>
      <c r="I86" t="s">
        <v>50</v>
      </c>
      <c r="J86">
        <v>35</v>
      </c>
      <c r="K86" t="s">
        <v>19</v>
      </c>
      <c r="L86">
        <f>IF(SUM(N86:R86)&lt;=20/4+15/5,1,IF(SUM(N86:R86)&lt;=20/4+15/5*2,2,IF(SUM(N86:R86)&lt;=20/4+15/5*3,3,IF(SUM(N86:R86)&lt;=20/4+15/5*4,4,IF(SUM(N86:R86)&lt;=20/4+15/5*5,5,)))))</f>
        <v>5</v>
      </c>
      <c r="M86" t="str">
        <f t="shared" si="12"/>
        <v>hochspekulativ</v>
      </c>
      <c r="N86">
        <v>4</v>
      </c>
      <c r="O86">
        <v>4</v>
      </c>
      <c r="P86">
        <v>4</v>
      </c>
      <c r="Q86">
        <v>2</v>
      </c>
      <c r="R86">
        <v>4</v>
      </c>
      <c r="S86">
        <v>90</v>
      </c>
    </row>
    <row r="87" spans="1:19" x14ac:dyDescent="0.45">
      <c r="A87">
        <v>85</v>
      </c>
      <c r="B87" t="s">
        <v>3</v>
      </c>
      <c r="C87" t="s">
        <v>9</v>
      </c>
      <c r="D87" t="s">
        <v>13</v>
      </c>
      <c r="E87" t="s">
        <v>32</v>
      </c>
      <c r="F87" t="s">
        <v>37</v>
      </c>
      <c r="H87" t="s">
        <v>42</v>
      </c>
      <c r="I87" t="s">
        <v>47</v>
      </c>
      <c r="J87">
        <v>35</v>
      </c>
      <c r="K87" t="s">
        <v>15</v>
      </c>
      <c r="L87">
        <f t="shared" ref="L87:L90" si="21">IF(SUM(N87:R87)&lt;=20/5+15/5,1,IF(SUM(N87:R87)&lt;=20/5+15/5*2,2,IF(SUM(N87:R87)&lt;=20/5+15/5*3,3,IF(SUM(N87:R87)&lt;=20/5+15/5*4,4,IF(SUM(N87:R87)&lt;=20/5+15/5*5,5,)))))</f>
        <v>4</v>
      </c>
      <c r="M87" t="str">
        <f t="shared" si="12"/>
        <v>spekulativ</v>
      </c>
      <c r="N87">
        <v>1</v>
      </c>
      <c r="O87">
        <v>2</v>
      </c>
      <c r="P87">
        <v>3</v>
      </c>
      <c r="Q87">
        <v>4</v>
      </c>
      <c r="R87">
        <v>4</v>
      </c>
      <c r="S87">
        <v>90</v>
      </c>
    </row>
    <row r="88" spans="1:19" x14ac:dyDescent="0.45">
      <c r="A88">
        <v>86</v>
      </c>
      <c r="B88" t="s">
        <v>4</v>
      </c>
      <c r="C88" t="s">
        <v>10</v>
      </c>
      <c r="D88" t="s">
        <v>13</v>
      </c>
      <c r="E88" t="s">
        <v>33</v>
      </c>
      <c r="F88" t="s">
        <v>39</v>
      </c>
      <c r="H88" t="s">
        <v>43</v>
      </c>
      <c r="I88" t="s">
        <v>48</v>
      </c>
      <c r="J88">
        <v>35</v>
      </c>
      <c r="K88" t="s">
        <v>16</v>
      </c>
      <c r="L88">
        <f t="shared" si="21"/>
        <v>2</v>
      </c>
      <c r="M88" t="str">
        <f t="shared" si="12"/>
        <v>risikoscheu</v>
      </c>
      <c r="N88">
        <v>1</v>
      </c>
      <c r="O88">
        <v>2</v>
      </c>
      <c r="P88">
        <v>4</v>
      </c>
      <c r="Q88">
        <v>1</v>
      </c>
      <c r="R88">
        <v>2</v>
      </c>
      <c r="S88">
        <v>90</v>
      </c>
    </row>
    <row r="89" spans="1:19" x14ac:dyDescent="0.45">
      <c r="A89">
        <v>87</v>
      </c>
      <c r="B89" t="s">
        <v>5</v>
      </c>
      <c r="C89" t="s">
        <v>9</v>
      </c>
      <c r="D89" t="s">
        <v>14</v>
      </c>
      <c r="E89" t="s">
        <v>34</v>
      </c>
      <c r="F89" t="s">
        <v>38</v>
      </c>
      <c r="H89" t="s">
        <v>44</v>
      </c>
      <c r="I89" t="s">
        <v>49</v>
      </c>
      <c r="J89">
        <v>35</v>
      </c>
      <c r="K89" t="s">
        <v>17</v>
      </c>
      <c r="L89">
        <f t="shared" si="21"/>
        <v>3</v>
      </c>
      <c r="M89" t="str">
        <f t="shared" si="12"/>
        <v>risikobereit</v>
      </c>
      <c r="N89">
        <v>3</v>
      </c>
      <c r="O89">
        <v>2</v>
      </c>
      <c r="P89">
        <v>2</v>
      </c>
      <c r="Q89">
        <v>4</v>
      </c>
      <c r="R89">
        <v>2</v>
      </c>
      <c r="S89">
        <v>90</v>
      </c>
    </row>
    <row r="90" spans="1:19" x14ac:dyDescent="0.45">
      <c r="A90">
        <v>88</v>
      </c>
      <c r="B90" t="s">
        <v>6</v>
      </c>
      <c r="C90" t="s">
        <v>10</v>
      </c>
      <c r="D90" t="s">
        <v>14</v>
      </c>
      <c r="E90" t="s">
        <v>36</v>
      </c>
      <c r="F90" t="s">
        <v>40</v>
      </c>
      <c r="H90" t="s">
        <v>45</v>
      </c>
      <c r="I90" t="s">
        <v>51</v>
      </c>
      <c r="J90">
        <v>35</v>
      </c>
      <c r="K90" t="s">
        <v>18</v>
      </c>
      <c r="L90">
        <f t="shared" si="21"/>
        <v>1</v>
      </c>
      <c r="M90" t="str">
        <f t="shared" si="12"/>
        <v>konservativ</v>
      </c>
      <c r="N90">
        <v>1</v>
      </c>
      <c r="O90">
        <v>2</v>
      </c>
      <c r="P90">
        <v>2</v>
      </c>
      <c r="Q90">
        <v>1</v>
      </c>
      <c r="R90">
        <v>1</v>
      </c>
      <c r="S90">
        <v>90</v>
      </c>
    </row>
    <row r="91" spans="1:19" x14ac:dyDescent="0.45">
      <c r="A91">
        <v>89</v>
      </c>
      <c r="B91" t="s">
        <v>11</v>
      </c>
      <c r="C91" t="s">
        <v>12</v>
      </c>
      <c r="D91" t="s">
        <v>13</v>
      </c>
      <c r="E91" t="s">
        <v>35</v>
      </c>
      <c r="F91" t="s">
        <v>41</v>
      </c>
      <c r="H91" t="s">
        <v>46</v>
      </c>
      <c r="I91" t="s">
        <v>50</v>
      </c>
      <c r="J91">
        <v>35</v>
      </c>
      <c r="K91" t="s">
        <v>19</v>
      </c>
      <c r="L91">
        <f>IF(SUM(N91:R91)&lt;=20/4+15/5,1,IF(SUM(N91:R91)&lt;=20/4+15/5*2,2,IF(SUM(N91:R91)&lt;=20/4+15/5*3,3,IF(SUM(N91:R91)&lt;=20/4+15/5*4,4,IF(SUM(N91:R91)&lt;=20/4+15/5*5,5,)))))</f>
        <v>5</v>
      </c>
      <c r="M91" t="str">
        <f t="shared" si="12"/>
        <v>hochspekulativ</v>
      </c>
      <c r="N91">
        <v>4</v>
      </c>
      <c r="O91">
        <v>4</v>
      </c>
      <c r="P91">
        <v>4</v>
      </c>
      <c r="Q91">
        <v>2</v>
      </c>
      <c r="R91">
        <v>4</v>
      </c>
      <c r="S91">
        <v>90</v>
      </c>
    </row>
    <row r="92" spans="1:19" x14ac:dyDescent="0.45">
      <c r="A92">
        <v>90</v>
      </c>
      <c r="B92" t="s">
        <v>3</v>
      </c>
      <c r="C92" t="s">
        <v>9</v>
      </c>
      <c r="D92" t="s">
        <v>13</v>
      </c>
      <c r="E92" t="s">
        <v>32</v>
      </c>
      <c r="F92" t="s">
        <v>37</v>
      </c>
      <c r="H92" t="s">
        <v>42</v>
      </c>
      <c r="I92" t="s">
        <v>47</v>
      </c>
      <c r="J92">
        <v>35</v>
      </c>
      <c r="K92" t="s">
        <v>15</v>
      </c>
      <c r="L92">
        <f t="shared" ref="L92:L95" si="22">IF(SUM(N92:R92)&lt;=20/5+15/5,1,IF(SUM(N92:R92)&lt;=20/5+15/5*2,2,IF(SUM(N92:R92)&lt;=20/5+15/5*3,3,IF(SUM(N92:R92)&lt;=20/5+15/5*4,4,IF(SUM(N92:R92)&lt;=20/5+15/5*5,5,)))))</f>
        <v>4</v>
      </c>
      <c r="M92" t="str">
        <f t="shared" si="12"/>
        <v>spekulativ</v>
      </c>
      <c r="N92">
        <v>1</v>
      </c>
      <c r="O92">
        <v>2</v>
      </c>
      <c r="P92">
        <v>3</v>
      </c>
      <c r="Q92">
        <v>4</v>
      </c>
      <c r="R92">
        <v>4</v>
      </c>
      <c r="S92">
        <v>100</v>
      </c>
    </row>
    <row r="93" spans="1:19" x14ac:dyDescent="0.45">
      <c r="A93">
        <v>91</v>
      </c>
      <c r="B93" t="s">
        <v>4</v>
      </c>
      <c r="C93" t="s">
        <v>10</v>
      </c>
      <c r="D93" t="s">
        <v>13</v>
      </c>
      <c r="E93" t="s">
        <v>33</v>
      </c>
      <c r="F93" t="s">
        <v>39</v>
      </c>
      <c r="H93" t="s">
        <v>43</v>
      </c>
      <c r="I93" t="s">
        <v>48</v>
      </c>
      <c r="J93">
        <v>35</v>
      </c>
      <c r="K93" t="s">
        <v>16</v>
      </c>
      <c r="L93">
        <f t="shared" si="22"/>
        <v>2</v>
      </c>
      <c r="M93" t="str">
        <f t="shared" si="12"/>
        <v>risikoscheu</v>
      </c>
      <c r="N93">
        <v>1</v>
      </c>
      <c r="O93">
        <v>2</v>
      </c>
      <c r="P93">
        <v>4</v>
      </c>
      <c r="Q93">
        <v>1</v>
      </c>
      <c r="R93">
        <v>2</v>
      </c>
      <c r="S93">
        <v>100</v>
      </c>
    </row>
    <row r="94" spans="1:19" x14ac:dyDescent="0.45">
      <c r="A94">
        <v>92</v>
      </c>
      <c r="B94" t="s">
        <v>5</v>
      </c>
      <c r="C94" t="s">
        <v>9</v>
      </c>
      <c r="D94" t="s">
        <v>14</v>
      </c>
      <c r="E94" t="s">
        <v>34</v>
      </c>
      <c r="F94" t="s">
        <v>38</v>
      </c>
      <c r="H94" t="s">
        <v>44</v>
      </c>
      <c r="I94" t="s">
        <v>49</v>
      </c>
      <c r="J94">
        <v>35</v>
      </c>
      <c r="K94" t="s">
        <v>17</v>
      </c>
      <c r="L94">
        <f t="shared" si="22"/>
        <v>3</v>
      </c>
      <c r="M94" t="str">
        <f t="shared" si="12"/>
        <v>risikobereit</v>
      </c>
      <c r="N94">
        <v>3</v>
      </c>
      <c r="O94">
        <v>2</v>
      </c>
      <c r="P94">
        <v>2</v>
      </c>
      <c r="Q94">
        <v>4</v>
      </c>
      <c r="R94">
        <v>2</v>
      </c>
      <c r="S94">
        <v>100</v>
      </c>
    </row>
    <row r="95" spans="1:19" x14ac:dyDescent="0.45">
      <c r="A95">
        <v>93</v>
      </c>
      <c r="B95" t="s">
        <v>6</v>
      </c>
      <c r="C95" t="s">
        <v>10</v>
      </c>
      <c r="D95" t="s">
        <v>14</v>
      </c>
      <c r="E95" t="s">
        <v>36</v>
      </c>
      <c r="F95" t="s">
        <v>40</v>
      </c>
      <c r="H95" t="s">
        <v>45</v>
      </c>
      <c r="I95" t="s">
        <v>51</v>
      </c>
      <c r="J95">
        <v>35</v>
      </c>
      <c r="K95" t="s">
        <v>18</v>
      </c>
      <c r="L95">
        <f t="shared" si="22"/>
        <v>1</v>
      </c>
      <c r="M95" t="str">
        <f t="shared" si="12"/>
        <v>konservativ</v>
      </c>
      <c r="N95">
        <v>1</v>
      </c>
      <c r="O95">
        <v>2</v>
      </c>
      <c r="P95">
        <v>2</v>
      </c>
      <c r="Q95">
        <v>1</v>
      </c>
      <c r="R95">
        <v>1</v>
      </c>
      <c r="S95">
        <v>100</v>
      </c>
    </row>
    <row r="96" spans="1:19" x14ac:dyDescent="0.45">
      <c r="A96">
        <v>94</v>
      </c>
      <c r="B96" t="s">
        <v>11</v>
      </c>
      <c r="C96" t="s">
        <v>12</v>
      </c>
      <c r="D96" t="s">
        <v>13</v>
      </c>
      <c r="E96" t="s">
        <v>35</v>
      </c>
      <c r="F96" t="s">
        <v>41</v>
      </c>
      <c r="H96" t="s">
        <v>46</v>
      </c>
      <c r="I96" t="s">
        <v>50</v>
      </c>
      <c r="J96">
        <v>35</v>
      </c>
      <c r="K96" t="s">
        <v>19</v>
      </c>
      <c r="L96">
        <f>IF(SUM(N96:R96)&lt;=20/4+15/5,1,IF(SUM(N96:R96)&lt;=20/4+15/5*2,2,IF(SUM(N96:R96)&lt;=20/4+15/5*3,3,IF(SUM(N96:R96)&lt;=20/4+15/5*4,4,IF(SUM(N96:R96)&lt;=20/4+15/5*5,5,)))))</f>
        <v>5</v>
      </c>
      <c r="M96" t="str">
        <f t="shared" si="12"/>
        <v>hochspekulativ</v>
      </c>
      <c r="N96">
        <v>4</v>
      </c>
      <c r="O96">
        <v>4</v>
      </c>
      <c r="P96">
        <v>4</v>
      </c>
      <c r="Q96">
        <v>2</v>
      </c>
      <c r="R96">
        <v>4</v>
      </c>
      <c r="S96">
        <v>100</v>
      </c>
    </row>
    <row r="97" spans="1:19" x14ac:dyDescent="0.45">
      <c r="A97">
        <v>95</v>
      </c>
      <c r="B97" t="s">
        <v>3</v>
      </c>
      <c r="C97" t="s">
        <v>9</v>
      </c>
      <c r="D97" t="s">
        <v>13</v>
      </c>
      <c r="E97" t="s">
        <v>32</v>
      </c>
      <c r="F97" t="s">
        <v>37</v>
      </c>
      <c r="H97" t="s">
        <v>42</v>
      </c>
      <c r="I97" t="s">
        <v>47</v>
      </c>
      <c r="J97">
        <v>35</v>
      </c>
      <c r="K97" t="s">
        <v>15</v>
      </c>
      <c r="L97">
        <f t="shared" ref="L97:L100" si="23">IF(SUM(N97:R97)&lt;=20/5+15/5,1,IF(SUM(N97:R97)&lt;=20/5+15/5*2,2,IF(SUM(N97:R97)&lt;=20/5+15/5*3,3,IF(SUM(N97:R97)&lt;=20/5+15/5*4,4,IF(SUM(N97:R97)&lt;=20/5+15/5*5,5,)))))</f>
        <v>4</v>
      </c>
      <c r="M97" t="str">
        <f t="shared" si="12"/>
        <v>spekulativ</v>
      </c>
      <c r="N97">
        <v>1</v>
      </c>
      <c r="O97">
        <v>2</v>
      </c>
      <c r="P97">
        <v>3</v>
      </c>
      <c r="Q97">
        <v>4</v>
      </c>
      <c r="R97">
        <v>4</v>
      </c>
      <c r="S97">
        <v>100</v>
      </c>
    </row>
    <row r="98" spans="1:19" x14ac:dyDescent="0.45">
      <c r="A98">
        <v>96</v>
      </c>
      <c r="B98" t="s">
        <v>4</v>
      </c>
      <c r="C98" t="s">
        <v>10</v>
      </c>
      <c r="D98" t="s">
        <v>13</v>
      </c>
      <c r="E98" t="s">
        <v>33</v>
      </c>
      <c r="F98" t="s">
        <v>39</v>
      </c>
      <c r="H98" t="s">
        <v>43</v>
      </c>
      <c r="I98" t="s">
        <v>48</v>
      </c>
      <c r="J98">
        <v>35</v>
      </c>
      <c r="K98" t="s">
        <v>16</v>
      </c>
      <c r="L98">
        <f t="shared" si="23"/>
        <v>2</v>
      </c>
      <c r="M98" t="str">
        <f t="shared" si="12"/>
        <v>risikoscheu</v>
      </c>
      <c r="N98">
        <v>1</v>
      </c>
      <c r="O98">
        <v>2</v>
      </c>
      <c r="P98">
        <v>4</v>
      </c>
      <c r="Q98">
        <v>1</v>
      </c>
      <c r="R98">
        <v>2</v>
      </c>
      <c r="S98">
        <v>100</v>
      </c>
    </row>
    <row r="99" spans="1:19" x14ac:dyDescent="0.45">
      <c r="A99">
        <v>97</v>
      </c>
      <c r="B99" t="s">
        <v>5</v>
      </c>
      <c r="C99" t="s">
        <v>9</v>
      </c>
      <c r="D99" t="s">
        <v>14</v>
      </c>
      <c r="E99" t="s">
        <v>34</v>
      </c>
      <c r="F99" t="s">
        <v>38</v>
      </c>
      <c r="H99" t="s">
        <v>44</v>
      </c>
      <c r="I99" t="s">
        <v>49</v>
      </c>
      <c r="J99">
        <v>35</v>
      </c>
      <c r="K99" t="s">
        <v>17</v>
      </c>
      <c r="L99">
        <f t="shared" si="23"/>
        <v>3</v>
      </c>
      <c r="M99" t="str">
        <f t="shared" si="12"/>
        <v>risikobereit</v>
      </c>
      <c r="N99">
        <v>3</v>
      </c>
      <c r="O99">
        <v>2</v>
      </c>
      <c r="P99">
        <v>2</v>
      </c>
      <c r="Q99">
        <v>4</v>
      </c>
      <c r="R99">
        <v>2</v>
      </c>
      <c r="S99">
        <v>100</v>
      </c>
    </row>
    <row r="100" spans="1:19" x14ac:dyDescent="0.45">
      <c r="A100">
        <v>98</v>
      </c>
      <c r="B100" t="s">
        <v>6</v>
      </c>
      <c r="C100" t="s">
        <v>10</v>
      </c>
      <c r="D100" t="s">
        <v>14</v>
      </c>
      <c r="E100" t="s">
        <v>36</v>
      </c>
      <c r="F100" t="s">
        <v>40</v>
      </c>
      <c r="H100" t="s">
        <v>45</v>
      </c>
      <c r="I100" t="s">
        <v>51</v>
      </c>
      <c r="J100">
        <v>35</v>
      </c>
      <c r="K100" t="s">
        <v>18</v>
      </c>
      <c r="L100">
        <f t="shared" si="23"/>
        <v>1</v>
      </c>
      <c r="M100" t="str">
        <f t="shared" si="12"/>
        <v>konservativ</v>
      </c>
      <c r="N100">
        <v>1</v>
      </c>
      <c r="O100">
        <v>2</v>
      </c>
      <c r="P100">
        <v>2</v>
      </c>
      <c r="Q100">
        <v>1</v>
      </c>
      <c r="R100">
        <v>1</v>
      </c>
      <c r="S100">
        <v>100</v>
      </c>
    </row>
    <row r="101" spans="1:19" x14ac:dyDescent="0.45">
      <c r="A101">
        <v>99</v>
      </c>
      <c r="B101" t="s">
        <v>11</v>
      </c>
      <c r="C101" t="s">
        <v>12</v>
      </c>
      <c r="D101" t="s">
        <v>13</v>
      </c>
      <c r="E101" t="s">
        <v>35</v>
      </c>
      <c r="F101" t="s">
        <v>41</v>
      </c>
      <c r="H101" t="s">
        <v>46</v>
      </c>
      <c r="I101" t="s">
        <v>50</v>
      </c>
      <c r="J101">
        <v>35</v>
      </c>
      <c r="K101" t="s">
        <v>19</v>
      </c>
      <c r="L101">
        <f>IF(SUM(N101:R101)&lt;=20/4+15/5,1,IF(SUM(N101:R101)&lt;=20/4+15/5*2,2,IF(SUM(N101:R101)&lt;=20/4+15/5*3,3,IF(SUM(N101:R101)&lt;=20/4+15/5*4,4,IF(SUM(N101:R101)&lt;=20/4+15/5*5,5,)))))</f>
        <v>5</v>
      </c>
      <c r="M101" t="str">
        <f t="shared" si="12"/>
        <v>hochspekulativ</v>
      </c>
      <c r="N101">
        <v>4</v>
      </c>
      <c r="O101">
        <v>4</v>
      </c>
      <c r="P101">
        <v>4</v>
      </c>
      <c r="Q101">
        <v>2</v>
      </c>
      <c r="R101">
        <v>4</v>
      </c>
      <c r="S101">
        <v>100</v>
      </c>
    </row>
    <row r="102" spans="1:19" x14ac:dyDescent="0.45">
      <c r="A102">
        <v>100</v>
      </c>
      <c r="B102" t="s">
        <v>3</v>
      </c>
      <c r="C102" t="s">
        <v>9</v>
      </c>
      <c r="D102" t="s">
        <v>13</v>
      </c>
      <c r="E102" t="s">
        <v>32</v>
      </c>
      <c r="F102" t="s">
        <v>37</v>
      </c>
      <c r="H102" t="s">
        <v>42</v>
      </c>
      <c r="I102" t="s">
        <v>47</v>
      </c>
      <c r="J102">
        <v>35</v>
      </c>
      <c r="K102" t="s">
        <v>15</v>
      </c>
      <c r="L102">
        <f t="shared" ref="L102:L105" si="24">IF(SUM(N102:R102)&lt;=20/5+15/5,1,IF(SUM(N102:R102)&lt;=20/5+15/5*2,2,IF(SUM(N102:R102)&lt;=20/5+15/5*3,3,IF(SUM(N102:R102)&lt;=20/5+15/5*4,4,IF(SUM(N102:R102)&lt;=20/5+15/5*5,5,)))))</f>
        <v>4</v>
      </c>
      <c r="M102" t="str">
        <f t="shared" si="12"/>
        <v>spekulativ</v>
      </c>
      <c r="N102">
        <v>1</v>
      </c>
      <c r="O102">
        <v>2</v>
      </c>
      <c r="P102">
        <v>3</v>
      </c>
      <c r="Q102">
        <v>4</v>
      </c>
      <c r="R102">
        <v>4</v>
      </c>
      <c r="S102">
        <v>0</v>
      </c>
    </row>
    <row r="103" spans="1:19" x14ac:dyDescent="0.45">
      <c r="A103">
        <v>101</v>
      </c>
      <c r="B103" t="s">
        <v>4</v>
      </c>
      <c r="C103" t="s">
        <v>10</v>
      </c>
      <c r="D103" t="s">
        <v>13</v>
      </c>
      <c r="E103" t="s">
        <v>33</v>
      </c>
      <c r="F103" t="s">
        <v>39</v>
      </c>
      <c r="H103" t="s">
        <v>43</v>
      </c>
      <c r="I103" t="s">
        <v>48</v>
      </c>
      <c r="J103">
        <v>35</v>
      </c>
      <c r="K103" t="s">
        <v>16</v>
      </c>
      <c r="L103">
        <f t="shared" si="24"/>
        <v>2</v>
      </c>
      <c r="M103" t="str">
        <f t="shared" si="12"/>
        <v>risikoscheu</v>
      </c>
      <c r="N103">
        <v>1</v>
      </c>
      <c r="O103">
        <v>2</v>
      </c>
      <c r="P103">
        <v>4</v>
      </c>
      <c r="Q103">
        <v>1</v>
      </c>
      <c r="R103">
        <v>2</v>
      </c>
      <c r="S103">
        <v>0</v>
      </c>
    </row>
    <row r="104" spans="1:19" x14ac:dyDescent="0.45">
      <c r="A104">
        <v>102</v>
      </c>
      <c r="B104" t="s">
        <v>5</v>
      </c>
      <c r="C104" t="s">
        <v>9</v>
      </c>
      <c r="D104" t="s">
        <v>14</v>
      </c>
      <c r="E104" t="s">
        <v>34</v>
      </c>
      <c r="F104" t="s">
        <v>38</v>
      </c>
      <c r="H104" t="s">
        <v>44</v>
      </c>
      <c r="I104" t="s">
        <v>49</v>
      </c>
      <c r="J104">
        <v>35</v>
      </c>
      <c r="K104" t="s">
        <v>17</v>
      </c>
      <c r="L104">
        <f t="shared" si="24"/>
        <v>3</v>
      </c>
      <c r="M104" t="str">
        <f t="shared" si="12"/>
        <v>risikobereit</v>
      </c>
      <c r="N104">
        <v>3</v>
      </c>
      <c r="O104">
        <v>2</v>
      </c>
      <c r="P104">
        <v>2</v>
      </c>
      <c r="Q104">
        <v>4</v>
      </c>
      <c r="R104">
        <v>2</v>
      </c>
      <c r="S104">
        <v>0</v>
      </c>
    </row>
    <row r="105" spans="1:19" x14ac:dyDescent="0.45">
      <c r="A105">
        <v>103</v>
      </c>
      <c r="B105" t="s">
        <v>6</v>
      </c>
      <c r="C105" t="s">
        <v>10</v>
      </c>
      <c r="D105" t="s">
        <v>14</v>
      </c>
      <c r="E105" t="s">
        <v>36</v>
      </c>
      <c r="F105" t="s">
        <v>40</v>
      </c>
      <c r="H105" t="s">
        <v>45</v>
      </c>
      <c r="I105" t="s">
        <v>51</v>
      </c>
      <c r="J105">
        <v>35</v>
      </c>
      <c r="K105" t="s">
        <v>18</v>
      </c>
      <c r="L105">
        <f t="shared" si="24"/>
        <v>1</v>
      </c>
      <c r="M105" t="str">
        <f t="shared" si="12"/>
        <v>konservativ</v>
      </c>
      <c r="N105">
        <v>1</v>
      </c>
      <c r="O105">
        <v>2</v>
      </c>
      <c r="P105">
        <v>2</v>
      </c>
      <c r="Q105">
        <v>1</v>
      </c>
      <c r="R105">
        <v>1</v>
      </c>
      <c r="S105">
        <v>0</v>
      </c>
    </row>
    <row r="106" spans="1:19" x14ac:dyDescent="0.45">
      <c r="A106">
        <v>104</v>
      </c>
      <c r="B106" t="s">
        <v>11</v>
      </c>
      <c r="C106" t="s">
        <v>12</v>
      </c>
      <c r="D106" t="s">
        <v>13</v>
      </c>
      <c r="E106" t="s">
        <v>35</v>
      </c>
      <c r="F106" t="s">
        <v>41</v>
      </c>
      <c r="H106" t="s">
        <v>46</v>
      </c>
      <c r="I106" t="s">
        <v>50</v>
      </c>
      <c r="J106">
        <v>35</v>
      </c>
      <c r="K106" t="s">
        <v>19</v>
      </c>
      <c r="L106">
        <f>IF(SUM(N106:R106)&lt;=20/4+15/5,1,IF(SUM(N106:R106)&lt;=20/4+15/5*2,2,IF(SUM(N106:R106)&lt;=20/4+15/5*3,3,IF(SUM(N106:R106)&lt;=20/4+15/5*4,4,IF(SUM(N106:R106)&lt;=20/4+15/5*5,5,)))))</f>
        <v>5</v>
      </c>
      <c r="M106" t="str">
        <f t="shared" ref="M106:M111" si="25">IF(L106=1,"konservativ",IF(L106=2,"risikoscheu",IF(L106=3,"risikobereit",IF(L106=4,"spekulativ",IF(L106=5,"hochspekulativ")))))</f>
        <v>hochspekulativ</v>
      </c>
      <c r="N106">
        <v>4</v>
      </c>
      <c r="O106">
        <v>4</v>
      </c>
      <c r="P106">
        <v>4</v>
      </c>
      <c r="Q106">
        <v>2</v>
      </c>
      <c r="R106">
        <v>4</v>
      </c>
      <c r="S106">
        <v>0</v>
      </c>
    </row>
    <row r="107" spans="1:19" x14ac:dyDescent="0.45">
      <c r="A107">
        <v>105</v>
      </c>
      <c r="B107" t="s">
        <v>3</v>
      </c>
      <c r="C107" t="s">
        <v>9</v>
      </c>
      <c r="D107" t="s">
        <v>13</v>
      </c>
      <c r="E107" t="s">
        <v>32</v>
      </c>
      <c r="F107" t="s">
        <v>37</v>
      </c>
      <c r="H107" t="s">
        <v>42</v>
      </c>
      <c r="I107" t="s">
        <v>47</v>
      </c>
      <c r="J107">
        <v>35</v>
      </c>
      <c r="K107" t="s">
        <v>15</v>
      </c>
      <c r="L107">
        <f t="shared" ref="L107:L110" si="26">IF(SUM(N107:R107)&lt;=20/5+15/5,1,IF(SUM(N107:R107)&lt;=20/5+15/5*2,2,IF(SUM(N107:R107)&lt;=20/5+15/5*3,3,IF(SUM(N107:R107)&lt;=20/5+15/5*4,4,IF(SUM(N107:R107)&lt;=20/5+15/5*5,5,)))))</f>
        <v>4</v>
      </c>
      <c r="M107" t="str">
        <f t="shared" si="25"/>
        <v>spekulativ</v>
      </c>
      <c r="N107">
        <v>1</v>
      </c>
      <c r="O107">
        <v>2</v>
      </c>
      <c r="P107">
        <v>3</v>
      </c>
      <c r="Q107">
        <v>4</v>
      </c>
      <c r="R107">
        <v>4</v>
      </c>
      <c r="S107">
        <v>0</v>
      </c>
    </row>
    <row r="108" spans="1:19" x14ac:dyDescent="0.45">
      <c r="A108">
        <v>106</v>
      </c>
      <c r="B108" t="s">
        <v>4</v>
      </c>
      <c r="C108" t="s">
        <v>10</v>
      </c>
      <c r="D108" t="s">
        <v>13</v>
      </c>
      <c r="E108" t="s">
        <v>33</v>
      </c>
      <c r="F108" t="s">
        <v>39</v>
      </c>
      <c r="H108" t="s">
        <v>43</v>
      </c>
      <c r="I108" t="s">
        <v>48</v>
      </c>
      <c r="J108">
        <v>35</v>
      </c>
      <c r="K108" t="s">
        <v>16</v>
      </c>
      <c r="L108">
        <f t="shared" si="26"/>
        <v>2</v>
      </c>
      <c r="M108" t="str">
        <f t="shared" si="25"/>
        <v>risikoscheu</v>
      </c>
      <c r="N108">
        <v>1</v>
      </c>
      <c r="O108">
        <v>2</v>
      </c>
      <c r="P108">
        <v>4</v>
      </c>
      <c r="Q108">
        <v>1</v>
      </c>
      <c r="R108">
        <v>2</v>
      </c>
      <c r="S108">
        <v>0</v>
      </c>
    </row>
    <row r="109" spans="1:19" x14ac:dyDescent="0.45">
      <c r="A109">
        <v>107</v>
      </c>
      <c r="B109" t="s">
        <v>5</v>
      </c>
      <c r="C109" t="s">
        <v>9</v>
      </c>
      <c r="D109" t="s">
        <v>14</v>
      </c>
      <c r="E109" t="s">
        <v>34</v>
      </c>
      <c r="F109" t="s">
        <v>38</v>
      </c>
      <c r="H109" t="s">
        <v>44</v>
      </c>
      <c r="I109" t="s">
        <v>49</v>
      </c>
      <c r="J109">
        <v>35</v>
      </c>
      <c r="K109" t="s">
        <v>17</v>
      </c>
      <c r="L109">
        <f t="shared" si="26"/>
        <v>3</v>
      </c>
      <c r="M109" t="str">
        <f t="shared" si="25"/>
        <v>risikobereit</v>
      </c>
      <c r="N109">
        <v>3</v>
      </c>
      <c r="O109">
        <v>2</v>
      </c>
      <c r="P109">
        <v>2</v>
      </c>
      <c r="Q109">
        <v>4</v>
      </c>
      <c r="R109">
        <v>2</v>
      </c>
      <c r="S109">
        <v>0</v>
      </c>
    </row>
    <row r="110" spans="1:19" x14ac:dyDescent="0.45">
      <c r="A110">
        <v>108</v>
      </c>
      <c r="B110" t="s">
        <v>6</v>
      </c>
      <c r="C110" t="s">
        <v>10</v>
      </c>
      <c r="D110" t="s">
        <v>14</v>
      </c>
      <c r="E110" t="s">
        <v>36</v>
      </c>
      <c r="F110" t="s">
        <v>40</v>
      </c>
      <c r="H110" t="s">
        <v>45</v>
      </c>
      <c r="I110" t="s">
        <v>51</v>
      </c>
      <c r="J110">
        <v>35</v>
      </c>
      <c r="K110" t="s">
        <v>18</v>
      </c>
      <c r="L110">
        <f t="shared" si="26"/>
        <v>1</v>
      </c>
      <c r="M110" t="str">
        <f t="shared" si="25"/>
        <v>konservativ</v>
      </c>
      <c r="N110">
        <v>1</v>
      </c>
      <c r="O110">
        <v>2</v>
      </c>
      <c r="P110">
        <v>2</v>
      </c>
      <c r="Q110">
        <v>1</v>
      </c>
      <c r="R110">
        <v>1</v>
      </c>
      <c r="S110">
        <v>0</v>
      </c>
    </row>
    <row r="111" spans="1:19" x14ac:dyDescent="0.45">
      <c r="A111">
        <v>109</v>
      </c>
      <c r="B111" t="s">
        <v>11</v>
      </c>
      <c r="C111" t="s">
        <v>12</v>
      </c>
      <c r="D111" t="s">
        <v>13</v>
      </c>
      <c r="E111" t="s">
        <v>35</v>
      </c>
      <c r="F111" t="s">
        <v>41</v>
      </c>
      <c r="H111" t="s">
        <v>46</v>
      </c>
      <c r="I111" t="s">
        <v>50</v>
      </c>
      <c r="J111">
        <v>35</v>
      </c>
      <c r="K111" t="s">
        <v>19</v>
      </c>
      <c r="L111">
        <f>IF(SUM(N111:R111)&lt;=20/4+15/5,1,IF(SUM(N111:R111)&lt;=20/4+15/5*2,2,IF(SUM(N111:R111)&lt;=20/4+15/5*3,3,IF(SUM(N111:R111)&lt;=20/4+15/5*4,4,IF(SUM(N111:R111)&lt;=20/4+15/5*5,5,)))))</f>
        <v>5</v>
      </c>
      <c r="M111" t="str">
        <f t="shared" si="25"/>
        <v>hochspekulativ</v>
      </c>
      <c r="N111">
        <v>4</v>
      </c>
      <c r="O111">
        <v>4</v>
      </c>
      <c r="P111">
        <v>4</v>
      </c>
      <c r="Q111">
        <v>2</v>
      </c>
      <c r="R111">
        <v>4</v>
      </c>
      <c r="S1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Eyting</dc:creator>
  <cp:lastModifiedBy>Markus Eyting</cp:lastModifiedBy>
  <dcterms:created xsi:type="dcterms:W3CDTF">2015-06-05T18:19:34Z</dcterms:created>
  <dcterms:modified xsi:type="dcterms:W3CDTF">2024-06-07T15:49:36Z</dcterms:modified>
</cp:coreProperties>
</file>