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eytin\Dropbox\Discrimination and Advice\experiment\findisc\_static\global\"/>
    </mc:Choice>
  </mc:AlternateContent>
  <xr:revisionPtr revIDLastSave="0" documentId="13_ncr:1_{E4A7D733-2079-432C-A84E-854AB0FBF388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1" l="1"/>
  <c r="M11" i="1" s="1"/>
  <c r="L10" i="1"/>
  <c r="M10" i="1" s="1"/>
  <c r="L9" i="1"/>
  <c r="M9" i="1" s="1"/>
  <c r="L8" i="1"/>
  <c r="M8" i="1" s="1"/>
  <c r="L7" i="1"/>
  <c r="M7" i="1" s="1"/>
  <c r="L6" i="1"/>
  <c r="M6" i="1" s="1"/>
  <c r="L2" i="1"/>
  <c r="M2" i="1" s="1"/>
  <c r="L3" i="1"/>
  <c r="M3" i="1" s="1"/>
  <c r="L4" i="1"/>
  <c r="L5" i="1"/>
  <c r="M5" i="1" s="1"/>
  <c r="M4" i="1"/>
</calcChain>
</file>

<file path=xl/sharedStrings.xml><?xml version="1.0" encoding="utf-8"?>
<sst xmlns="http://schemas.openxmlformats.org/spreadsheetml/2006/main" count="98" uniqueCount="53">
  <si>
    <t>name</t>
  </si>
  <si>
    <t>gender</t>
  </si>
  <si>
    <t>nationality</t>
  </si>
  <si>
    <t>Christine</t>
  </si>
  <si>
    <t>Flo</t>
  </si>
  <si>
    <t>Zeynep</t>
  </si>
  <si>
    <t>Alparslan</t>
  </si>
  <si>
    <t>id</t>
  </si>
  <si>
    <t>introduction</t>
  </si>
  <si>
    <t>age</t>
  </si>
  <si>
    <t>weiblich</t>
  </si>
  <si>
    <t>männlich</t>
  </si>
  <si>
    <t>Toni</t>
  </si>
  <si>
    <t>nicht-binär</t>
  </si>
  <si>
    <t>deutsch</t>
  </si>
  <si>
    <t>türkisch</t>
  </si>
  <si>
    <t>Hallo, ich bin Christine und ich würde gerne 10.000 € anlegen. In meiner Freizeit spiele ich gerne Tennis und gehe gerne spazieren.</t>
  </si>
  <si>
    <t>Hallo, ich bin Flo und ich würde gerne 10.000 € anlegen. In meiner Freizeit spiele ich gerne Tennis und gehe gerne spazieren.</t>
  </si>
  <si>
    <t>Hallo, ich bin Zeynep und ich würde gerne 10.000 € anlegen. In meiner Freizeit spiele ich gerne Tennis und gehe gerne spazieren.</t>
  </si>
  <si>
    <t>Hallo, ich bin Alparslan und ich würde gerne 10.000 € anlegen. In meiner Freizeit spiele ich gerne Tennis und gehe gerne spazieren.</t>
  </si>
  <si>
    <t>Hallo, ich bin Toni und ich würde gerne 10.000 € anlegen. In meiner Freizeit spiele ich gerne Tennis und gehe gerne spazieren.</t>
  </si>
  <si>
    <t>riskgroup</t>
  </si>
  <si>
    <t>riskgroup_text</t>
  </si>
  <si>
    <t>q1</t>
  </si>
  <si>
    <t>q2</t>
  </si>
  <si>
    <t>q3</t>
  </si>
  <si>
    <t>q4</t>
  </si>
  <si>
    <t>q5</t>
  </si>
  <si>
    <t>religion</t>
  </si>
  <si>
    <t>education_school</t>
  </si>
  <si>
    <t>education_uni</t>
  </si>
  <si>
    <t>profession</t>
  </si>
  <si>
    <t>income</t>
  </si>
  <si>
    <t>evangelisch</t>
  </si>
  <si>
    <t>keine</t>
  </si>
  <si>
    <t>katholisch</t>
  </si>
  <si>
    <t>jüdisch</t>
  </si>
  <si>
    <t>muslimisch</t>
  </si>
  <si>
    <t>Abitur</t>
  </si>
  <si>
    <t>Hauptschulabschluss</t>
  </si>
  <si>
    <t>Realschulabschluss</t>
  </si>
  <si>
    <t>kein Abschluss</t>
  </si>
  <si>
    <t>Fachabitur</t>
  </si>
  <si>
    <t>Lehrerin</t>
  </si>
  <si>
    <t>Kaufmann</t>
  </si>
  <si>
    <t>Ärztin</t>
  </si>
  <si>
    <t>Anwalt</t>
  </si>
  <si>
    <t>HandwerkerIn</t>
  </si>
  <si>
    <t>mehr als 4000€</t>
  </si>
  <si>
    <t>3000-3999€</t>
  </si>
  <si>
    <t>2000-2999€</t>
  </si>
  <si>
    <t>1000-1999€</t>
  </si>
  <si>
    <t>weniger als 1000€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</si>
</sst>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"/>
  <sheetViews>
    <sheetView tabSelected="1" workbookViewId="0">
      <selection activeCell="A12" sqref="A12"/>
    </sheetView>
  </sheetViews>
  <sheetFormatPr baseColWidth="10" defaultColWidth="9.06640625" defaultRowHeight="14.25" x14ac:dyDescent="0.45"/>
  <sheetData>
    <row r="1" spans="1:18" s="1" customFormat="1" x14ac:dyDescent="0.45">
      <c r="A1" s="1" t="s">
        <v>7</v>
      </c>
      <c r="B1" s="1" t="s">
        <v>0</v>
      </c>
      <c r="C1" s="1" t="s">
        <v>1</v>
      </c>
      <c r="D1" s="1" t="s">
        <v>2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9</v>
      </c>
      <c r="K1" s="1" t="s">
        <v>8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</row>
    <row r="2" spans="1:18" x14ac:dyDescent="0.45">
      <c r="A2">
        <v>0</v>
      </c>
      <c r="B2" t="s">
        <v>3</v>
      </c>
      <c r="C2" t="s">
        <v>10</v>
      </c>
      <c r="D2" t="s">
        <v>14</v>
      </c>
      <c r="E2" t="s">
        <v>33</v>
      </c>
      <c r="F2" t="s">
        <v>38</v>
      </c>
      <c r="H2" t="s">
        <v>43</v>
      </c>
      <c r="I2" t="s">
        <v>48</v>
      </c>
      <c r="J2">
        <v>35</v>
      </c>
      <c r="K2" t="s">
        <v>16</v>
      </c>
      <c r="L2">
        <f t="shared" ref="L2:L5" si="0">IF(SUM(N2:R2)&lt;=20/5+15/5,1,IF(SUM(N2:R2)&lt;=20/5+15/5*2,2,IF(SUM(N2:R2)&lt;=20/5+15/5*3,3,IF(SUM(N2:R2)&lt;=20/5+15/5*4,4,IF(SUM(N2:R2)&lt;=20/5+15/5*5,5,)))))</f>
        <v>4</v>
      </c>
      <c r="M2" t="str">
        <f t="shared" ref="M2:M6" si="1">IF(L2=1,"konservativ",IF(L2=2,"risikoscheu",IF(L2=3,"risikobereit",IF(L2=4,"spekulativ",IF(L2=5,"hochspekulativ")))))</f>
        <v>spekulativ</v>
      </c>
      <c r="N2">
        <v>1</v>
      </c>
      <c r="O2">
        <v>2</v>
      </c>
      <c r="P2">
        <v>3</v>
      </c>
      <c r="Q2">
        <v>4</v>
      </c>
      <c r="R2">
        <v>4</v>
      </c>
    </row>
    <row r="3" spans="1:18" x14ac:dyDescent="0.45">
      <c r="A3">
        <v>1</v>
      </c>
      <c r="B3" t="s">
        <v>4</v>
      </c>
      <c r="C3" t="s">
        <v>11</v>
      </c>
      <c r="D3" t="s">
        <v>14</v>
      </c>
      <c r="E3" t="s">
        <v>34</v>
      </c>
      <c r="F3" t="s">
        <v>40</v>
      </c>
      <c r="H3" t="s">
        <v>44</v>
      </c>
      <c r="I3" t="s">
        <v>49</v>
      </c>
      <c r="J3">
        <v>35</v>
      </c>
      <c r="K3" t="s">
        <v>17</v>
      </c>
      <c r="L3">
        <f t="shared" si="0"/>
        <v>2</v>
      </c>
      <c r="M3" t="str">
        <f t="shared" si="1"/>
        <v>risikoscheu</v>
      </c>
      <c r="N3">
        <v>1</v>
      </c>
      <c r="O3">
        <v>2</v>
      </c>
      <c r="P3">
        <v>4</v>
      </c>
      <c r="Q3">
        <v>1</v>
      </c>
      <c r="R3">
        <v>2</v>
      </c>
    </row>
    <row r="4" spans="1:18" x14ac:dyDescent="0.45">
      <c r="A4">
        <v>2</v>
      </c>
      <c r="B4" t="s">
        <v>5</v>
      </c>
      <c r="C4" t="s">
        <v>10</v>
      </c>
      <c r="D4" t="s">
        <v>15</v>
      </c>
      <c r="E4" t="s">
        <v>35</v>
      </c>
      <c r="F4" t="s">
        <v>39</v>
      </c>
      <c r="H4" t="s">
        <v>45</v>
      </c>
      <c r="I4" t="s">
        <v>50</v>
      </c>
      <c r="J4">
        <v>35</v>
      </c>
      <c r="K4" t="s">
        <v>18</v>
      </c>
      <c r="L4">
        <f t="shared" si="0"/>
        <v>3</v>
      </c>
      <c r="M4" t="str">
        <f t="shared" si="1"/>
        <v>risikobereit</v>
      </c>
      <c r="N4">
        <v>3</v>
      </c>
      <c r="O4">
        <v>2</v>
      </c>
      <c r="P4">
        <v>2</v>
      </c>
      <c r="Q4">
        <v>4</v>
      </c>
      <c r="R4">
        <v>2</v>
      </c>
    </row>
    <row r="5" spans="1:18" x14ac:dyDescent="0.45">
      <c r="A5">
        <v>3</v>
      </c>
      <c r="B5" t="s">
        <v>6</v>
      </c>
      <c r="C5" t="s">
        <v>11</v>
      </c>
      <c r="D5" t="s">
        <v>15</v>
      </c>
      <c r="E5" t="s">
        <v>37</v>
      </c>
      <c r="F5" t="s">
        <v>41</v>
      </c>
      <c r="H5" t="s">
        <v>46</v>
      </c>
      <c r="I5" t="s">
        <v>52</v>
      </c>
      <c r="J5">
        <v>35</v>
      </c>
      <c r="K5" t="s">
        <v>19</v>
      </c>
      <c r="L5">
        <f t="shared" si="0"/>
        <v>1</v>
      </c>
      <c r="M5" t="str">
        <f t="shared" si="1"/>
        <v>konservativ</v>
      </c>
      <c r="N5">
        <v>1</v>
      </c>
      <c r="O5">
        <v>2</v>
      </c>
      <c r="P5">
        <v>2</v>
      </c>
      <c r="Q5">
        <v>1</v>
      </c>
      <c r="R5">
        <v>1</v>
      </c>
    </row>
    <row r="6" spans="1:18" x14ac:dyDescent="0.45">
      <c r="A6">
        <v>4</v>
      </c>
      <c r="B6" t="s">
        <v>12</v>
      </c>
      <c r="C6" t="s">
        <v>13</v>
      </c>
      <c r="D6" t="s">
        <v>14</v>
      </c>
      <c r="E6" t="s">
        <v>36</v>
      </c>
      <c r="F6" t="s">
        <v>42</v>
      </c>
      <c r="H6" t="s">
        <v>47</v>
      </c>
      <c r="I6" t="s">
        <v>51</v>
      </c>
      <c r="J6">
        <v>35</v>
      </c>
      <c r="K6" t="s">
        <v>20</v>
      </c>
      <c r="L6">
        <f>IF(SUM(N6:R6)&lt;=20/4+15/5,1,IF(SUM(N6:R6)&lt;=20/4+15/5*2,2,IF(SUM(N6:R6)&lt;=20/4+15/5*3,3,IF(SUM(N6:R6)&lt;=20/4+15/5*4,4,IF(SUM(N6:R6)&lt;=20/4+15/5*5,5,)))))</f>
        <v>5</v>
      </c>
      <c r="M6" t="str">
        <f t="shared" si="1"/>
        <v>hochspekulativ</v>
      </c>
      <c r="N6">
        <v>4</v>
      </c>
      <c r="O6">
        <v>4</v>
      </c>
      <c r="P6">
        <v>4</v>
      </c>
      <c r="Q6">
        <v>2</v>
      </c>
      <c r="R6">
        <v>4</v>
      </c>
    </row>
    <row r="7" spans="1:18" x14ac:dyDescent="0.45">
      <c r="A7">
        <v>5</v>
      </c>
      <c r="B7" t="s">
        <v>3</v>
      </c>
      <c r="C7" t="s">
        <v>10</v>
      </c>
      <c r="D7" t="s">
        <v>14</v>
      </c>
      <c r="E7" t="s">
        <v>33</v>
      </c>
      <c r="F7" t="s">
        <v>38</v>
      </c>
      <c r="H7" t="s">
        <v>43</v>
      </c>
      <c r="I7" t="s">
        <v>48</v>
      </c>
      <c r="J7">
        <v>35</v>
      </c>
      <c r="K7" t="s">
        <v>16</v>
      </c>
      <c r="L7">
        <f t="shared" ref="L7:L10" si="2">IF(SUM(N7:R7)&lt;=20/5+15/5,1,IF(SUM(N7:R7)&lt;=20/5+15/5*2,2,IF(SUM(N7:R7)&lt;=20/5+15/5*3,3,IF(SUM(N7:R7)&lt;=20/5+15/5*4,4,IF(SUM(N7:R7)&lt;=20/5+15/5*5,5,)))))</f>
        <v>4</v>
      </c>
      <c r="M7" t="str">
        <f t="shared" ref="M7:M11" si="3">IF(L7=1,"konservativ",IF(L7=2,"risikoscheu",IF(L7=3,"risikobereit",IF(L7=4,"spekulativ",IF(L7=5,"hochspekulativ")))))</f>
        <v>spekulativ</v>
      </c>
      <c r="N7">
        <v>1</v>
      </c>
      <c r="O7">
        <v>2</v>
      </c>
      <c r="P7">
        <v>3</v>
      </c>
      <c r="Q7">
        <v>4</v>
      </c>
      <c r="R7">
        <v>4</v>
      </c>
    </row>
    <row r="8" spans="1:18" x14ac:dyDescent="0.45">
      <c r="A8">
        <v>6</v>
      </c>
      <c r="B8" t="s">
        <v>4</v>
      </c>
      <c r="C8" t="s">
        <v>11</v>
      </c>
      <c r="D8" t="s">
        <v>14</v>
      </c>
      <c r="E8" t="s">
        <v>34</v>
      </c>
      <c r="F8" t="s">
        <v>40</v>
      </c>
      <c r="H8" t="s">
        <v>44</v>
      </c>
      <c r="I8" t="s">
        <v>49</v>
      </c>
      <c r="J8">
        <v>35</v>
      </c>
      <c r="K8" t="s">
        <v>17</v>
      </c>
      <c r="L8">
        <f t="shared" si="2"/>
        <v>2</v>
      </c>
      <c r="M8" t="str">
        <f t="shared" si="3"/>
        <v>risikoscheu</v>
      </c>
      <c r="N8">
        <v>1</v>
      </c>
      <c r="O8">
        <v>2</v>
      </c>
      <c r="P8">
        <v>4</v>
      </c>
      <c r="Q8">
        <v>1</v>
      </c>
      <c r="R8">
        <v>2</v>
      </c>
    </row>
    <row r="9" spans="1:18" x14ac:dyDescent="0.45">
      <c r="A9">
        <v>7</v>
      </c>
      <c r="B9" t="s">
        <v>5</v>
      </c>
      <c r="C9" t="s">
        <v>10</v>
      </c>
      <c r="D9" t="s">
        <v>15</v>
      </c>
      <c r="E9" t="s">
        <v>35</v>
      </c>
      <c r="F9" t="s">
        <v>39</v>
      </c>
      <c r="H9" t="s">
        <v>45</v>
      </c>
      <c r="I9" t="s">
        <v>50</v>
      </c>
      <c r="J9">
        <v>35</v>
      </c>
      <c r="K9" t="s">
        <v>18</v>
      </c>
      <c r="L9">
        <f t="shared" si="2"/>
        <v>3</v>
      </c>
      <c r="M9" t="str">
        <f t="shared" si="3"/>
        <v>risikobereit</v>
      </c>
      <c r="N9">
        <v>3</v>
      </c>
      <c r="O9">
        <v>2</v>
      </c>
      <c r="P9">
        <v>2</v>
      </c>
      <c r="Q9">
        <v>4</v>
      </c>
      <c r="R9">
        <v>2</v>
      </c>
    </row>
    <row r="10" spans="1:18" x14ac:dyDescent="0.45">
      <c r="A10">
        <v>8</v>
      </c>
      <c r="B10" t="s">
        <v>6</v>
      </c>
      <c r="C10" t="s">
        <v>11</v>
      </c>
      <c r="D10" t="s">
        <v>15</v>
      </c>
      <c r="E10" t="s">
        <v>37</v>
      </c>
      <c r="F10" t="s">
        <v>41</v>
      </c>
      <c r="H10" t="s">
        <v>46</v>
      </c>
      <c r="I10" t="s">
        <v>52</v>
      </c>
      <c r="J10">
        <v>35</v>
      </c>
      <c r="K10" t="s">
        <v>19</v>
      </c>
      <c r="L10">
        <f t="shared" si="2"/>
        <v>1</v>
      </c>
      <c r="M10" t="str">
        <f t="shared" si="3"/>
        <v>konservativ</v>
      </c>
      <c r="N10">
        <v>1</v>
      </c>
      <c r="O10">
        <v>2</v>
      </c>
      <c r="P10">
        <v>2</v>
      </c>
      <c r="Q10">
        <v>1</v>
      </c>
      <c r="R10">
        <v>1</v>
      </c>
    </row>
    <row r="11" spans="1:18" x14ac:dyDescent="0.45">
      <c r="A11">
        <v>9</v>
      </c>
      <c r="B11" t="s">
        <v>12</v>
      </c>
      <c r="C11" t="s">
        <v>13</v>
      </c>
      <c r="D11" t="s">
        <v>14</v>
      </c>
      <c r="E11" t="s">
        <v>36</v>
      </c>
      <c r="F11" t="s">
        <v>42</v>
      </c>
      <c r="H11" t="s">
        <v>47</v>
      </c>
      <c r="I11" t="s">
        <v>51</v>
      </c>
      <c r="J11">
        <v>35</v>
      </c>
      <c r="K11" t="s">
        <v>20</v>
      </c>
      <c r="L11">
        <f>IF(SUM(N11:R11)&lt;=20/4+15/5,1,IF(SUM(N11:R11)&lt;=20/4+15/5*2,2,IF(SUM(N11:R11)&lt;=20/4+15/5*3,3,IF(SUM(N11:R11)&lt;=20/4+15/5*4,4,IF(SUM(N11:R11)&lt;=20/4+15/5*5,5,)))))</f>
        <v>5</v>
      </c>
      <c r="M11" t="str">
        <f t="shared" si="3"/>
        <v>hochspekulativ</v>
      </c>
      <c r="N11">
        <v>4</v>
      </c>
      <c r="O11">
        <v>4</v>
      </c>
      <c r="P11">
        <v>4</v>
      </c>
      <c r="Q11">
        <v>2</v>
      </c>
      <c r="R1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Eyting</dc:creator>
  <cp:lastModifiedBy>Markus Eyting</cp:lastModifiedBy>
  <dcterms:created xsi:type="dcterms:W3CDTF">2015-06-05T18:19:34Z</dcterms:created>
  <dcterms:modified xsi:type="dcterms:W3CDTF">2024-06-07T10:29:19Z</dcterms:modified>
</cp:coreProperties>
</file>