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o3ryXLSnGMJzGiv/IHNdCMS6og=="/>
    </ext>
  </extLst>
</workbook>
</file>

<file path=xl/sharedStrings.xml><?xml version="1.0" encoding="utf-8"?>
<sst xmlns="http://schemas.openxmlformats.org/spreadsheetml/2006/main" count="32" uniqueCount="23">
  <si>
    <t>Work Estimation Details</t>
  </si>
  <si>
    <t>Optimistic</t>
  </si>
  <si>
    <t>Most Likely</t>
  </si>
  <si>
    <t>Pessimistic</t>
  </si>
  <si>
    <t>Confidence</t>
  </si>
  <si>
    <r>
      <t>Supporting Document Links:</t>
    </r>
    <r>
      <rPr>
        <rFont val="Arial"/>
        <sz val="8.0"/>
      </rPr>
      <t xml:space="preserve"> </t>
    </r>
    <r>
      <rPr>
        <rFont val="Arial"/>
        <i/>
        <sz val="8.0"/>
      </rPr>
      <t>(Enter Links to Requirements, Specifications, or other supporting documents in this column)</t>
    </r>
  </si>
  <si>
    <t>SDLC Phases</t>
  </si>
  <si>
    <t>Activity/Task (Requirement number)</t>
  </si>
  <si>
    <t>Effort Hrs</t>
  </si>
  <si>
    <t>Factor</t>
  </si>
  <si>
    <t>Construction</t>
  </si>
  <si>
    <t xml:space="preserve"> </t>
  </si>
  <si>
    <t>Coding based on priority</t>
  </si>
  <si>
    <t>Implementation</t>
  </si>
  <si>
    <t>REQ 3 (Export schedule)</t>
  </si>
  <si>
    <t>SRS Sec 3.2.3</t>
  </si>
  <si>
    <t>REQ 4 (Course Suggestions)</t>
  </si>
  <si>
    <t>SRS Sec 3.2.4</t>
  </si>
  <si>
    <t>REQ 8 (Create schedule)</t>
  </si>
  <si>
    <t>SRS Sec 3.2.8</t>
  </si>
  <si>
    <t>REQ 10 (Choose completed classes)</t>
  </si>
  <si>
    <t>SRS Sec 3.2.10</t>
  </si>
  <si>
    <t>Work Estimate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</si>
</sst>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9">
    <font>
      <sz val="11.0"/>
      <color theme="1"/>
      <name val="Arial"/>
    </font>
    <font>
      <b/>
      <sz val="8.0"/>
      <color theme="1"/>
      <name val="Arial"/>
    </font>
    <font/>
    <font>
      <b/>
      <i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  <font>
      <sz val="8.0"/>
      <name val="Arial"/>
    </font>
    <font>
      <sz val="11.0"/>
      <color rgb="FF00000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000000"/>
        <bgColor rgb="FF000000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9" xfId="0" applyAlignment="1" applyBorder="1" applyFont="1" applyNumberFormat="1">
      <alignment horizontal="center" vertical="center"/>
    </xf>
    <xf borderId="4" fillId="2" fontId="1" numFmtId="164" xfId="0" applyAlignment="1" applyBorder="1" applyFont="1" applyNumberFormat="1">
      <alignment horizontal="center" vertical="center"/>
    </xf>
    <xf borderId="5" fillId="2" fontId="1" numFmtId="0" xfId="0" applyAlignment="1" applyBorder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0" fontId="3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shrinkToFit="0" vertical="center" wrapText="1"/>
    </xf>
    <xf borderId="10" fillId="0" fontId="4" numFmtId="165" xfId="0" applyAlignment="1" applyBorder="1" applyFont="1" applyNumberFormat="1">
      <alignment horizontal="right" vertical="center"/>
    </xf>
    <xf borderId="10" fillId="0" fontId="5" numFmtId="2" xfId="0" applyAlignment="1" applyBorder="1" applyFont="1" applyNumberFormat="1">
      <alignment horizontal="right"/>
    </xf>
    <xf borderId="1" fillId="3" fontId="5" numFmtId="0" xfId="0" applyAlignment="1" applyBorder="1" applyFill="1" applyFont="1">
      <alignment shrinkToFit="0" wrapText="1"/>
    </xf>
    <xf borderId="14" fillId="0" fontId="2" numFmtId="0" xfId="0" applyBorder="1" applyFont="1"/>
    <xf borderId="10" fillId="0" fontId="4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165" xfId="0" applyAlignment="1" applyBorder="1" applyFont="1" applyNumberFormat="1">
      <alignment horizontal="right" readingOrder="0" vertical="center"/>
    </xf>
    <xf borderId="1" fillId="3" fontId="7" numFmtId="0" xfId="0" applyAlignment="1" applyBorder="1" applyFont="1">
      <alignment readingOrder="0" shrinkToFit="0" wrapText="1"/>
    </xf>
    <xf borderId="0" fillId="3" fontId="7" numFmtId="0" xfId="0" applyAlignment="1" applyFont="1">
      <alignment horizontal="left" readingOrder="0"/>
    </xf>
    <xf borderId="14" fillId="3" fontId="8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  <xf borderId="10" fillId="4" fontId="1" numFmtId="0" xfId="0" applyAlignment="1" applyBorder="1" applyFill="1" applyFont="1">
      <alignment horizontal="left" vertical="center"/>
    </xf>
    <xf borderId="10" fillId="4" fontId="1" numFmtId="0" xfId="0" applyAlignment="1" applyBorder="1" applyFont="1">
      <alignment horizontal="right" vertical="center"/>
    </xf>
    <xf borderId="10" fillId="4" fontId="1" numFmtId="2" xfId="0" applyAlignment="1" applyBorder="1" applyFont="1" applyNumberFormat="1">
      <alignment horizontal="right" vertical="center"/>
    </xf>
    <xf borderId="15" fillId="5" fontId="1" numFmtId="0" xfId="0" applyAlignment="1" applyBorder="1" applyFill="1" applyFont="1">
      <alignment horizontal="left" vertical="center"/>
    </xf>
    <xf borderId="16" fillId="5" fontId="5" numFmtId="0" xfId="0" applyBorder="1" applyFont="1"/>
    <xf borderId="17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6.5"/>
    <col customWidth="1" min="3" max="3" width="7.88"/>
    <col customWidth="1" min="4" max="4" width="8.88"/>
    <col customWidth="1" min="5" max="5" width="9.0"/>
    <col customWidth="1" min="6" max="10" width="8.75"/>
    <col customWidth="1" min="11" max="26" width="7.63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  <c r="G1" s="5">
        <v>0.75</v>
      </c>
      <c r="H1" s="5">
        <v>0.85</v>
      </c>
      <c r="I1" s="5">
        <v>0.95</v>
      </c>
      <c r="J1" s="6">
        <v>0.995</v>
      </c>
      <c r="K1" s="7" t="s">
        <v>5</v>
      </c>
      <c r="L1" s="8"/>
      <c r="M1" s="8"/>
      <c r="N1" s="8"/>
      <c r="O1" s="9"/>
    </row>
    <row r="2">
      <c r="A2" s="10" t="s">
        <v>6</v>
      </c>
      <c r="B2" s="11" t="s">
        <v>7</v>
      </c>
      <c r="C2" s="12" t="s">
        <v>8</v>
      </c>
      <c r="D2" s="12" t="s">
        <v>8</v>
      </c>
      <c r="E2" s="12" t="s">
        <v>8</v>
      </c>
      <c r="F2" s="13" t="s">
        <v>9</v>
      </c>
      <c r="G2" s="13" t="s">
        <v>4</v>
      </c>
      <c r="H2" s="13" t="s">
        <v>4</v>
      </c>
      <c r="I2" s="13" t="s">
        <v>4</v>
      </c>
      <c r="J2" s="13" t="s">
        <v>4</v>
      </c>
      <c r="K2" s="14"/>
      <c r="L2" s="15"/>
      <c r="M2" s="15"/>
      <c r="N2" s="15"/>
      <c r="O2" s="16"/>
    </row>
    <row r="3">
      <c r="A3" s="17" t="s">
        <v>10</v>
      </c>
      <c r="B3" s="18" t="s">
        <v>11</v>
      </c>
      <c r="C3" s="19"/>
      <c r="D3" s="19"/>
      <c r="E3" s="19"/>
      <c r="F3" s="20"/>
      <c r="G3" s="20"/>
      <c r="H3" s="20"/>
      <c r="I3" s="20"/>
      <c r="J3" s="20"/>
      <c r="K3" s="21"/>
      <c r="L3" s="22"/>
      <c r="M3" s="22"/>
      <c r="N3" s="22"/>
      <c r="O3" s="2"/>
    </row>
    <row r="4">
      <c r="A4" s="23"/>
      <c r="B4" s="18" t="s">
        <v>12</v>
      </c>
      <c r="C4" s="19"/>
      <c r="D4" s="19"/>
      <c r="E4" s="19"/>
      <c r="F4" s="20">
        <f t="shared" ref="F4:F9" si="1">(E4-C4)/6</f>
        <v>0</v>
      </c>
      <c r="G4" s="20">
        <f t="shared" ref="G4:G9" si="2">(C4+E4+(4*D4))/6</f>
        <v>0</v>
      </c>
      <c r="H4" s="20">
        <f t="shared" ref="H4:H9" si="3">F4+G4</f>
        <v>0</v>
      </c>
      <c r="I4" s="20">
        <f t="shared" ref="I4:I9" si="4">G4+(2*F4)</f>
        <v>0</v>
      </c>
      <c r="J4" s="20">
        <f t="shared" ref="J4:J9" si="5">G4+(3*F4)</f>
        <v>0</v>
      </c>
      <c r="K4" s="21"/>
      <c r="L4" s="22"/>
      <c r="M4" s="22"/>
      <c r="N4" s="22"/>
      <c r="O4" s="2"/>
    </row>
    <row r="5">
      <c r="A5" s="24" t="s">
        <v>13</v>
      </c>
      <c r="B5" s="25" t="s">
        <v>14</v>
      </c>
      <c r="C5" s="26">
        <v>8.0</v>
      </c>
      <c r="D5" s="26">
        <v>10.0</v>
      </c>
      <c r="E5" s="26">
        <v>12.0</v>
      </c>
      <c r="F5" s="20">
        <f t="shared" si="1"/>
        <v>0.6666666667</v>
      </c>
      <c r="G5" s="20">
        <f t="shared" si="2"/>
        <v>10</v>
      </c>
      <c r="H5" s="20">
        <f t="shared" si="3"/>
        <v>10.66666667</v>
      </c>
      <c r="I5" s="20">
        <f t="shared" si="4"/>
        <v>11.33333333</v>
      </c>
      <c r="J5" s="20">
        <f t="shared" si="5"/>
        <v>12</v>
      </c>
      <c r="K5" s="27" t="s">
        <v>15</v>
      </c>
      <c r="L5" s="22"/>
      <c r="M5" s="22"/>
      <c r="N5" s="22"/>
      <c r="O5" s="2"/>
    </row>
    <row r="6">
      <c r="A6" s="24" t="s">
        <v>13</v>
      </c>
      <c r="B6" s="25" t="s">
        <v>16</v>
      </c>
      <c r="C6" s="26">
        <v>10.0</v>
      </c>
      <c r="D6" s="26">
        <v>15.0</v>
      </c>
      <c r="E6" s="26">
        <v>20.0</v>
      </c>
      <c r="F6" s="20">
        <f t="shared" si="1"/>
        <v>1.666666667</v>
      </c>
      <c r="G6" s="20">
        <f t="shared" si="2"/>
        <v>15</v>
      </c>
      <c r="H6" s="20">
        <f t="shared" si="3"/>
        <v>16.66666667</v>
      </c>
      <c r="I6" s="20">
        <f t="shared" si="4"/>
        <v>18.33333333</v>
      </c>
      <c r="J6" s="20">
        <f t="shared" si="5"/>
        <v>20</v>
      </c>
      <c r="K6" s="28" t="s">
        <v>17</v>
      </c>
      <c r="L6" s="29"/>
      <c r="M6" s="29"/>
      <c r="N6" s="29"/>
      <c r="O6" s="30"/>
    </row>
    <row r="7">
      <c r="A7" s="24" t="s">
        <v>13</v>
      </c>
      <c r="B7" s="25" t="s">
        <v>18</v>
      </c>
      <c r="C7" s="26">
        <v>10.0</v>
      </c>
      <c r="D7" s="26">
        <v>14.0</v>
      </c>
      <c r="E7" s="26">
        <v>18.0</v>
      </c>
      <c r="F7" s="20">
        <f t="shared" si="1"/>
        <v>1.333333333</v>
      </c>
      <c r="G7" s="20">
        <f t="shared" si="2"/>
        <v>14</v>
      </c>
      <c r="H7" s="20">
        <f t="shared" si="3"/>
        <v>15.33333333</v>
      </c>
      <c r="I7" s="20">
        <f t="shared" si="4"/>
        <v>16.66666667</v>
      </c>
      <c r="J7" s="20">
        <f t="shared" si="5"/>
        <v>18</v>
      </c>
      <c r="K7" s="27" t="s">
        <v>19</v>
      </c>
      <c r="L7" s="22"/>
      <c r="M7" s="22"/>
      <c r="N7" s="22"/>
      <c r="O7" s="2"/>
    </row>
    <row r="8">
      <c r="A8" s="24" t="s">
        <v>13</v>
      </c>
      <c r="B8" s="25" t="s">
        <v>20</v>
      </c>
      <c r="C8" s="26">
        <v>5.0</v>
      </c>
      <c r="D8" s="26">
        <v>7.0</v>
      </c>
      <c r="E8" s="26">
        <v>10.0</v>
      </c>
      <c r="F8" s="20">
        <f t="shared" si="1"/>
        <v>0.8333333333</v>
      </c>
      <c r="G8" s="20">
        <f t="shared" si="2"/>
        <v>7.166666667</v>
      </c>
      <c r="H8" s="20">
        <f t="shared" si="3"/>
        <v>8</v>
      </c>
      <c r="I8" s="20">
        <f t="shared" si="4"/>
        <v>8.833333333</v>
      </c>
      <c r="J8" s="20">
        <f t="shared" si="5"/>
        <v>9.666666667</v>
      </c>
      <c r="K8" s="27" t="s">
        <v>21</v>
      </c>
      <c r="L8" s="22"/>
      <c r="M8" s="22"/>
      <c r="N8" s="22"/>
      <c r="O8" s="2"/>
    </row>
    <row r="9">
      <c r="A9" s="23"/>
      <c r="B9" s="18"/>
      <c r="C9" s="19"/>
      <c r="D9" s="19"/>
      <c r="E9" s="19"/>
      <c r="F9" s="20">
        <f t="shared" si="1"/>
        <v>0</v>
      </c>
      <c r="G9" s="20">
        <f t="shared" si="2"/>
        <v>0</v>
      </c>
      <c r="H9" s="20">
        <f t="shared" si="3"/>
        <v>0</v>
      </c>
      <c r="I9" s="20">
        <f t="shared" si="4"/>
        <v>0</v>
      </c>
      <c r="J9" s="20">
        <f t="shared" si="5"/>
        <v>0</v>
      </c>
      <c r="K9" s="21"/>
      <c r="L9" s="22"/>
      <c r="M9" s="22"/>
      <c r="N9" s="22"/>
      <c r="O9" s="2"/>
    </row>
    <row r="10">
      <c r="A10" s="17"/>
      <c r="B10" s="23"/>
      <c r="C10" s="19"/>
      <c r="D10" s="19"/>
      <c r="E10" s="19"/>
      <c r="F10" s="20"/>
      <c r="G10" s="20"/>
      <c r="H10" s="20"/>
      <c r="I10" s="20"/>
      <c r="J10" s="20"/>
      <c r="K10" s="21"/>
      <c r="L10" s="22"/>
      <c r="M10" s="22"/>
      <c r="N10" s="22"/>
      <c r="O10" s="2"/>
    </row>
    <row r="11">
      <c r="A11" s="17"/>
      <c r="B11" s="23"/>
      <c r="C11" s="19"/>
      <c r="D11" s="19"/>
      <c r="E11" s="19"/>
      <c r="F11" s="20">
        <f t="shared" ref="F11:F12" si="6">(E11-C11)/6</f>
        <v>0</v>
      </c>
      <c r="G11" s="20">
        <f t="shared" ref="G11:G12" si="7">(C11+E11+(4*D11))/6</f>
        <v>0</v>
      </c>
      <c r="H11" s="20">
        <f t="shared" ref="H11:H12" si="8">F11+G11</f>
        <v>0</v>
      </c>
      <c r="I11" s="20">
        <f t="shared" ref="I11:I12" si="9">G11+(2*F11)</f>
        <v>0</v>
      </c>
      <c r="J11" s="20">
        <f t="shared" ref="J11:J12" si="10">G11+(3*F11)</f>
        <v>0</v>
      </c>
      <c r="K11" s="21"/>
      <c r="L11" s="22"/>
      <c r="M11" s="22"/>
      <c r="N11" s="22"/>
      <c r="O11" s="2"/>
    </row>
    <row r="12">
      <c r="A12" s="23"/>
      <c r="B12" s="23"/>
      <c r="C12" s="19"/>
      <c r="D12" s="19"/>
      <c r="E12" s="19"/>
      <c r="F12" s="20">
        <f t="shared" si="6"/>
        <v>0</v>
      </c>
      <c r="G12" s="20">
        <f t="shared" si="7"/>
        <v>0</v>
      </c>
      <c r="H12" s="20">
        <f t="shared" si="8"/>
        <v>0</v>
      </c>
      <c r="I12" s="20">
        <f t="shared" si="9"/>
        <v>0</v>
      </c>
      <c r="J12" s="20">
        <f t="shared" si="10"/>
        <v>0</v>
      </c>
      <c r="K12" s="21"/>
      <c r="L12" s="22"/>
      <c r="M12" s="22"/>
      <c r="N12" s="22"/>
      <c r="O12" s="2"/>
    </row>
    <row r="13">
      <c r="A13" s="31" t="s">
        <v>22</v>
      </c>
      <c r="B13" s="32"/>
      <c r="C13" s="33">
        <f t="shared" ref="C13:E13" si="11">SUM(C3:C12)</f>
        <v>33</v>
      </c>
      <c r="D13" s="33">
        <f t="shared" si="11"/>
        <v>46</v>
      </c>
      <c r="E13" s="33">
        <f t="shared" si="11"/>
        <v>60</v>
      </c>
      <c r="F13" s="33"/>
      <c r="G13" s="33">
        <f t="shared" ref="G13:J13" si="12">SUM(G3:G12)</f>
        <v>46.16666667</v>
      </c>
      <c r="H13" s="33">
        <f t="shared" si="12"/>
        <v>50.66666667</v>
      </c>
      <c r="I13" s="33">
        <f t="shared" si="12"/>
        <v>55.16666667</v>
      </c>
      <c r="J13" s="33">
        <f t="shared" si="12"/>
        <v>59.66666667</v>
      </c>
      <c r="K13" s="21"/>
      <c r="L13" s="22"/>
      <c r="M13" s="22"/>
      <c r="N13" s="22"/>
      <c r="O13" s="2"/>
    </row>
    <row r="14">
      <c r="A14" s="34"/>
      <c r="B14" s="35"/>
      <c r="C14" s="35"/>
      <c r="D14" s="35"/>
      <c r="E14" s="35"/>
      <c r="F14" s="35"/>
      <c r="G14" s="36"/>
      <c r="H14" s="22"/>
      <c r="I14" s="22"/>
      <c r="J14" s="22"/>
      <c r="K14" s="22"/>
      <c r="L14" s="22"/>
      <c r="M14" s="22"/>
      <c r="N14" s="22"/>
      <c r="O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3">
    <mergeCell ref="A1:B1"/>
    <mergeCell ref="K1:O2"/>
    <mergeCell ref="K3:O3"/>
    <mergeCell ref="K4:O4"/>
    <mergeCell ref="K5:O5"/>
    <mergeCell ref="K9:O9"/>
    <mergeCell ref="K10:O10"/>
    <mergeCell ref="K11:O11"/>
    <mergeCell ref="K12:O12"/>
    <mergeCell ref="K13:O13"/>
    <mergeCell ref="G14:O14"/>
    <mergeCell ref="K7:O7"/>
    <mergeCell ref="K8:O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2016-03-18T17:55:12Z</dcterms:created>
  <dc:creator>Gupta, Pranshu</dc:creator>
</cp:coreProperties>
</file>