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results\"/>
    </mc:Choice>
  </mc:AlternateContent>
  <xr:revisionPtr revIDLastSave="0" documentId="13_ncr:1_{BF2C8709-0233-40E7-9859-3AAD8E5D1F8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eSankey" sheetId="2" r:id="rId1"/>
    <sheet name="Sheet2" sheetId="4" r:id="rId2"/>
  </sheets>
  <externalReferences>
    <externalReference r:id="rId3"/>
  </externalReferences>
  <definedNames>
    <definedName name="Al">eSankey!$A$13</definedName>
    <definedName name="As">eSankey!$A$17</definedName>
    <definedName name="ExternalData_1" localSheetId="1" hidden="1">Sheet2!$A$1:$AA$4</definedName>
    <definedName name="Lt">eSankey!$A$15</definedName>
    <definedName name="Pop">eSankey!$A$5</definedName>
    <definedName name="Pt">eSankey!$A$9</definedName>
    <definedName name="Sg">eSankey!$A$11</definedName>
    <definedName name="VpC">eSankey!$A$7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2" l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G5" i="2"/>
  <c r="H5" i="2"/>
  <c r="I5" i="2"/>
  <c r="J5" i="2"/>
  <c r="J8" i="2" s="1"/>
  <c r="K5" i="2"/>
  <c r="L5" i="2"/>
  <c r="L8" i="2" s="1"/>
  <c r="M5" i="2"/>
  <c r="M8" i="2" s="1"/>
  <c r="N5" i="2"/>
  <c r="N8" i="2" s="1"/>
  <c r="O5" i="2"/>
  <c r="O8" i="2" s="1"/>
  <c r="P5" i="2"/>
  <c r="P8" i="2" s="1"/>
  <c r="Q5" i="2"/>
  <c r="R5" i="2"/>
  <c r="R8" i="2" s="1"/>
  <c r="S5" i="2"/>
  <c r="T5" i="2"/>
  <c r="T8" i="2" s="1"/>
  <c r="U5" i="2"/>
  <c r="V5" i="2"/>
  <c r="V8" i="2" s="1"/>
  <c r="W5" i="2"/>
  <c r="F5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D23" i="2"/>
  <c r="E17" i="2"/>
  <c r="F17" i="2"/>
  <c r="G17" i="2"/>
  <c r="H17" i="2"/>
  <c r="I17" i="2"/>
  <c r="J17" i="2"/>
  <c r="D24" i="2"/>
  <c r="E18" i="2"/>
  <c r="F18" i="2"/>
  <c r="G18" i="2"/>
  <c r="H18" i="2"/>
  <c r="I18" i="2"/>
  <c r="J18" i="2"/>
  <c r="D25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F13" i="2"/>
  <c r="G13" i="2"/>
  <c r="H13" i="2"/>
  <c r="I13" i="2"/>
  <c r="J13" i="2"/>
  <c r="K13" i="2"/>
  <c r="E13" i="2"/>
  <c r="S8" i="2" l="1"/>
  <c r="K8" i="2"/>
  <c r="U8" i="2"/>
  <c r="Q8" i="2"/>
  <c r="I8" i="2"/>
  <c r="H2" i="2" l="1"/>
  <c r="D6" i="2" l="1"/>
  <c r="D7" i="2"/>
  <c r="D5" i="2"/>
  <c r="F8" i="2" l="1"/>
  <c r="H8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ED8F-2021-4C28-893E-336A6B7DF09F}" keepAlive="1" name="Query - Al" description="Connection to the 'Al' query in the workbook." type="5" refreshedVersion="0" background="1">
    <dbPr connection="Provider=Microsoft.Mashup.OleDb.1;Data Source=$Workbook$;Location=Al;Extended Properties=&quot;&quot;" command="SELECT * FROM [Al]"/>
  </connection>
  <connection id="2" xr16:uid="{3E5B4A65-574A-4D48-9998-3A7485ECE459}" keepAlive="1" name="Query - As" description="Connection to the 'As' query in the workbook." type="5" refreshedVersion="0" background="1">
    <dbPr connection="Provider=Microsoft.Mashup.OleDb.1;Data Source=$Workbook$;Location=As;Extended Properties=&quot;&quot;" command="SELECT * FROM [As]"/>
  </connection>
  <connection id="3" xr16:uid="{8F6919BA-FA3D-4589-85E7-20C45E4B8FA2}" keepAlive="1" name="Query - flows_scenarios_parameters" description="Connection to the 'flows_scenarios_parameters' query in the workbook." type="5" refreshedVersion="6" background="1" saveData="1">
    <dbPr connection="Provider=Microsoft.Mashup.OleDb.1;Data Source=$Workbook$;Location=flows_scenarios_parameters;Extended Properties=&quot;&quot;" command="SELECT * FROM [flows_scenarios_parameters]"/>
  </connection>
  <connection id="4" xr16:uid="{AA328241-FCAD-4CB3-AE53-52168C1F119E}" keepAlive="1" name="Query - Lt" description="Connection to the 'Lt' query in the workbook." type="5" refreshedVersion="0" background="1">
    <dbPr connection="Provider=Microsoft.Mashup.OleDb.1;Data Source=$Workbook$;Location=Lt;Extended Properties=&quot;&quot;" command="SELECT * FROM [Lt]"/>
  </connection>
  <connection id="5" xr16:uid="{20C0101A-1D3A-413A-B6C4-20F9BFE455D5}" keepAlive="1" name="Query - Pop" description="Connection to the 'Pop' query in the workbook." type="5" refreshedVersion="0" background="1">
    <dbPr connection="Provider=Microsoft.Mashup.OleDb.1;Data Source=$Workbook$;Location=Pop;Extended Properties=&quot;&quot;" command="SELECT * FROM [Pop]"/>
  </connection>
  <connection id="6" xr16:uid="{900B17E6-2AC1-4286-B8E3-A6F1679D73A9}" keepAlive="1" name="Query - Pt" description="Connection to the 'Pt' query in the workbook." type="5" refreshedVersion="0" background="1">
    <dbPr connection="Provider=Microsoft.Mashup.OleDb.1;Data Source=$Workbook$;Location=Pt;Extended Properties=&quot;&quot;" command="SELECT * FROM [Pt]"/>
  </connection>
  <connection id="7" xr16:uid="{E1390185-91FD-4BCF-8461-653434ECE9A9}" keepAlive="1" name="Query - Sg" description="Connection to the 'Sg' query in the workbook." type="5" refreshedVersion="0" background="1">
    <dbPr connection="Provider=Microsoft.Mashup.OleDb.1;Data Source=$Workbook$;Location=Sg;Extended Properties=&quot;&quot;" command="SELECT * FROM [Sg]"/>
  </connection>
  <connection id="8" xr16:uid="{0D94771B-82B9-4F2F-B12D-A7E0133FC218}" keepAlive="1" name="Query - VpC" description="Connection to the 'VpC' query in the workbook." type="5" refreshedVersion="0" background="1">
    <dbPr connection="Provider=Microsoft.Mashup.OleDb.1;Data Source=$Workbook$;Location=VpC;Extended Properties=&quot;&quot;" command="SELECT * FROM [VpC]"/>
  </connection>
  <connection id="9" xr16:uid="{9E947603-D82C-4F2F-B909-E3E35A4A1641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<sst xmlns="http://schemas.openxmlformats.org/spreadsheetml/2006/main" count="99" uniqueCount="37">
  <si>
    <t>F_1_2_ta</t>
  </si>
  <si>
    <t>F_2_3_ta</t>
  </si>
  <si>
    <t>F_3_4_ta</t>
  </si>
  <si>
    <t>F_4_5_ta</t>
  </si>
  <si>
    <t>F_6_0_ta</t>
  </si>
  <si>
    <t>F_6_1_ta</t>
  </si>
  <si>
    <t>F_0_1_ta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</si>
  <si>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</si>
  <si>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</si>
  <si>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</si>
  <si>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</si>
  <si>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</si>
  <si>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</si>
  <si>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</si>
  <si>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</si>
  <si>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</si>
  <si>
    <t xml:space="preserve">Scenario: </t>
  </si>
  <si>
    <t>Baseline</t>
  </si>
  <si>
    <t>Population_Scenario</t>
  </si>
  <si>
    <t>Vehicle_Ownership_Scenario</t>
  </si>
  <si>
    <t>Powertrain_Scenario</t>
  </si>
  <si>
    <t>Segment_Scenario</t>
  </si>
  <si>
    <t>Al_Content_Scenario</t>
  </si>
  <si>
    <t>Lifetime_Scenario</t>
  </si>
  <si>
    <t>Alloy_Sorting_Scenario</t>
  </si>
  <si>
    <t>SP</t>
  </si>
  <si>
    <t>Medium</t>
  </si>
  <si>
    <t>High</t>
  </si>
  <si>
    <t>Year</t>
  </si>
  <si>
    <t>F_4_0_ta</t>
  </si>
  <si>
    <t>F_4_7_ta</t>
  </si>
  <si>
    <t>F_5_6_ta</t>
  </si>
  <si>
    <t>F_5_7_ta</t>
  </si>
  <si>
    <t>F_7_0_ta</t>
  </si>
  <si>
    <t>F_7_1_ta</t>
  </si>
  <si>
    <t>S_3_ta</t>
  </si>
  <si>
    <t>dS_3_ta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</si>
</sst>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NumberFormat="1"/>
    <xf numFmtId="0" fontId="2" fillId="2" borderId="15" xfId="0" applyFont="1" applyFill="1" applyBorder="1"/>
    <xf numFmtId="0" fontId="2" fillId="2" borderId="16" xfId="0" applyFont="1" applyFill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65" fontId="0" fillId="0" borderId="14" xfId="0" applyNumberFormat="1" applyBorder="1"/>
    <xf numFmtId="165" fontId="0" fillId="0" borderId="6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Dynamic-MFA-Al-in-Passenger-Cars/data/ODYM_Classifications_Master_Al_c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Dimensions_Aspects"/>
      <sheetName val="Time_Discrete_Years"/>
      <sheetName val="Age-Cohorts"/>
      <sheetName val="Chemical_Elements"/>
      <sheetName val="Segment"/>
      <sheetName val="5_Regions"/>
      <sheetName val="Goods"/>
      <sheetName val="Powertrain"/>
      <sheetName val="Component"/>
      <sheetName val="Alloys"/>
      <sheetName val="Population_Scenario"/>
      <sheetName val="Vehicle_Ownership_Scenario"/>
      <sheetName val="Powertrain_Scenario"/>
      <sheetName val="Segment_Scenario"/>
      <sheetName val="Al_Content_Scenario"/>
      <sheetName val="Lifetime_Scenario"/>
      <sheetName val="Alloy_Sorting_Scenario"/>
      <sheetName val="Carbon_Footprint_Scenario"/>
      <sheetName val="MAI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L11" t="str">
            <v>Low</v>
          </cell>
          <cell r="M11" t="str">
            <v>Low</v>
          </cell>
          <cell r="N11" t="str">
            <v>SP</v>
          </cell>
          <cell r="O11" t="str">
            <v>Baseline</v>
          </cell>
          <cell r="P11" t="str">
            <v>Low</v>
          </cell>
          <cell r="Q11" t="str">
            <v>Low</v>
          </cell>
          <cell r="R11" t="str">
            <v>Low</v>
          </cell>
        </row>
        <row r="12">
          <cell r="L12" t="str">
            <v>Medium</v>
          </cell>
          <cell r="M12" t="str">
            <v>Medium</v>
          </cell>
          <cell r="N12" t="str">
            <v>SUS</v>
          </cell>
          <cell r="O12" t="str">
            <v>SUV</v>
          </cell>
          <cell r="P12" t="str">
            <v>Medium</v>
          </cell>
          <cell r="Q12" t="str">
            <v>Medium</v>
          </cell>
          <cell r="R12" t="str">
            <v>Medium</v>
          </cell>
        </row>
        <row r="13">
          <cell r="L13" t="str">
            <v>High</v>
          </cell>
          <cell r="M13" t="str">
            <v>High</v>
          </cell>
          <cell r="N13" t="str">
            <v>High_EV</v>
          </cell>
          <cell r="O13" t="str">
            <v>Small_Cars</v>
          </cell>
          <cell r="P13" t="str">
            <v>High</v>
          </cell>
          <cell r="Q13" t="str">
            <v>High</v>
          </cell>
          <cell r="R13" t="str">
            <v>High</v>
          </cell>
        </row>
        <row r="14">
          <cell r="N14" t="str">
            <v>Constant</v>
          </cell>
          <cell r="O14" t="str">
            <v>Constant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B45696B-5CFC-4595-A92B-A7B2969824C6}" autoFormatId="16" applyNumberFormats="0" applyBorderFormats="0" applyFontFormats="0" applyPatternFormats="0" applyAlignmentFormats="0" applyWidthHeightFormats="0">
  <queryTableRefresh nextId="28">
    <queryTableFields count="27">
      <queryTableField id="1" name="Time" tableColumnId="1"/>
      <queryTableField id="2" name="Alloy" tableColumnId="2"/>
      <queryTableField id="3" name="Population_Scenario" tableColumnId="3"/>
      <queryTableField id="4" name="Vehicle_Ownership_Scenario" tableColumnId="4"/>
      <queryTableField id="5" name="Lifetime_Scenario" tableColumnId="5"/>
      <queryTableField id="6" name="Powertrain_Scenario" tableColumnId="6"/>
      <queryTableField id="7" name="Segment_Scenario" tableColumnId="7"/>
      <queryTableField id="8" name="Al_Content_Scenario" tableColumnId="8"/>
      <queryTableField id="9" name="Alloy_Sorting_Scenario" tableColumnId="9"/>
      <queryTableField id="10" name="F_2_3_ta" tableColumnId="10"/>
      <queryTableField id="11" name="F_3_4_ta" tableColumnId="11"/>
      <queryTableField id="12" name="F_4_0_ta" tableColumnId="12"/>
      <queryTableField id="13" name="F_4_5_ta" tableColumnId="13"/>
      <queryTableField id="14" name="F_4_7_ta" tableColumnId="14"/>
      <queryTableField id="15" name="F_5_6_ta" tableColumnId="15"/>
      <queryTableField id="16" name="F_5_7_ta" tableColumnId="16"/>
      <queryTableField id="17" name="F_6_0_ta" tableColumnId="17"/>
      <queryTableField id="18" name="F_6_1_ta" tableColumnId="18"/>
      <queryTableField id="19" name="F_7_0_ta" tableColumnId="19"/>
      <queryTableField id="20" name="F_7_1_ta" tableColumnId="20"/>
      <queryTableField id="21" name="F_1_2_ta" tableColumnId="21"/>
      <queryTableField id="22" name="F_1_9_ta" tableColumnId="22"/>
      <queryTableField id="23" name="S_3_ta" tableColumnId="23"/>
      <queryTableField id="24" name="dS_3_ta" tableColumnId="24"/>
      <queryTableField id="25" name="F_0_1_ta" tableColumnId="25"/>
      <queryTableField id="26" name="F_7_8_ta" tableColumnId="26"/>
      <queryTableField id="27" name="F_8_1_ta" tableColumnId="27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9C89F-A9A4-42A0-90E8-775A2682E19E}" name="Table3" displayName="Table3" ref="A4:A5" totalsRowShown="0">
  <autoFilter ref="A4:A5" xr:uid="{28E2B1EB-038B-4E72-BFF2-DECF6D87BE90}"/>
  <tableColumns count="1">
    <tableColumn id="1" xr3:uid="{B4853900-959D-4314-9820-598F4559D381}" name="Population_Scenari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CB2E4-8039-4216-8D5F-D0C790169059}" name="Table4" displayName="Table4" ref="A6:A7" totalsRowShown="0">
  <autoFilter ref="A6:A7" xr:uid="{4E96BA83-5752-4943-903F-34C64C595606}"/>
  <tableColumns count="1">
    <tableColumn id="1" xr3:uid="{CC65DF58-3512-48DA-A904-95978C70D48B}" name="Vehicle_Ownership_Scenari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B36E48-3F4C-41D9-ABE5-2CB132A07AFB}" name="Table5" displayName="Table5" ref="A8:A9" totalsRowShown="0">
  <autoFilter ref="A8:A9" xr:uid="{4CFC2567-52AE-4328-A2F7-7AD5BB8A8C70}"/>
  <tableColumns count="1">
    <tableColumn id="1" xr3:uid="{89437DEB-CC0F-4DE8-850C-E7062616353F}" name="Powertrain_Scenari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8E05E-433E-46D1-B1B9-5FBB918B6200}" name="Table6" displayName="Table6" ref="A10:A11" totalsRowShown="0">
  <autoFilter ref="A10:A11" xr:uid="{A19EB763-6A89-454A-9D2B-9C8233B18947}"/>
  <tableColumns count="1">
    <tableColumn id="1" xr3:uid="{B8E21848-DE7F-4147-809F-1D1A89F0938F}" name="Segment_Scenario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CBE7C5-5E2B-49E8-B5D1-14E5DEB29CAA}" name="Table7" displayName="Table7" ref="A12:A13" totalsRowShown="0">
  <autoFilter ref="A12:A13" xr:uid="{D277A45F-97C1-4AD1-BA0C-A4600D356E3F}"/>
  <tableColumns count="1">
    <tableColumn id="1" xr3:uid="{401CDC7B-4558-4FA5-84A9-8FFD763C0551}" name="Al_Content_Scenario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6BAB9-8766-4F92-BFCD-05C629FC1F28}" name="Table8" displayName="Table8" ref="A14:A15" totalsRowShown="0">
  <autoFilter ref="A14:A15" xr:uid="{EE473F55-BE8D-4BD1-858A-CF736199D5B6}"/>
  <tableColumns count="1">
    <tableColumn id="1" xr3:uid="{D78A0377-2EA9-40ED-AA96-28284F82A45F}" name="Lifetime_Scenario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2F6F5B-695A-4961-9D60-57056202FB4B}" name="Table9" displayName="Table9" ref="A16:A17" totalsRowShown="0">
  <autoFilter ref="A16:A17" xr:uid="{88599FEE-1C57-49D9-8695-07751F874053}"/>
  <tableColumns count="1">
    <tableColumn id="1" xr3:uid="{5F229D8D-8A66-4203-9101-0646AF246305}" name="Alloy_Sorting_Scenario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60853-B304-4FDB-B701-424C8329094A}" name="Table12" displayName="Table12" ref="E1:E2" totalsRowShown="0" dataDxfId="26">
  <autoFilter ref="E1:E2" xr:uid="{B6D28029-5E68-4A60-B1CB-4A05F7DD9B96}"/>
  <tableColumns count="1">
    <tableColumn id="1" xr3:uid="{B5E5634C-AC14-4825-8C6B-D57A8010D8F8}" name="Year" dataDxfId="2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9CEB9A-3CDC-421E-805C-6D5AD77ACC05}" name="flows_scenarios_parameters" displayName="flows_scenarios_parameters" ref="A1:AA4" tableType="queryTable" totalsRowShown="0">
  <autoFilter ref="A1:AA4" xr:uid="{265BE31B-8286-4743-82EE-23A510275E4E}"/>
  <tableColumns count="27">
    <tableColumn id="1" xr3:uid="{D673980E-77F1-4006-AC11-5BD0AE941547}" uniqueName="1" name="Time" queryTableFieldId="1"/>
    <tableColumn id="2" xr3:uid="{6C7C40D6-1010-4D52-B267-A2E73AE979D5}" uniqueName="2" name="Alloy" queryTableFieldId="2" dataDxfId="25"/>
    <tableColumn id="3" xr3:uid="{5EA1AB71-090E-42A5-83B2-08C69B62F736}" uniqueName="3" name="Population_Scenario" queryTableFieldId="3" dataDxfId="24"/>
    <tableColumn id="4" xr3:uid="{02FFD070-556B-45E7-BCF4-976DA6DD354C}" uniqueName="4" name="Vehicle_Ownership_Scenario" queryTableFieldId="4" dataDxfId="23"/>
    <tableColumn id="5" xr3:uid="{C429BFE0-E1B7-4791-BD61-86FF92337105}" uniqueName="5" name="Lifetime_Scenario" queryTableFieldId="5" dataDxfId="22"/>
    <tableColumn id="6" xr3:uid="{E9C0C4D2-59FC-405D-B187-2FB4EEB404FB}" uniqueName="6" name="Powertrain_Scenario" queryTableFieldId="6" dataDxfId="21"/>
    <tableColumn id="7" xr3:uid="{E9408BFA-5D69-46D3-8945-489B584C60FD}" uniqueName="7" name="Segment_Scenario" queryTableFieldId="7" dataDxfId="20"/>
    <tableColumn id="8" xr3:uid="{EC10EF7D-64EA-41EB-8E73-C0557FB5AC44}" uniqueName="8" name="Al_Content_Scenario" queryTableFieldId="8" dataDxfId="19"/>
    <tableColumn id="9" xr3:uid="{F994D909-4505-4AA5-B36A-188A2EA42255}" uniqueName="9" name="Alloy_Sorting_Scenario" queryTableFieldId="9" dataDxfId="18"/>
    <tableColumn id="10" xr3:uid="{F1A9BF47-EDC3-4A78-BED7-9FD4AAF4C4E2}" uniqueName="10" name="F_2_3_ta" queryTableFieldId="10" dataDxfId="17"/>
    <tableColumn id="11" xr3:uid="{88FD1777-D8E8-4E90-94D1-95030BEB6FBA}" uniqueName="11" name="F_3_4_ta" queryTableFieldId="11" dataDxfId="16"/>
    <tableColumn id="12" xr3:uid="{85AA5E63-63F5-461E-ACC3-C54BA1D6D888}" uniqueName="12" name="F_4_0_ta" queryTableFieldId="12" dataDxfId="15"/>
    <tableColumn id="13" xr3:uid="{207B52B2-BFA6-4273-A7E9-84AB2C201450}" uniqueName="13" name="F_4_5_ta" queryTableFieldId="13" dataDxfId="14"/>
    <tableColumn id="14" xr3:uid="{88B939AA-37DB-4F57-A977-9A8D8A5212ED}" uniqueName="14" name="F_4_7_ta" queryTableFieldId="14" dataDxfId="13"/>
    <tableColumn id="15" xr3:uid="{CEFAC3B5-302F-4B9C-AE1D-2F6F9BEACB32}" uniqueName="15" name="F_5_6_ta" queryTableFieldId="15" dataDxfId="12"/>
    <tableColumn id="16" xr3:uid="{7E914878-3343-4B46-977F-780619664F5B}" uniqueName="16" name="F_5_7_ta" queryTableFieldId="16" dataDxfId="11"/>
    <tableColumn id="17" xr3:uid="{C3ACDC55-7236-4A0A-B430-ED583A3BE7F0}" uniqueName="17" name="F_6_0_ta" queryTableFieldId="17" dataDxfId="10"/>
    <tableColumn id="18" xr3:uid="{163E6A16-9957-41B3-A17D-418A584BBADE}" uniqueName="18" name="F_6_1_ta" queryTableFieldId="18" dataDxfId="9"/>
    <tableColumn id="19" xr3:uid="{51A3D43E-60D7-4EAB-8E70-A8DB73A40A72}" uniqueName="19" name="F_7_0_ta" queryTableFieldId="19" dataDxfId="8"/>
    <tableColumn id="20" xr3:uid="{76D5EA4C-3D39-4C5D-B356-F388FFDD4FC5}" uniqueName="20" name="F_7_1_ta" queryTableFieldId="20" dataDxfId="7"/>
    <tableColumn id="21" xr3:uid="{BD2F054A-9BA8-4FC0-8D1F-834DA19BDD85}" uniqueName="21" name="F_1_2_ta" queryTableFieldId="21" dataDxfId="6"/>
    <tableColumn id="22" xr3:uid="{B66F2A6A-80E9-4C88-8D19-9A67F48D6530}" uniqueName="22" name="F_1_9_ta" queryTableFieldId="22" dataDxfId="5"/>
    <tableColumn id="23" xr3:uid="{270115B0-1BDB-49E6-B794-4868F13B82A9}" uniqueName="23" name="S_3_ta" queryTableFieldId="23" dataDxfId="4"/>
    <tableColumn id="24" xr3:uid="{0E8EBEA3-551D-4104-96FB-205D4A67D519}" uniqueName="24" name="dS_3_ta" queryTableFieldId="24" dataDxfId="3"/>
    <tableColumn id="25" xr3:uid="{141AAD26-A384-445C-85DB-8EDF02578975}" uniqueName="25" name="F_0_1_ta" queryTableFieldId="25" dataDxfId="2"/>
    <tableColumn id="26" xr3:uid="{D3F47BD7-5A49-4DB4-93AE-F11DC6110175}" uniqueName="26" name="F_7_8_ta" queryTableFieldId="26" dataDxfId="1"/>
    <tableColumn id="27" xr3:uid="{1CCC60DF-DCEB-437B-B451-872048EEB7BE}" uniqueName="27" name="F_8_1_ta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1:W26"/>
  <sheetViews>
    <sheetView tabSelected="1" zoomScale="130" zoomScaleNormal="130" workbookViewId="0">
      <selection activeCell="E24" sqref="E24"/>
    </sheetView>
  </sheetViews>
  <sheetFormatPr defaultRowHeight="15" x14ac:dyDescent="0.25"/>
  <cols>
    <col min="1" max="1" width="27.5703125" bestFit="1" customWidth="1"/>
    <col min="2" max="2" width="12.42578125" customWidth="1"/>
    <col min="5" max="5" width="17.28515625" bestFit="1" customWidth="1"/>
    <col min="17" max="18" width="8.7109375" bestFit="1" customWidth="1"/>
    <col min="20" max="20" width="7.7109375" bestFit="1" customWidth="1"/>
  </cols>
  <sheetData>
    <row r="1" spans="1:23" x14ac:dyDescent="0.25">
      <c r="E1" t="s">
        <v>28</v>
      </c>
    </row>
    <row r="2" spans="1:23" x14ac:dyDescent="0.25">
      <c r="D2" s="1" t="s">
        <v>12</v>
      </c>
      <c r="E2" s="1">
        <v>2050</v>
      </c>
      <c r="H2" t="str">
        <f>"Al Flows in Passenger cars - "&amp;E2&amp;" - "&amp;E3</f>
        <v>Al Flows in Passenger cars - 2050 - Baseline</v>
      </c>
    </row>
    <row r="3" spans="1:23" ht="15.75" thickBot="1" x14ac:dyDescent="0.3">
      <c r="D3" s="1" t="s">
        <v>16</v>
      </c>
      <c r="E3" s="6" t="s">
        <v>17</v>
      </c>
    </row>
    <row r="4" spans="1:23" ht="15.75" thickBot="1" x14ac:dyDescent="0.3">
      <c r="A4" t="s">
        <v>18</v>
      </c>
      <c r="D4" s="2" t="s">
        <v>7</v>
      </c>
      <c r="E4" s="3" t="s">
        <v>8</v>
      </c>
      <c r="F4" s="10" t="s">
        <v>1</v>
      </c>
      <c r="G4" s="10" t="s">
        <v>2</v>
      </c>
      <c r="H4" s="10" t="s">
        <v>29</v>
      </c>
      <c r="I4" s="10" t="s">
        <v>3</v>
      </c>
      <c r="J4" s="10" t="s">
        <v>30</v>
      </c>
      <c r="K4" s="10" t="s">
        <v>31</v>
      </c>
      <c r="L4" s="10" t="s">
        <v>32</v>
      </c>
      <c r="M4" s="10" t="s">
        <v>4</v>
      </c>
      <c r="N4" s="10" t="s">
        <v>5</v>
      </c>
      <c r="O4" s="10" t="s">
        <v>33</v>
      </c>
      <c r="P4" s="10" t="s">
        <v>34</v>
      </c>
      <c r="Q4" s="10" t="s">
        <v>0</v>
      </c>
      <c r="R4" s="10" t="s">
        <v>15</v>
      </c>
      <c r="S4" s="10" t="s">
        <v>35</v>
      </c>
      <c r="T4" s="10" t="s">
        <v>36</v>
      </c>
      <c r="U4" s="10" t="s">
        <v>6</v>
      </c>
      <c r="V4" s="10" t="s">
        <v>13</v>
      </c>
      <c r="W4" s="11" t="s">
        <v>14</v>
      </c>
    </row>
    <row r="5" spans="1:23" x14ac:dyDescent="0.25">
      <c r="A5" t="s">
        <v>27</v>
      </c>
      <c r="D5" s="4">
        <f>$E$2</f>
        <v>2050</v>
      </c>
      <c r="E5" s="7" t="s">
        <v>9</v>
      </c>
      <c r="F5" s="12">
        <f>Sheet2!J2</f>
        <v>49.808696733154427</v>
      </c>
      <c r="G5" s="13">
        <f>Sheet2!K2</f>
        <v>26.762816701379034</v>
      </c>
      <c r="H5" s="13">
        <f>Sheet2!L2</f>
        <v>1.1595434880147464</v>
      </c>
      <c r="I5" s="13">
        <f>Sheet2!M2</f>
        <v>2.0404279017888474</v>
      </c>
      <c r="J5" s="13">
        <f>Sheet2!N2</f>
        <v>23.562845311575423</v>
      </c>
      <c r="K5" s="13">
        <f>Sheet2!O2</f>
        <v>1.4282995312521929</v>
      </c>
      <c r="L5" s="13">
        <f>Sheet2!P2</f>
        <v>0.61212837053665436</v>
      </c>
      <c r="M5" s="13">
        <f>Sheet2!Q2</f>
        <v>7.1414976562609714E-2</v>
      </c>
      <c r="N5" s="13">
        <f>Sheet2!R2</f>
        <v>1.3568845546895834</v>
      </c>
      <c r="O5" s="13">
        <f>Sheet2!S2</f>
        <v>1.2087486841056054</v>
      </c>
      <c r="P5" s="13">
        <f>Sheet2!T2</f>
        <v>0</v>
      </c>
      <c r="Q5" s="13">
        <f>Sheet2!U2</f>
        <v>49.808696733154434</v>
      </c>
      <c r="R5" s="13">
        <f>Sheet2!V2</f>
        <v>0</v>
      </c>
      <c r="S5" s="13">
        <f>Sheet2!W2</f>
        <v>599.98200503490568</v>
      </c>
      <c r="T5" s="13">
        <f>Sheet2!X2</f>
        <v>23.045880031775411</v>
      </c>
      <c r="U5" s="13">
        <f>Sheet2!Y2</f>
        <v>34.775244279771726</v>
      </c>
      <c r="V5" s="13">
        <f>Sheet2!Z2</f>
        <v>14</v>
      </c>
      <c r="W5" s="14">
        <f>Sheet2!AA2</f>
        <v>14</v>
      </c>
    </row>
    <row r="6" spans="1:23" x14ac:dyDescent="0.25">
      <c r="A6" t="s">
        <v>19</v>
      </c>
      <c r="D6" s="4">
        <f t="shared" ref="D6:D7" si="0">$E$2</f>
        <v>2050</v>
      </c>
      <c r="E6" s="7" t="s">
        <v>10</v>
      </c>
      <c r="F6" s="15">
        <f>Sheet2!J3</f>
        <v>26.896026746245241</v>
      </c>
      <c r="G6" s="16">
        <f>Sheet2!K3</f>
        <v>15.075057440197433</v>
      </c>
      <c r="H6" s="16">
        <f>Sheet2!L3</f>
        <v>0.67000286909740658</v>
      </c>
      <c r="I6" s="16">
        <f>Sheet2!M3</f>
        <v>6.3615211856472644</v>
      </c>
      <c r="J6" s="16">
        <f>Sheet2!N3</f>
        <v>8.0435333854527578</v>
      </c>
      <c r="K6" s="16">
        <f>Sheet2!O3</f>
        <v>4.4530648299530871</v>
      </c>
      <c r="L6" s="16">
        <f>Sheet2!P3</f>
        <v>1.9084563556941805</v>
      </c>
      <c r="M6" s="16">
        <f>Sheet2!Q3</f>
        <v>0.22265324149765456</v>
      </c>
      <c r="N6" s="16">
        <f>Sheet2!R3</f>
        <v>4.2304115884554321</v>
      </c>
      <c r="O6" s="16">
        <f>Sheet2!S3</f>
        <v>0.49759948705734719</v>
      </c>
      <c r="P6" s="16">
        <f>Sheet2!T3</f>
        <v>0</v>
      </c>
      <c r="Q6" s="16">
        <f>Sheet2!U3</f>
        <v>26.896026746245241</v>
      </c>
      <c r="R6" s="16">
        <f>Sheet2!V3</f>
        <v>0</v>
      </c>
      <c r="S6" s="16">
        <f>Sheet2!W3</f>
        <v>330.38251155604621</v>
      </c>
      <c r="T6" s="16">
        <f>Sheet2!X3</f>
        <v>11.820969306047811</v>
      </c>
      <c r="U6" s="16">
        <f>Sheet2!Y3</f>
        <v>17.045015444239585</v>
      </c>
      <c r="V6" s="16">
        <f>Sheet2!Z3</f>
        <v>6</v>
      </c>
      <c r="W6" s="17">
        <f>Sheet2!AA3</f>
        <v>6</v>
      </c>
    </row>
    <row r="7" spans="1:23" ht="15.75" thickBot="1" x14ac:dyDescent="0.3">
      <c r="A7" t="s">
        <v>26</v>
      </c>
      <c r="D7" s="5">
        <f t="shared" si="0"/>
        <v>2050</v>
      </c>
      <c r="E7" s="8" t="s">
        <v>11</v>
      </c>
      <c r="F7" s="18">
        <f>Sheet2!J4</f>
        <v>20.397761536505339</v>
      </c>
      <c r="G7" s="19">
        <f>Sheet2!K4</f>
        <v>12.451448342360251</v>
      </c>
      <c r="H7" s="19">
        <f>Sheet2!L4</f>
        <v>0.57916121728403247</v>
      </c>
      <c r="I7" s="19">
        <f>Sheet2!M4</f>
        <v>0.77765158829628989</v>
      </c>
      <c r="J7" s="19">
        <f>Sheet2!N4</f>
        <v>11.094635536779927</v>
      </c>
      <c r="K7" s="19">
        <f>Sheet2!O4</f>
        <v>0.54435611180740262</v>
      </c>
      <c r="L7" s="19">
        <f>Sheet2!P4</f>
        <v>0.2332954764888869</v>
      </c>
      <c r="M7" s="19">
        <f>Sheet2!Q4</f>
        <v>2.7217805590370157E-2</v>
      </c>
      <c r="N7" s="19">
        <f>Sheet2!R4</f>
        <v>0.5171383062170325</v>
      </c>
      <c r="O7" s="19">
        <f>Sheet2!S4</f>
        <v>0.56639655066344141</v>
      </c>
      <c r="P7" s="19">
        <f>Sheet2!T4</f>
        <v>18</v>
      </c>
      <c r="Q7" s="19">
        <f>Sheet2!U4</f>
        <v>20.397761536505346</v>
      </c>
      <c r="R7" s="19">
        <f>Sheet2!V4</f>
        <v>4</v>
      </c>
      <c r="S7" s="19">
        <f>Sheet2!W4</f>
        <v>260.94865372977353</v>
      </c>
      <c r="T7" s="19">
        <f>Sheet2!X4</f>
        <v>7.9463131941450911</v>
      </c>
      <c r="U7" s="19">
        <f>Sheet2!Y4</f>
        <v>1.430511474609375E-15</v>
      </c>
      <c r="V7" s="19">
        <f>Sheet2!Z4</f>
        <v>6</v>
      </c>
      <c r="W7" s="20">
        <f>Sheet2!AA4</f>
        <v>6</v>
      </c>
    </row>
    <row r="8" spans="1:23" x14ac:dyDescent="0.25">
      <c r="A8" t="s">
        <v>20</v>
      </c>
      <c r="F8">
        <f t="shared" ref="F8:R8" si="1">SUM(F5:F7)</f>
        <v>97.102485015905003</v>
      </c>
      <c r="G8">
        <f t="shared" si="1"/>
        <v>54.289322483936715</v>
      </c>
      <c r="H8">
        <f t="shared" si="1"/>
        <v>2.4087075743961854</v>
      </c>
      <c r="I8">
        <f t="shared" ref="I8" si="2">SUM(I5:I7)</f>
        <v>9.1796006757324022</v>
      </c>
      <c r="J8">
        <f t="shared" ref="J8" si="3">SUM(J5:J7)</f>
        <v>42.70101423380811</v>
      </c>
      <c r="K8">
        <f t="shared" ref="K8" si="4">SUM(K5:K7)</f>
        <v>6.4257204730126833</v>
      </c>
      <c r="L8">
        <f t="shared" ref="L8" si="5">SUM(L5:L7)</f>
        <v>2.753880202719722</v>
      </c>
      <c r="M8">
        <f t="shared" ref="M8" si="6">SUM(M5:M7)</f>
        <v>0.32128602365063447</v>
      </c>
      <c r="N8">
        <f t="shared" ref="N8" si="7">SUM(N5:N7)</f>
        <v>6.1044344493620475</v>
      </c>
      <c r="O8">
        <f t="shared" ref="O8" si="8">SUM(O5:O7)</f>
        <v>2.2727447218263941</v>
      </c>
      <c r="P8">
        <f t="shared" ref="P8" si="9">SUM(P5:P7)</f>
        <v>18</v>
      </c>
      <c r="Q8">
        <f t="shared" ref="Q8" si="10">SUM(Q5:Q7)</f>
        <v>97.102485015905017</v>
      </c>
      <c r="R8">
        <f t="shared" ref="R8" si="11">SUM(R5:R7)</f>
        <v>4</v>
      </c>
      <c r="S8">
        <f t="shared" ref="S8" si="12">SUM(S5:S7)</f>
        <v>1191.3131703207255</v>
      </c>
      <c r="T8">
        <f t="shared" ref="T8" si="13">SUM(T5:T7)</f>
        <v>42.813162531968317</v>
      </c>
      <c r="U8">
        <f t="shared" ref="U8" si="14">SUM(U5:U7)</f>
        <v>51.820259724011308</v>
      </c>
      <c r="V8">
        <f t="shared" ref="V8" si="15">SUM(V5:V7)</f>
        <v>26</v>
      </c>
      <c r="W8">
        <f t="shared" ref="W8" si="16">SUM(W5:W7)</f>
        <v>26</v>
      </c>
    </row>
    <row r="9" spans="1:23" x14ac:dyDescent="0.25">
      <c r="A9" t="s">
        <v>25</v>
      </c>
    </row>
    <row r="10" spans="1:23" x14ac:dyDescent="0.25">
      <c r="A10" t="s">
        <v>21</v>
      </c>
    </row>
    <row r="11" spans="1:23" x14ac:dyDescent="0.25">
      <c r="A11" t="s">
        <v>17</v>
      </c>
    </row>
    <row r="12" spans="1:23" x14ac:dyDescent="0.25">
      <c r="A12" t="s">
        <v>22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</row>
    <row r="13" spans="1:23" x14ac:dyDescent="0.25">
      <c r="A13" t="s">
        <v>26</v>
      </c>
      <c r="E13" t="str">
        <f>IF([1]MAIN_Table!L11=0,"",[1]MAIN_Table!L11)</f>
        <v>Low</v>
      </c>
      <c r="F13" t="str">
        <f>IF([1]MAIN_Table!M11=0,"",[1]MAIN_Table!M11)</f>
        <v>Low</v>
      </c>
      <c r="G13" t="str">
        <f>IF([1]MAIN_Table!N11=0,"",[1]MAIN_Table!N11)</f>
        <v>SP</v>
      </c>
      <c r="H13" t="str">
        <f>IF([1]MAIN_Table!O11=0,"",[1]MAIN_Table!O11)</f>
        <v>Baseline</v>
      </c>
      <c r="I13" t="str">
        <f>IF([1]MAIN_Table!P11=0,"",[1]MAIN_Table!P11)</f>
        <v>Low</v>
      </c>
      <c r="J13" t="str">
        <f>IF([1]MAIN_Table!Q11=0,"",[1]MAIN_Table!Q11)</f>
        <v>Low</v>
      </c>
      <c r="K13" t="str">
        <f>IF([1]MAIN_Table!R11=0,"",[1]MAIN_Table!R11)</f>
        <v>Low</v>
      </c>
    </row>
    <row r="14" spans="1:23" x14ac:dyDescent="0.25">
      <c r="A14" t="s">
        <v>23</v>
      </c>
      <c r="E14" t="str">
        <f>IF([1]MAIN_Table!L12=0,"",[1]MAIN_Table!L12)</f>
        <v>Medium</v>
      </c>
      <c r="F14" t="str">
        <f>IF([1]MAIN_Table!M12=0,"",[1]MAIN_Table!M12)</f>
        <v>Medium</v>
      </c>
      <c r="G14" t="str">
        <f>IF([1]MAIN_Table!N12=0,"",[1]MAIN_Table!N12)</f>
        <v>SUS</v>
      </c>
      <c r="H14" t="str">
        <f>IF([1]MAIN_Table!O12=0,"",[1]MAIN_Table!O12)</f>
        <v>SUV</v>
      </c>
      <c r="I14" t="str">
        <f>IF([1]MAIN_Table!P12=0,"",[1]MAIN_Table!P12)</f>
        <v>Medium</v>
      </c>
      <c r="J14" t="str">
        <f>IF([1]MAIN_Table!Q12=0,"",[1]MAIN_Table!Q12)</f>
        <v>Medium</v>
      </c>
      <c r="K14" t="str">
        <f>IF([1]MAIN_Table!R12=0,"",[1]MAIN_Table!R12)</f>
        <v>Medium</v>
      </c>
    </row>
    <row r="15" spans="1:23" x14ac:dyDescent="0.25">
      <c r="A15" t="s">
        <v>26</v>
      </c>
      <c r="E15" t="str">
        <f>IF([1]MAIN_Table!L13=0,"",[1]MAIN_Table!L13)</f>
        <v>High</v>
      </c>
      <c r="F15" t="str">
        <f>IF([1]MAIN_Table!M13=0,"",[1]MAIN_Table!M13)</f>
        <v>High</v>
      </c>
      <c r="G15" t="str">
        <f>IF([1]MAIN_Table!N13=0,"",[1]MAIN_Table!N13)</f>
        <v>High_EV</v>
      </c>
      <c r="H15" t="str">
        <f>IF([1]MAIN_Table!O13=0,"",[1]MAIN_Table!O13)</f>
        <v>Small_Cars</v>
      </c>
      <c r="I15" t="str">
        <f>IF([1]MAIN_Table!P13=0,"",[1]MAIN_Table!P13)</f>
        <v>High</v>
      </c>
      <c r="J15" t="str">
        <f>IF([1]MAIN_Table!Q13=0,"",[1]MAIN_Table!Q13)</f>
        <v>High</v>
      </c>
      <c r="K15" t="str">
        <f>IF([1]MAIN_Table!R13=0,"",[1]MAIN_Table!R13)</f>
        <v>High</v>
      </c>
    </row>
    <row r="16" spans="1:23" x14ac:dyDescent="0.25">
      <c r="A16" t="s">
        <v>24</v>
      </c>
      <c r="E16" t="str">
        <f>IF([1]MAIN_Table!L14=0,"",[1]MAIN_Table!L14)</f>
        <v/>
      </c>
      <c r="F16" t="str">
        <f>IF([1]MAIN_Table!M14=0,"",[1]MAIN_Table!M14)</f>
        <v/>
      </c>
      <c r="G16" t="str">
        <f>IF([1]MAIN_Table!N14=0,"",[1]MAIN_Table!N14)</f>
        <v>Constant</v>
      </c>
      <c r="H16" t="str">
        <f>IF([1]MAIN_Table!O14=0,"",[1]MAIN_Table!O14)</f>
        <v>Constant</v>
      </c>
      <c r="I16" t="str">
        <f>IF([1]MAIN_Table!P14=0,"",[1]MAIN_Table!P14)</f>
        <v/>
      </c>
      <c r="J16" t="str">
        <f>IF([1]MAIN_Table!Q14=0,"",[1]MAIN_Table!Q14)</f>
        <v/>
      </c>
      <c r="K16" t="str">
        <f>IF([1]MAIN_Table!R14=0,"",[1]MAIN_Table!R14)</f>
        <v/>
      </c>
    </row>
    <row r="17" spans="1:12" x14ac:dyDescent="0.25">
      <c r="A17" t="s">
        <v>26</v>
      </c>
      <c r="E17" t="str">
        <f>IF([1]MAIN_Table!M15=0,"",[1]MAIN_Table!M15)</f>
        <v/>
      </c>
      <c r="F17" t="str">
        <f>IF([1]MAIN_Table!N15=0,"",[1]MAIN_Table!N15)</f>
        <v/>
      </c>
      <c r="G17" t="str">
        <f>IF([1]MAIN_Table!O15=0,"",[1]MAIN_Table!O15)</f>
        <v/>
      </c>
      <c r="H17" t="str">
        <f>IF([1]MAIN_Table!P15=0,"",[1]MAIN_Table!P15)</f>
        <v/>
      </c>
      <c r="I17" t="str">
        <f>IF([1]MAIN_Table!Q15=0,"",[1]MAIN_Table!Q15)</f>
        <v/>
      </c>
      <c r="J17" t="str">
        <f>IF([1]MAIN_Table!R15=0,"",[1]MAIN_Table!R15)</f>
        <v/>
      </c>
    </row>
    <row r="18" spans="1:12" x14ac:dyDescent="0.25">
      <c r="E18" t="str">
        <f>IF([1]MAIN_Table!M16=0,"",[1]MAIN_Table!M16)</f>
        <v/>
      </c>
      <c r="F18" t="str">
        <f>IF([1]MAIN_Table!N16=0,"",[1]MAIN_Table!N16)</f>
        <v/>
      </c>
      <c r="G18" t="str">
        <f>IF([1]MAIN_Table!O16=0,"",[1]MAIN_Table!O16)</f>
        <v/>
      </c>
      <c r="H18" t="str">
        <f>IF([1]MAIN_Table!P16=0,"",[1]MAIN_Table!P16)</f>
        <v/>
      </c>
      <c r="I18" t="str">
        <f>IF([1]MAIN_Table!Q16=0,"",[1]MAIN_Table!Q16)</f>
        <v/>
      </c>
      <c r="J18" t="str">
        <f>IF([1]MAIN_Table!R16=0,"",[1]MAIN_Table!R16)</f>
        <v/>
      </c>
    </row>
    <row r="19" spans="1:12" x14ac:dyDescent="0.25">
      <c r="E19" t="str">
        <f>IF([1]MAIN_Table!M17=0,"",[1]MAIN_Table!M17)</f>
        <v/>
      </c>
      <c r="F19" t="str">
        <f>IF([1]MAIN_Table!N17=0,"",[1]MAIN_Table!N17)</f>
        <v/>
      </c>
      <c r="G19" t="str">
        <f>IF([1]MAIN_Table!O17=0,"",[1]MAIN_Table!O17)</f>
        <v/>
      </c>
      <c r="H19" t="str">
        <f>IF([1]MAIN_Table!P17=0,"",[1]MAIN_Table!P17)</f>
        <v/>
      </c>
      <c r="I19" t="str">
        <f>IF([1]MAIN_Table!Q17=0,"",[1]MAIN_Table!Q17)</f>
        <v/>
      </c>
      <c r="J19" t="str">
        <f>IF([1]MAIN_Table!R17=0,"",[1]MAIN_Table!R17)</f>
        <v/>
      </c>
      <c r="K19" t="str">
        <f>IF([1]MAIN_Table!S17=0,"",[1]MAIN_Table!S17)</f>
        <v/>
      </c>
    </row>
    <row r="20" spans="1:12" x14ac:dyDescent="0.25">
      <c r="E20" t="str">
        <f>IF([1]MAIN_Table!L18=0,"",[1]MAIN_Table!L18)</f>
        <v/>
      </c>
      <c r="F20" t="str">
        <f>IF([1]MAIN_Table!M18=0,"",[1]MAIN_Table!M18)</f>
        <v/>
      </c>
      <c r="G20" t="str">
        <f>IF([1]MAIN_Table!N18=0,"",[1]MAIN_Table!N18)</f>
        <v/>
      </c>
      <c r="H20" t="str">
        <f>IF([1]MAIN_Table!O18=0,"",[1]MAIN_Table!O18)</f>
        <v/>
      </c>
      <c r="I20" t="str">
        <f>IF([1]MAIN_Table!P18=0,"",[1]MAIN_Table!P18)</f>
        <v/>
      </c>
      <c r="J20" t="str">
        <f>IF([1]MAIN_Table!Q18=0,"",[1]MAIN_Table!Q18)</f>
        <v/>
      </c>
      <c r="K20" t="str">
        <f>IF([1]MAIN_Table!R18=0,"",[1]MAIN_Table!R18)</f>
        <v/>
      </c>
      <c r="L20" t="str">
        <f>IF([1]MAIN_Table!S18=0,"",[1]MAIN_Table!S18)</f>
        <v/>
      </c>
    </row>
    <row r="21" spans="1:12" x14ac:dyDescent="0.25">
      <c r="E21" t="str">
        <f>IF([1]MAIN_Table!L19=0,"",[1]MAIN_Table!L19)</f>
        <v/>
      </c>
      <c r="F21" t="str">
        <f>IF([1]MAIN_Table!M19=0,"",[1]MAIN_Table!M19)</f>
        <v/>
      </c>
      <c r="G21" t="str">
        <f>IF([1]MAIN_Table!N19=0,"",[1]MAIN_Table!N19)</f>
        <v/>
      </c>
      <c r="H21" t="str">
        <f>IF([1]MAIN_Table!O19=0,"",[1]MAIN_Table!O19)</f>
        <v/>
      </c>
      <c r="I21" t="str">
        <f>IF([1]MAIN_Table!P19=0,"",[1]MAIN_Table!P19)</f>
        <v/>
      </c>
      <c r="J21" t="str">
        <f>IF([1]MAIN_Table!Q19=0,"",[1]MAIN_Table!Q19)</f>
        <v/>
      </c>
      <c r="K21" t="str">
        <f>IF([1]MAIN_Table!R19=0,"",[1]MAIN_Table!R19)</f>
        <v/>
      </c>
      <c r="L21" t="str">
        <f>IF([1]MAIN_Table!S19=0,"",[1]MAIN_Table!S19)</f>
        <v/>
      </c>
    </row>
    <row r="22" spans="1:12" x14ac:dyDescent="0.25">
      <c r="E22" t="str">
        <f>IF([1]MAIN_Table!L20=0,"",[1]MAIN_Table!L20)</f>
        <v/>
      </c>
      <c r="F22" t="str">
        <f>IF([1]MAIN_Table!M20=0,"",[1]MAIN_Table!M20)</f>
        <v/>
      </c>
      <c r="G22" t="str">
        <f>IF([1]MAIN_Table!N20=0,"",[1]MAIN_Table!N20)</f>
        <v/>
      </c>
      <c r="H22" t="str">
        <f>IF([1]MAIN_Table!O20=0,"",[1]MAIN_Table!O20)</f>
        <v/>
      </c>
      <c r="I22" t="str">
        <f>IF([1]MAIN_Table!P20=0,"",[1]MAIN_Table!P20)</f>
        <v/>
      </c>
      <c r="J22" t="str">
        <f>IF([1]MAIN_Table!Q20=0,"",[1]MAIN_Table!Q20)</f>
        <v/>
      </c>
      <c r="K22" t="str">
        <f>IF([1]MAIN_Table!R20=0,"",[1]MAIN_Table!R20)</f>
        <v/>
      </c>
      <c r="L22" t="str">
        <f>IF([1]MAIN_Table!S20=0,"",[1]MAIN_Table!S20)</f>
        <v/>
      </c>
    </row>
    <row r="23" spans="1:12" x14ac:dyDescent="0.25">
      <c r="D23" t="str">
        <f>IF([1]MAIN_Table!L15=0,"",[1]MAIN_Table!L15)</f>
        <v/>
      </c>
      <c r="E23" t="str">
        <f>IF([1]MAIN_Table!L21=0,"",[1]MAIN_Table!L21)</f>
        <v/>
      </c>
      <c r="F23" t="str">
        <f>IF([1]MAIN_Table!M21=0,"",[1]MAIN_Table!M21)</f>
        <v/>
      </c>
      <c r="G23" t="str">
        <f>IF([1]MAIN_Table!N21=0,"",[1]MAIN_Table!N21)</f>
        <v/>
      </c>
      <c r="H23" t="str">
        <f>IF([1]MAIN_Table!O21=0,"",[1]MAIN_Table!O21)</f>
        <v/>
      </c>
      <c r="I23" t="str">
        <f>IF([1]MAIN_Table!P21=0,"",[1]MAIN_Table!P21)</f>
        <v/>
      </c>
      <c r="J23" t="str">
        <f>IF([1]MAIN_Table!Q21=0,"",[1]MAIN_Table!Q21)</f>
        <v/>
      </c>
      <c r="K23" t="str">
        <f>IF([1]MAIN_Table!R21=0,"",[1]MAIN_Table!R21)</f>
        <v/>
      </c>
      <c r="L23" t="str">
        <f>IF([1]MAIN_Table!S21=0,"",[1]MAIN_Table!S21)</f>
        <v/>
      </c>
    </row>
    <row r="24" spans="1:12" x14ac:dyDescent="0.25">
      <c r="D24" t="str">
        <f>IF([1]MAIN_Table!L16=0,"",[1]MAIN_Table!L16)</f>
        <v/>
      </c>
      <c r="E24" t="str">
        <f>IF([1]MAIN_Table!L22=0,"",[1]MAIN_Table!L22)</f>
        <v/>
      </c>
      <c r="F24" t="str">
        <f>IF([1]MAIN_Table!M22=0,"",[1]MAIN_Table!M22)</f>
        <v/>
      </c>
      <c r="G24" t="str">
        <f>IF([1]MAIN_Table!N22=0,"",[1]MAIN_Table!N22)</f>
        <v/>
      </c>
      <c r="H24" t="str">
        <f>IF([1]MAIN_Table!O22=0,"",[1]MAIN_Table!O22)</f>
        <v/>
      </c>
      <c r="I24" t="str">
        <f>IF([1]MAIN_Table!P22=0,"",[1]MAIN_Table!P22)</f>
        <v/>
      </c>
      <c r="J24" t="str">
        <f>IF([1]MAIN_Table!Q22=0,"",[1]MAIN_Table!Q22)</f>
        <v/>
      </c>
      <c r="K24" t="str">
        <f>IF([1]MAIN_Table!R22=0,"",[1]MAIN_Table!R22)</f>
        <v/>
      </c>
      <c r="L24" t="str">
        <f>IF([1]MAIN_Table!S22=0,"",[1]MAIN_Table!S22)</f>
        <v/>
      </c>
    </row>
    <row r="25" spans="1:12" x14ac:dyDescent="0.25">
      <c r="D25" t="str">
        <f>IF([1]MAIN_Table!L17=0,"",[1]MAIN_Table!L17)</f>
        <v/>
      </c>
      <c r="E25" t="str">
        <f>IF([1]MAIN_Table!L23=0,"",[1]MAIN_Table!L23)</f>
        <v/>
      </c>
      <c r="F25" t="str">
        <f>IF([1]MAIN_Table!M23=0,"",[1]MAIN_Table!M23)</f>
        <v/>
      </c>
      <c r="G25" t="str">
        <f>IF([1]MAIN_Table!N23=0,"",[1]MAIN_Table!N23)</f>
        <v/>
      </c>
      <c r="H25" t="str">
        <f>IF([1]MAIN_Table!O23=0,"",[1]MAIN_Table!O23)</f>
        <v/>
      </c>
      <c r="I25" t="str">
        <f>IF([1]MAIN_Table!P23=0,"",[1]MAIN_Table!P23)</f>
        <v/>
      </c>
      <c r="J25" t="str">
        <f>IF([1]MAIN_Table!Q23=0,"",[1]MAIN_Table!Q23)</f>
        <v/>
      </c>
      <c r="K25" t="str">
        <f>IF([1]MAIN_Table!R23=0,"",[1]MAIN_Table!R23)</f>
        <v/>
      </c>
      <c r="L25" t="str">
        <f>IF([1]MAIN_Table!S23=0,"",[1]MAIN_Table!S23)</f>
        <v/>
      </c>
    </row>
    <row r="26" spans="1:12" x14ac:dyDescent="0.25">
      <c r="E26" t="str">
        <f>IF([1]MAIN_Table!L24=0,"",[1]MAIN_Table!L24)</f>
        <v/>
      </c>
      <c r="F26" t="str">
        <f>IF([1]MAIN_Table!M24=0,"",[1]MAIN_Table!M24)</f>
        <v/>
      </c>
      <c r="G26" t="str">
        <f>IF([1]MAIN_Table!N24=0,"",[1]MAIN_Table!N24)</f>
        <v/>
      </c>
      <c r="H26" t="str">
        <f>IF([1]MAIN_Table!O24=0,"",[1]MAIN_Table!O24)</f>
        <v/>
      </c>
      <c r="I26" t="str">
        <f>IF([1]MAIN_Table!P24=0,"",[1]MAIN_Table!P24)</f>
        <v/>
      </c>
      <c r="J26" t="str">
        <f>IF([1]MAIN_Table!Q24=0,"",[1]MAIN_Table!Q24)</f>
        <v/>
      </c>
      <c r="K26" t="str">
        <f>IF([1]MAIN_Table!R24=0,"",[1]MAIN_Table!R24)</f>
        <v/>
      </c>
      <c r="L26" t="str">
        <f>IF([1]MAIN_Table!S24=0,"",[1]MAIN_Table!S24)</f>
        <v/>
      </c>
    </row>
  </sheetData>
  <dataValidations count="9">
    <dataValidation type="list" allowBlank="1" showInputMessage="1" showErrorMessage="1" sqref="A7" xr:uid="{73C53C45-40DB-4658-953A-6F391C87AC90}">
      <formula1>$F$13:$F$16</formula1>
    </dataValidation>
    <dataValidation type="list" allowBlank="1" showInputMessage="1" showErrorMessage="1" sqref="A13" xr:uid="{4F20995D-C962-4E10-9141-6CEB5B090C8E}">
      <formula1>$I$13:$I$16</formula1>
    </dataValidation>
    <dataValidation type="list" allowBlank="1" showInputMessage="1" showErrorMessage="1" sqref="A15" xr:uid="{72BDD5E2-4F08-4655-ACFF-ED11BE23726B}">
      <formula1>$J$13:$J$16</formula1>
    </dataValidation>
    <dataValidation type="list" allowBlank="1" showInputMessage="1" showErrorMessage="1" sqref="A17" xr:uid="{1C2B8FFD-CE47-474C-B503-BA1C401392FB}">
      <formula1>$K$13:$K$16</formula1>
    </dataValidation>
    <dataValidation type="list" allowBlank="1" showInputMessage="1" showErrorMessage="1" sqref="B11" xr:uid="{10D3824F-7E30-4014-8009-C5FB7CDAB636}">
      <formula1>$L$13:$L$16</formula1>
    </dataValidation>
    <dataValidation type="list" allowBlank="1" showInputMessage="1" showErrorMessage="1" sqref="A5" xr:uid="{4E0405B4-559D-411D-91B0-A46FE8A8B58B}">
      <formula1>$E$13:$E$16</formula1>
    </dataValidation>
    <dataValidation type="list" allowBlank="1" showInputMessage="1" showErrorMessage="1" sqref="A11" xr:uid="{DFB1EFEC-4F20-4208-9194-F352F9126F5F}">
      <formula1>$H$13:$H$17</formula1>
    </dataValidation>
    <dataValidation type="list" allowBlank="1" showInputMessage="1" showErrorMessage="1" sqref="A9" xr:uid="{597485EC-F45D-4023-B8F3-2691934D7935}">
      <formula1>$G$13:$G$17</formula1>
    </dataValidation>
    <dataValidation type="list" allowBlank="1" showInputMessage="1" showErrorMessage="1" sqref="E3" xr:uid="{69722FB4-2BB9-4DB6-8FDF-95151A9750C9}">
      <formula1>#REF!</formula1>
    </dataValidation>
  </dataValidation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3651-1D5E-4D22-A4C2-307A29705252}">
  <dimension ref="A1:AA4"/>
  <sheetViews>
    <sheetView workbookViewId="0">
      <selection activeCell="C5" sqref="C5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85546875" bestFit="1" customWidth="1"/>
    <col min="4" max="4" width="29.85546875" bestFit="1" customWidth="1"/>
    <col min="5" max="5" width="19.5703125" bestFit="1" customWidth="1"/>
    <col min="6" max="6" width="22" bestFit="1" customWidth="1"/>
    <col min="7" max="7" width="20" bestFit="1" customWidth="1"/>
    <col min="8" max="8" width="22.140625" bestFit="1" customWidth="1"/>
    <col min="9" max="9" width="24.140625" bestFit="1" customWidth="1"/>
    <col min="10" max="19" width="12" bestFit="1" customWidth="1"/>
    <col min="20" max="20" width="11" bestFit="1" customWidth="1"/>
    <col min="21" max="21" width="12" bestFit="1" customWidth="1"/>
    <col min="22" max="22" width="11" bestFit="1" customWidth="1"/>
    <col min="23" max="25" width="12" bestFit="1" customWidth="1"/>
    <col min="26" max="27" width="11" bestFit="1" customWidth="1"/>
  </cols>
  <sheetData>
    <row r="1" spans="1:27" x14ac:dyDescent="0.25">
      <c r="A1" t="s">
        <v>7</v>
      </c>
      <c r="B1" t="s">
        <v>8</v>
      </c>
      <c r="C1" t="s">
        <v>18</v>
      </c>
      <c r="D1" t="s">
        <v>19</v>
      </c>
      <c r="E1" t="s">
        <v>23</v>
      </c>
      <c r="F1" t="s">
        <v>20</v>
      </c>
      <c r="G1" t="s">
        <v>21</v>
      </c>
      <c r="H1" t="s">
        <v>22</v>
      </c>
      <c r="I1" t="s">
        <v>24</v>
      </c>
      <c r="J1" t="s">
        <v>1</v>
      </c>
      <c r="K1" t="s">
        <v>2</v>
      </c>
      <c r="L1" t="s">
        <v>29</v>
      </c>
      <c r="M1" t="s">
        <v>3</v>
      </c>
      <c r="N1" t="s">
        <v>30</v>
      </c>
      <c r="O1" t="s">
        <v>31</v>
      </c>
      <c r="P1" t="s">
        <v>32</v>
      </c>
      <c r="Q1" t="s">
        <v>4</v>
      </c>
      <c r="R1" t="s">
        <v>5</v>
      </c>
      <c r="S1" t="s">
        <v>33</v>
      </c>
      <c r="T1" t="s">
        <v>34</v>
      </c>
      <c r="U1" t="s">
        <v>0</v>
      </c>
      <c r="V1" t="s">
        <v>15</v>
      </c>
      <c r="W1" t="s">
        <v>35</v>
      </c>
      <c r="X1" t="s">
        <v>36</v>
      </c>
      <c r="Y1" t="s">
        <v>6</v>
      </c>
      <c r="Z1" t="s">
        <v>13</v>
      </c>
      <c r="AA1" t="s">
        <v>14</v>
      </c>
    </row>
    <row r="2" spans="1:27" x14ac:dyDescent="0.25">
      <c r="A2">
        <v>2050</v>
      </c>
      <c r="B2" s="9" t="s">
        <v>9</v>
      </c>
      <c r="C2" s="9" t="s">
        <v>27</v>
      </c>
      <c r="D2" s="9" t="s">
        <v>26</v>
      </c>
      <c r="E2" s="9" t="s">
        <v>26</v>
      </c>
      <c r="F2" s="9" t="s">
        <v>25</v>
      </c>
      <c r="G2" s="9" t="s">
        <v>17</v>
      </c>
      <c r="H2" s="9" t="s">
        <v>26</v>
      </c>
      <c r="I2" s="9" t="s">
        <v>26</v>
      </c>
      <c r="J2" s="9">
        <v>49.808696733154427</v>
      </c>
      <c r="K2" s="9">
        <v>26.762816701379034</v>
      </c>
      <c r="L2" s="9">
        <v>1.1595434880147464</v>
      </c>
      <c r="M2" s="9">
        <v>2.0404279017888474</v>
      </c>
      <c r="N2" s="9">
        <v>23.562845311575423</v>
      </c>
      <c r="O2" s="9">
        <v>1.4282995312521929</v>
      </c>
      <c r="P2" s="9">
        <v>0.61212837053665436</v>
      </c>
      <c r="Q2" s="9">
        <v>7.1414976562609714E-2</v>
      </c>
      <c r="R2" s="9">
        <v>1.3568845546895834</v>
      </c>
      <c r="S2" s="9">
        <v>1.2087486841056054</v>
      </c>
      <c r="T2" s="9">
        <v>0</v>
      </c>
      <c r="U2" s="9">
        <v>49.808696733154434</v>
      </c>
      <c r="V2" s="9">
        <v>0</v>
      </c>
      <c r="W2" s="9">
        <v>599.98200503490568</v>
      </c>
      <c r="X2" s="9">
        <v>23.045880031775411</v>
      </c>
      <c r="Y2" s="9">
        <v>34.775244279771726</v>
      </c>
      <c r="Z2" s="9">
        <v>14</v>
      </c>
      <c r="AA2" s="9">
        <v>14</v>
      </c>
    </row>
    <row r="3" spans="1:27" x14ac:dyDescent="0.25">
      <c r="A3">
        <v>2050</v>
      </c>
      <c r="B3" s="9" t="s">
        <v>10</v>
      </c>
      <c r="C3" s="9" t="s">
        <v>27</v>
      </c>
      <c r="D3" s="9" t="s">
        <v>26</v>
      </c>
      <c r="E3" s="9" t="s">
        <v>26</v>
      </c>
      <c r="F3" s="9" t="s">
        <v>25</v>
      </c>
      <c r="G3" s="9" t="s">
        <v>17</v>
      </c>
      <c r="H3" s="9" t="s">
        <v>26</v>
      </c>
      <c r="I3" s="9" t="s">
        <v>26</v>
      </c>
      <c r="J3" s="9">
        <v>26.896026746245241</v>
      </c>
      <c r="K3" s="9">
        <v>15.075057440197433</v>
      </c>
      <c r="L3" s="9">
        <v>0.67000286909740658</v>
      </c>
      <c r="M3" s="9">
        <v>6.3615211856472644</v>
      </c>
      <c r="N3" s="9">
        <v>8.0435333854527578</v>
      </c>
      <c r="O3" s="9">
        <v>4.4530648299530871</v>
      </c>
      <c r="P3" s="9">
        <v>1.9084563556941805</v>
      </c>
      <c r="Q3" s="9">
        <v>0.22265324149765456</v>
      </c>
      <c r="R3" s="9">
        <v>4.2304115884554321</v>
      </c>
      <c r="S3" s="9">
        <v>0.49759948705734719</v>
      </c>
      <c r="T3" s="9">
        <v>0</v>
      </c>
      <c r="U3" s="9">
        <v>26.896026746245241</v>
      </c>
      <c r="V3" s="9">
        <v>0</v>
      </c>
      <c r="W3" s="9">
        <v>330.38251155604621</v>
      </c>
      <c r="X3" s="9">
        <v>11.820969306047811</v>
      </c>
      <c r="Y3" s="9">
        <v>17.045015444239585</v>
      </c>
      <c r="Z3" s="9">
        <v>6</v>
      </c>
      <c r="AA3" s="9">
        <v>6</v>
      </c>
    </row>
    <row r="4" spans="1:27" x14ac:dyDescent="0.25">
      <c r="A4">
        <v>2050</v>
      </c>
      <c r="B4" s="9" t="s">
        <v>11</v>
      </c>
      <c r="C4" s="9" t="s">
        <v>27</v>
      </c>
      <c r="D4" s="9" t="s">
        <v>26</v>
      </c>
      <c r="E4" s="9" t="s">
        <v>26</v>
      </c>
      <c r="F4" s="9" t="s">
        <v>25</v>
      </c>
      <c r="G4" s="9" t="s">
        <v>17</v>
      </c>
      <c r="H4" s="9" t="s">
        <v>26</v>
      </c>
      <c r="I4" s="9" t="s">
        <v>26</v>
      </c>
      <c r="J4" s="9">
        <v>20.397761536505339</v>
      </c>
      <c r="K4" s="9">
        <v>12.451448342360251</v>
      </c>
      <c r="L4" s="9">
        <v>0.57916121728403247</v>
      </c>
      <c r="M4" s="9">
        <v>0.77765158829628989</v>
      </c>
      <c r="N4" s="9">
        <v>11.094635536779927</v>
      </c>
      <c r="O4" s="9">
        <v>0.54435611180740262</v>
      </c>
      <c r="P4" s="9">
        <v>0.2332954764888869</v>
      </c>
      <c r="Q4" s="9">
        <v>2.7217805590370157E-2</v>
      </c>
      <c r="R4" s="9">
        <v>0.5171383062170325</v>
      </c>
      <c r="S4" s="9">
        <v>0.56639655066344141</v>
      </c>
      <c r="T4" s="9">
        <v>18</v>
      </c>
      <c r="U4" s="9">
        <v>20.397761536505346</v>
      </c>
      <c r="V4" s="9">
        <v>4</v>
      </c>
      <c r="W4" s="9">
        <v>260.94865372977353</v>
      </c>
      <c r="X4" s="9">
        <v>7.9463131941450911</v>
      </c>
      <c r="Y4" s="9">
        <v>1.430511474609375E-15</v>
      </c>
      <c r="Z4" s="9">
        <v>6</v>
      </c>
      <c r="AA4" s="9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f e 9 6 6 8 - b 1 9 a - 4 d d 7 - 9 2 0 e - a d e d f e 8 8 5 5 8 b "   x m l n s = " h t t p : / / s c h e m a s . m i c r o s o f t . c o m / D a t a M a s h u p " > A A A A A G 8 H A A B Q S w M E F A A C A A g A 6 Y m j U g 9 H 6 S S j A A A A 9 Q A A A B I A H A B D b 2 5 m a W c v U G F j a 2 F n Z S 5 4 b W w g o h g A K K A U A A A A A A A A A A A A A A A A A A A A A A A A A A A A h Y + x D o I w G I R f h X S n L e h A y E 8 Z X E V N T I x r L R U a 4 c d A s b y b g 4 / k K 4 h R 1 M 3 x 7 r t L 7 u 7 X G 6 R D X X k X 3 X a m w Y Q E l B N P o 2 p y g 0 V C e n v 0 I 5 I K 2 E h 1 k o X 2 x j B 2 8 d C Z h J T W n m P G n H P U z W j T F i z k P G D 7 b L l V p a 6 l b 7 C z E p U m n 1 b + v 0 U E 7 F 5 j R E i j O Y 3 4 O A n Y 5 E F m 8 M v D k T 3 p j w m L v r J 9 q w U e / N U a 2 C S B v S + I B 1 B L A w Q U A A I A C A D p i a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Y m j U u X R u f B q B A A A k x Y A A B M A H A B G b 3 J t d W x h c y 9 T Z W N 0 a W 9 u M S 5 t I K I Y A C i g F A A A A A A A A A A A A A A A A A A A A A A A A A A A A K 1 Y W 2 / i O B R + r 9 T / Y G V f Q A p R E 6 7 V i A d E p 9 q V u j P d C e p o B F X k B r d E 4 9 g o c a Z T V f z 3 P e E W J / G B L k t f C u f 7 f D n f u d g m Z a G K p C D + 5 r / 7 6 f L i 8 i J d 0 I T N y T O X r 2 m Q h k z Q J J J p s K Q J j Z l i S U q G h D N 1 e U H g z 5 d Z E j K w j N N f z o 0 M s 5 g J 1 b i N O H P G U i j 4 k j a s 2 W w h Y + Z Q k V K l H K F E 5 g g 5 S 2 R M I / E 0 2 4 1 K Z z 2 H 3 N M l r J B / u n k T N I 5 C 8 v f t i I w 4 i Q R g a c r E C 0 t I S I G z J b S A 0 B r x V i R a e 0 J r n B M S l m Y c p s U 9 c c L 0 l 9 W 0 p z e M R 3 E E l q F l W z Y Z S 5 7 F I h 1 6 f Z t 8 F q G c R + J l 6 A 2 6 1 6 5 N / s m k Y r 5 6 4 2 x Y f H S + S M E e m / Z G k z + s 8 Y L C N u Z k 8 r Z k F o g z o U 9 A m i S g w L N M 4 s 3 8 O Z g 2 N g L a 7 + / W x u r C + g o Q o t h v t b L J z u 4 h 9 j Z i 7 y D 2 L m L v I f Y + Y h 8 g 9 m v E 7 l 5 h A O a x i 7 n s Y j 6 7 m N M u 5 r W L u e 1 i f r u Y 4 y 7 m u Y d 5 7 q G x x j z 3 M M 8 9 z H M P 8 9 z D P P f K n q + K r L 6 H i o W M n 5 M / G Z 1 D 9 R S Z v U W 2 9 k a l A G w y 3 R J G n P s h 5 V C c Q 5 V k W M W 4 R 0 r G s J O 8 f i Z R z G o + w Y r y r W a 9 l 8 u M 0 7 z l B f 6 2 L d Q 4 D 2 w R h Z w F X 1 8 F r L C I l j j 1 L n p m C l b H G f f y l S U q g X 6 H c 3 z 2 k r d B n D D i w b a n H u K A v 4 E v E w U 9 C 6 f d B l 7 Q D h Q 1 A O 2 g Y w Y 6 w R U G d D G g b w a 6 Q Q 8 D k B E 9 b P F e 4 J q B P j a i j 4 1 w Q R Q E u D Y B v l n C O W K / h Q 2 h e x 2 Y g U F 9 h F a Q 3 9 i S 0 x D K 4 I H y T D t o t v a 1 t V G t L d t y 8 k P O s r e s Z E e f w O x 2 K T X 0 b N A T Q I + 5 H m Y 9 s n o w 9 f j p I d O j p A d G j 4 U u f 6 G 4 J r K u q y 5 l o d 7 K 3 G a 8 o 2 2 m o m / e Z K p 5 J b L 4 i S X V z P p L q F 7 H y a c x p l Z p 0 N 6 7 y q B y F m l D 5 i h S z b D K 5 g b I 5 g b o t j 1 8 p X K b K E E d X K F y q 6 h A f Q w q t 4 s K h I 7 q 4 d v o m W T S 0 g T u r 3 A Z h M B / g 5 t j k S Y + 4 3 B R z m 2 N a i r Z h N F w Q R p T w 9 H y C B O A u W l O w / b R N C z v x n j U o U 3 B / V B X a B / t C u s V k U L q / M d C c n U f t J z D A u B + I A K d I g L 5 x L n k P x h N m s i U H j J l Z d 3 9 n L U T P l / g T j U J F f N 1 0 G v H + z r o e 0 L 1 b M 9 R / 2 W H G g 7 2 n D D i B c F 0 q q 8 5 6 Y 6 D 3 1 d y 3 s N y 3 G x e X k Q C k U N / + U G u G p 9 4 n 3 + H j D v j L E l g p 9 9 l 8 v N J y p + N 5 v v 0 C z y n h t Z a z r b 1 u J p u n X n 8 f + + h Y 5 e 0 f b o Y i L B G Z d X 3 q 5 W x N g t N D K i u S p 5 O J 8 s C b 5 m z 6 Z J v B C m c H H L N v u e Q 5 u y a q b s H C X K y d 5 3 z O f f B W / f e Y 5 x v l u F A l R T i 4 K R S m a i T B e u e s 0 o O v y y 0 K q k R s S q p N z O 9 S m q o L o r / c r I o v f O J c v A p t V e k y j L L U W v d h R Z V S B d i x E 8 W o n 8 + I Y 4 9 G f d a G I h m O U x n V a G I A d V F u T u 9 Z A b n E + X w c 3 0 v S Y 1 m F q R + N S j k q G G l D D H / k P o R M a 7 P m S F H f z D Q k s T E x f L E e G X R U 8 V E + P Q v U E s B A i 0 A F A A C A A g A 6 Y m j U g 9 H 6 S S j A A A A 9 Q A A A B I A A A A A A A A A A A A A A A A A A A A A A E N v b m Z p Z y 9 Q Y W N r Y W d l L n h t b F B L A Q I t A B Q A A g A I A O m J o 1 I P y u m r p A A A A O k A A A A T A A A A A A A A A A A A A A A A A O 8 A A A B b Q 2 9 u d G V u d F 9 U e X B l c 1 0 u e G 1 s U E s B A i 0 A F A A C A A g A 6 Y m j U u X R u f B q B A A A k x Y A A B M A A A A A A A A A A A A A A A A A 4 A E A A E Z v c m 1 1 b G F z L 1 N l Y 3 R p b 2 4 x L m 1 Q S w U G A A A A A A M A A w D C A A A A l w Y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h F G A A A A A A A A 7 0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b 3 d z X 3 N j Z W 5 h c m l v c 1 9 w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d 3 N f c 2 N l b m F y a W 9 z X 3 B h c m F t Z X R l c n M v Q 2 h h b m d l Z C B U e X B l N C 5 7 V G l t Z S w w f S Z x d W 9 0 O y w m c X V v d D t T Z W N 0 a W 9 u M S 9 m b G 9 3 c 1 9 z Y 2 V u Y X J p b 3 N f c G F y Y W 1 l d G V y c y 9 D a G F u Z 2 V k I F R 5 c G U x L n t B b G x v e S w x f S Z x d W 9 0 O y w m c X V v d D t T Z W N 0 a W 9 u M S 9 m b G 9 3 c 1 9 z Y 2 V u Y X J p b 3 N f c G F y Y W 1 l d G V y c y 9 D a G F u Z 2 V k I F R 5 c G U x L n t Q b 3 B 1 b G F 0 a W 9 u X 1 N j Z W 5 h c m l v L D J 9 J n F 1 b 3 Q 7 L C Z x d W 9 0 O 1 N l Y 3 R p b 2 4 x L 2 Z s b 3 d z X 3 N j Z W 5 h c m l v c 1 9 w Y X J h b W V 0 Z X J z L 0 N o Y W 5 n Z W Q g V H l w Z T E u e 1 Z l a G l j b G V f T 3 d u Z X J z a G l w X 1 N j Z W 5 h c m l v L D N 9 J n F 1 b 3 Q 7 L C Z x d W 9 0 O 1 N l Y 3 R p b 2 4 x L 2 Z s b 3 d z X 3 N j Z W 5 h c m l v c 1 9 w Y X J h b W V 0 Z X J z L 0 N o Y W 5 n Z W Q g V H l w Z T E u e 0 x p Z m V 0 a W 1 l X 1 N j Z W 5 h c m l v L D R 9 J n F 1 b 3 Q 7 L C Z x d W 9 0 O 1 N l Y 3 R p b 2 4 x L 2 Z s b 3 d z X 3 N j Z W 5 h c m l v c 1 9 w Y X J h b W V 0 Z X J z L 0 N o Y W 5 n Z W Q g V H l w Z T E u e 1 B v d 2 V y d H J h a W 5 f U 2 N l b m F y a W 8 s N X 0 m c X V v d D s s J n F 1 b 3 Q 7 U 2 V j d G l v b j E v Z m x v d 3 N f c 2 N l b m F y a W 9 z X 3 B h c m F t Z X R l c n M v Q 2 h h b m d l Z C B U e X B l M S 5 7 U 2 V n b W V u d F 9 T Y 2 V u Y X J p b y w 2 f S Z x d W 9 0 O y w m c X V v d D t T Z W N 0 a W 9 u M S 9 m b G 9 3 c 1 9 z Y 2 V u Y X J p b 3 N f c G F y Y W 1 l d G V y c y 9 D a G F u Z 2 V k I F R 5 c G U x L n t B b F 9 D b 2 5 0 Z W 5 0 X 1 N j Z W 5 h c m l v L D d 9 J n F 1 b 3 Q 7 L C Z x d W 9 0 O 1 N l Y 3 R p b 2 4 x L 2 Z s b 3 d z X 3 N j Z W 5 h c m l v c 1 9 w Y X J h b W V 0 Z X J z L 0 N o Y W 5 n Z W Q g V H l w Z T E u e 0 F s b G 9 5 X 1 N v c n R p b m d f U 2 N l b m F y a W 8 s O H 0 m c X V v d D s s J n F 1 b 3 Q 7 U 2 V j d G l v b j E v Z m x v d 3 N f c 2 N l b m F y a W 9 z X 3 B h c m F t Z X R l c n M v Q 2 h h b m d l Z C B U e X B l M i 5 7 R l 8 y X z N f d G E s O X 0 m c X V v d D s s J n F 1 b 3 Q 7 U 2 V j d G l v b j E v Z m x v d 3 N f c 2 N l b m F y a W 9 z X 3 B h c m F t Z X R l c n M v Q 2 h h b m d l Z C B U e X B l M i 5 7 R l 8 z X z R f d G E s M T B 9 J n F 1 b 3 Q 7 L C Z x d W 9 0 O 1 N l Y 3 R p b 2 4 x L 2 Z s b 3 d z X 3 N j Z W 5 h c m l v c 1 9 w Y X J h b W V 0 Z X J z L 0 N o Y W 5 n Z W Q g V H l w Z T I u e 0 Z f N F 8 w X 3 R h L D E x f S Z x d W 9 0 O y w m c X V v d D t T Z W N 0 a W 9 u M S 9 m b G 9 3 c 1 9 z Y 2 V u Y X J p b 3 N f c G F y Y W 1 l d G V y c y 9 D a G F u Z 2 V k I F R 5 c G U y L n t G X z R f N V 9 0 Y S w x M n 0 m c X V v d D s s J n F 1 b 3 Q 7 U 2 V j d G l v b j E v Z m x v d 3 N f c 2 N l b m F y a W 9 z X 3 B h c m F t Z X R l c n M v Q 2 h h b m d l Z C B U e X B l M i 5 7 R l 8 0 X z d f d G E s M T N 9 J n F 1 b 3 Q 7 L C Z x d W 9 0 O 1 N l Y 3 R p b 2 4 x L 2 Z s b 3 d z X 3 N j Z W 5 h c m l v c 1 9 w Y X J h b W V 0 Z X J z L 0 N o Y W 5 n Z W Q g V H l w Z T I u e 0 Z f N V 8 2 X 3 R h L D E 0 f S Z x d W 9 0 O y w m c X V v d D t T Z W N 0 a W 9 u M S 9 m b G 9 3 c 1 9 z Y 2 V u Y X J p b 3 N f c G F y Y W 1 l d G V y c y 9 D a G F u Z 2 V k I F R 5 c G U y L n t G X z V f N 1 9 0 Y S w x N X 0 m c X V v d D s s J n F 1 b 3 Q 7 U 2 V j d G l v b j E v Z m x v d 3 N f c 2 N l b m F y a W 9 z X 3 B h c m F t Z X R l c n M v Q 2 h h b m d l Z C B U e X B l M i 5 7 R l 8 2 X z B f d G E s M T Z 9 J n F 1 b 3 Q 7 L C Z x d W 9 0 O 1 N l Y 3 R p b 2 4 x L 2 Z s b 3 d z X 3 N j Z W 5 h c m l v c 1 9 w Y X J h b W V 0 Z X J z L 0 N o Y W 5 n Z W Q g V H l w Z T I u e 0 Z f N l 8 x X 3 R h L D E 3 f S Z x d W 9 0 O y w m c X V v d D t T Z W N 0 a W 9 u M S 9 m b G 9 3 c 1 9 z Y 2 V u Y X J p b 3 N f c G F y Y W 1 l d G V y c y 9 D a G F u Z 2 V k I F R 5 c G U y L n t G X z d f M F 9 0 Y S w x O H 0 m c X V v d D s s J n F 1 b 3 Q 7 U 2 V j d G l v b j E v Z m x v d 3 N f c 2 N l b m F y a W 9 z X 3 B h c m F t Z X R l c n M v Q 2 h h b m d l Z C B U e X B l M i 5 7 R l 8 3 X z F f d G E s M T l 9 J n F 1 b 3 Q 7 L C Z x d W 9 0 O 1 N l Y 3 R p b 2 4 x L 2 Z s b 3 d z X 3 N j Z W 5 h c m l v c 1 9 w Y X J h b W V 0 Z X J z L 0 N o Y W 5 n Z W Q g V H l w Z T I u e 0 Z f M V 8 y X 3 R h L D I w f S Z x d W 9 0 O y w m c X V v d D t T Z W N 0 a W 9 u M S 9 m b G 9 3 c 1 9 z Y 2 V u Y X J p b 3 N f c G F y Y W 1 l d G V y c y 9 D a G F u Z 2 V k I F R 5 c G U y L n t G X z F f O V 9 0 Y S w y M X 0 m c X V v d D s s J n F 1 b 3 Q 7 U 2 V j d G l v b j E v Z m x v d 3 N f c 2 N l b m F y a W 9 z X 3 B h c m F t Z X R l c n M v Q 2 h h b m d l Z C B U e X B l M i 5 7 U 1 8 z X 3 R h L D I y f S Z x d W 9 0 O y w m c X V v d D t T Z W N 0 a W 9 u M S 9 m b G 9 3 c 1 9 z Y 2 V u Y X J p b 3 N f c G F y Y W 1 l d G V y c y 9 D a G F u Z 2 V k I F R 5 c G U y L n t k U 1 8 z X 3 R h L D I z f S Z x d W 9 0 O y w m c X V v d D t T Z W N 0 a W 9 u M S 9 m b G 9 3 c 1 9 z Y 2 V u Y X J p b 3 N f c G F y Y W 1 l d G V y c y 9 D a G F u Z 2 V k I F R 5 c G U y L n t G X z B f M V 9 0 Y S w y N H 0 m c X V v d D s s J n F 1 b 3 Q 7 U 2 V j d G l v b j E v Z m x v d 3 N f c 2 N l b m F y a W 9 z X 3 B h c m F t Z X R l c n M v Q 2 h h b m d l Z C B U e X B l M i 5 7 R l 8 3 X z h f d G E s M j V 9 J n F 1 b 3 Q 7 L C Z x d W 9 0 O 1 N l Y 3 R p b 2 4 x L 2 Z s b 3 d z X 3 N j Z W 5 h c m l v c 1 9 w Y X J h b W V 0 Z X J z L 0 N o Y W 5 n Z W Q g V H l w Z T I u e 0 Z f O F 8 x X 3 R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Z m x v d 3 N f c 2 N l b m F y a W 9 z X 3 B h c m F t Z X R l c n M v Q 2 h h b m d l Z C B U e X B l N C 5 7 V G l t Z S w w f S Z x d W 9 0 O y w m c X V v d D t T Z W N 0 a W 9 u M S 9 m b G 9 3 c 1 9 z Y 2 V u Y X J p b 3 N f c G F y Y W 1 l d G V y c y 9 D a G F u Z 2 V k I F R 5 c G U x L n t B b G x v e S w x f S Z x d W 9 0 O y w m c X V v d D t T Z W N 0 a W 9 u M S 9 m b G 9 3 c 1 9 z Y 2 V u Y X J p b 3 N f c G F y Y W 1 l d G V y c y 9 D a G F u Z 2 V k I F R 5 c G U x L n t Q b 3 B 1 b G F 0 a W 9 u X 1 N j Z W 5 h c m l v L D J 9 J n F 1 b 3 Q 7 L C Z x d W 9 0 O 1 N l Y 3 R p b 2 4 x L 2 Z s b 3 d z X 3 N j Z W 5 h c m l v c 1 9 w Y X J h b W V 0 Z X J z L 0 N o Y W 5 n Z W Q g V H l w Z T E u e 1 Z l a G l j b G V f T 3 d u Z X J z a G l w X 1 N j Z W 5 h c m l v L D N 9 J n F 1 b 3 Q 7 L C Z x d W 9 0 O 1 N l Y 3 R p b 2 4 x L 2 Z s b 3 d z X 3 N j Z W 5 h c m l v c 1 9 w Y X J h b W V 0 Z X J z L 0 N o Y W 5 n Z W Q g V H l w Z T E u e 0 x p Z m V 0 a W 1 l X 1 N j Z W 5 h c m l v L D R 9 J n F 1 b 3 Q 7 L C Z x d W 9 0 O 1 N l Y 3 R p b 2 4 x L 2 Z s b 3 d z X 3 N j Z W 5 h c m l v c 1 9 w Y X J h b W V 0 Z X J z L 0 N o Y W 5 n Z W Q g V H l w Z T E u e 1 B v d 2 V y d H J h a W 5 f U 2 N l b m F y a W 8 s N X 0 m c X V v d D s s J n F 1 b 3 Q 7 U 2 V j d G l v b j E v Z m x v d 3 N f c 2 N l b m F y a W 9 z X 3 B h c m F t Z X R l c n M v Q 2 h h b m d l Z C B U e X B l M S 5 7 U 2 V n b W V u d F 9 T Y 2 V u Y X J p b y w 2 f S Z x d W 9 0 O y w m c X V v d D t T Z W N 0 a W 9 u M S 9 m b G 9 3 c 1 9 z Y 2 V u Y X J p b 3 N f c G F y Y W 1 l d G V y c y 9 D a G F u Z 2 V k I F R 5 c G U x L n t B b F 9 D b 2 5 0 Z W 5 0 X 1 N j Z W 5 h c m l v L D d 9 J n F 1 b 3 Q 7 L C Z x d W 9 0 O 1 N l Y 3 R p b 2 4 x L 2 Z s b 3 d z X 3 N j Z W 5 h c m l v c 1 9 w Y X J h b W V 0 Z X J z L 0 N o Y W 5 n Z W Q g V H l w Z T E u e 0 F s b G 9 5 X 1 N v c n R p b m d f U 2 N l b m F y a W 8 s O H 0 m c X V v d D s s J n F 1 b 3 Q 7 U 2 V j d G l v b j E v Z m x v d 3 N f c 2 N l b m F y a W 9 z X 3 B h c m F t Z X R l c n M v Q 2 h h b m d l Z C B U e X B l M i 5 7 R l 8 y X z N f d G E s O X 0 m c X V v d D s s J n F 1 b 3 Q 7 U 2 V j d G l v b j E v Z m x v d 3 N f c 2 N l b m F y a W 9 z X 3 B h c m F t Z X R l c n M v Q 2 h h b m d l Z C B U e X B l M i 5 7 R l 8 z X z R f d G E s M T B 9 J n F 1 b 3 Q 7 L C Z x d W 9 0 O 1 N l Y 3 R p b 2 4 x L 2 Z s b 3 d z X 3 N j Z W 5 h c m l v c 1 9 w Y X J h b W V 0 Z X J z L 0 N o Y W 5 n Z W Q g V H l w Z T I u e 0 Z f N F 8 w X 3 R h L D E x f S Z x d W 9 0 O y w m c X V v d D t T Z W N 0 a W 9 u M S 9 m b G 9 3 c 1 9 z Y 2 V u Y X J p b 3 N f c G F y Y W 1 l d G V y c y 9 D a G F u Z 2 V k I F R 5 c G U y L n t G X z R f N V 9 0 Y S w x M n 0 m c X V v d D s s J n F 1 b 3 Q 7 U 2 V j d G l v b j E v Z m x v d 3 N f c 2 N l b m F y a W 9 z X 3 B h c m F t Z X R l c n M v Q 2 h h b m d l Z C B U e X B l M i 5 7 R l 8 0 X z d f d G E s M T N 9 J n F 1 b 3 Q 7 L C Z x d W 9 0 O 1 N l Y 3 R p b 2 4 x L 2 Z s b 3 d z X 3 N j Z W 5 h c m l v c 1 9 w Y X J h b W V 0 Z X J z L 0 N o Y W 5 n Z W Q g V H l w Z T I u e 0 Z f N V 8 2 X 3 R h L D E 0 f S Z x d W 9 0 O y w m c X V v d D t T Z W N 0 a W 9 u M S 9 m b G 9 3 c 1 9 z Y 2 V u Y X J p b 3 N f c G F y Y W 1 l d G V y c y 9 D a G F u Z 2 V k I F R 5 c G U y L n t G X z V f N 1 9 0 Y S w x N X 0 m c X V v d D s s J n F 1 b 3 Q 7 U 2 V j d G l v b j E v Z m x v d 3 N f c 2 N l b m F y a W 9 z X 3 B h c m F t Z X R l c n M v Q 2 h h b m d l Z C B U e X B l M i 5 7 R l 8 2 X z B f d G E s M T Z 9 J n F 1 b 3 Q 7 L C Z x d W 9 0 O 1 N l Y 3 R p b 2 4 x L 2 Z s b 3 d z X 3 N j Z W 5 h c m l v c 1 9 w Y X J h b W V 0 Z X J z L 0 N o Y W 5 n Z W Q g V H l w Z T I u e 0 Z f N l 8 x X 3 R h L D E 3 f S Z x d W 9 0 O y w m c X V v d D t T Z W N 0 a W 9 u M S 9 m b G 9 3 c 1 9 z Y 2 V u Y X J p b 3 N f c G F y Y W 1 l d G V y c y 9 D a G F u Z 2 V k I F R 5 c G U y L n t G X z d f M F 9 0 Y S w x O H 0 m c X V v d D s s J n F 1 b 3 Q 7 U 2 V j d G l v b j E v Z m x v d 3 N f c 2 N l b m F y a W 9 z X 3 B h c m F t Z X R l c n M v Q 2 h h b m d l Z C B U e X B l M i 5 7 R l 8 3 X z F f d G E s M T l 9 J n F 1 b 3 Q 7 L C Z x d W 9 0 O 1 N l Y 3 R p b 2 4 x L 2 Z s b 3 d z X 3 N j Z W 5 h c m l v c 1 9 w Y X J h b W V 0 Z X J z L 0 N o Y W 5 n Z W Q g V H l w Z T I u e 0 Z f M V 8 y X 3 R h L D I w f S Z x d W 9 0 O y w m c X V v d D t T Z W N 0 a W 9 u M S 9 m b G 9 3 c 1 9 z Y 2 V u Y X J p b 3 N f c G F y Y W 1 l d G V y c y 9 D a G F u Z 2 V k I F R 5 c G U y L n t G X z F f O V 9 0 Y S w y M X 0 m c X V v d D s s J n F 1 b 3 Q 7 U 2 V j d G l v b j E v Z m x v d 3 N f c 2 N l b m F y a W 9 z X 3 B h c m F t Z X R l c n M v Q 2 h h b m d l Z C B U e X B l M i 5 7 U 1 8 z X 3 R h L D I y f S Z x d W 9 0 O y w m c X V v d D t T Z W N 0 a W 9 u M S 9 m b G 9 3 c 1 9 z Y 2 V u Y X J p b 3 N f c G F y Y W 1 l d G V y c y 9 D a G F u Z 2 V k I F R 5 c G U y L n t k U 1 8 z X 3 R h L D I z f S Z x d W 9 0 O y w m c X V v d D t T Z W N 0 a W 9 u M S 9 m b G 9 3 c 1 9 z Y 2 V u Y X J p b 3 N f c G F y Y W 1 l d G V y c y 9 D a G F u Z 2 V k I F R 5 c G U y L n t G X z B f M V 9 0 Y S w y N H 0 m c X V v d D s s J n F 1 b 3 Q 7 U 2 V j d G l v b j E v Z m x v d 3 N f c 2 N l b m F y a W 9 z X 3 B h c m F t Z X R l c n M v Q 2 h h b m d l Z C B U e X B l M i 5 7 R l 8 3 X z h f d G E s M j V 9 J n F 1 b 3 Q 7 L C Z x d W 9 0 O 1 N l Y 3 R p b 2 4 x L 2 Z s b 3 d z X 3 N j Z W 5 h c m l v c 1 9 w Y X J h b W V 0 Z X J z L 0 N o Y W 5 n Z W Q g V H l w Z T I u e 0 Z f O F 8 x X 3 R h L D I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B b G x v e S Z x d W 9 0 O y w m c X V v d D t Q b 3 B 1 b G F 0 a W 9 u X 1 N j Z W 5 h c m l v J n F 1 b 3 Q 7 L C Z x d W 9 0 O 1 Z l a G l j b G V f T 3 d u Z X J z a G l w X 1 N j Z W 5 h c m l v J n F 1 b 3 Q 7 L C Z x d W 9 0 O 0 x p Z m V 0 a W 1 l X 1 N j Z W 5 h c m l v J n F 1 b 3 Q 7 L C Z x d W 9 0 O 1 B v d 2 V y d H J h a W 5 f U 2 N l b m F y a W 8 m c X V v d D s s J n F 1 b 3 Q 7 U 2 V n b W V u d F 9 T Y 2 V u Y X J p b y Z x d W 9 0 O y w m c X V v d D t B b F 9 D b 2 5 0 Z W 5 0 X 1 N j Z W 5 h c m l v J n F 1 b 3 Q 7 L C Z x d W 9 0 O 0 F s b G 9 5 X 1 N v c n R p b m d f U 2 N l b m F y a W 8 m c X V v d D s s J n F 1 b 3 Q 7 R l 8 y X z N f d G E m c X V v d D s s J n F 1 b 3 Q 7 R l 8 z X z R f d G E m c X V v d D s s J n F 1 b 3 Q 7 R l 8 0 X z B f d G E m c X V v d D s s J n F 1 b 3 Q 7 R l 8 0 X z V f d G E m c X V v d D s s J n F 1 b 3 Q 7 R l 8 0 X z d f d G E m c X V v d D s s J n F 1 b 3 Q 7 R l 8 1 X z Z f d G E m c X V v d D s s J n F 1 b 3 Q 7 R l 8 1 X z d f d G E m c X V v d D s s J n F 1 b 3 Q 7 R l 8 2 X z B f d G E m c X V v d D s s J n F 1 b 3 Q 7 R l 8 2 X z F f d G E m c X V v d D s s J n F 1 b 3 Q 7 R l 8 3 X z B f d G E m c X V v d D s s J n F 1 b 3 Q 7 R l 8 3 X z F f d G E m c X V v d D s s J n F 1 b 3 Q 7 R l 8 x X z J f d G E m c X V v d D s s J n F 1 b 3 Q 7 R l 8 x X z l f d G E m c X V v d D s s J n F 1 b 3 Q 7 U 1 8 z X 3 R h J n F 1 b 3 Q 7 L C Z x d W 9 0 O 2 R T X z N f d G E m c X V v d D s s J n F 1 b 3 Q 7 R l 8 w X z F f d G E m c X V v d D s s J n F 1 b 3 Q 7 R l 8 3 X z h f d G E m c X V v d D s s J n F 1 b 3 Q 7 R l 8 4 X z F f d G E m c X V v d D t d I i A v P j x F b n R y e S B U e X B l P S J G a W x s Q 2 9 s d W 1 u V H l w Z X M i I F Z h b H V l P S J z Q X d Z R 0 J n W U d C Z 1 l H Q l F V R k J R V U Z C U V V G Q l F N R k F 3 V U Z C U U 1 E I i A v P j x F b n R y e S B U e X B l P S J G a W x s T G F z d F V w Z G F 0 Z W Q i I F Z h b H V l P S J k M j A y M S 0 w N S 0 w M 1 Q x N T o x N T o x O C 4 y M D M 2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G a W x s V G F y Z 2 V 0 I i B W Y W x 1 Z T 0 i c 2 Z s b 3 d z X 3 N j Z W 5 h c m l v c 1 9 w Y X J h b W V 0 Z X J z I i A v P j x F b n R y e S B U e X B l P S J G a W x s Z W R D b 2 1 w b G V 0 Z V J l c 3 V s d F R v V 2 9 y a 3 N o Z W V 0 I i B W Y W x 1 Z T 0 i b D E i I C 8 + P E V u d H J 5 I F R 5 c G U 9 I l F 1 Z X J 5 S U Q i I F Z h b H V l P S J z Y 2 V h O T Y 1 N m M t Z D d i M i 0 0 M D U z L T h l M m Q t Y m Y w O G R h O D B m O T d m I i A v P j w v U 3 R h Y m x l R W 5 0 c m l l c z 4 8 L 0 l 0 Z W 0 + P E l 0 Z W 0 + P E l 0 Z W 1 M b 2 N h d G l v b j 4 8 S X R l b V R 5 c G U + R m 9 y b X V s Y T w v S X R l b V R 5 c G U + P E l 0 Z W 1 Q Y X R o P l N l Y 3 R p b 2 4 x L 2 Z s b 3 d z X 3 N j Z W 5 h c m l v c 1 9 w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D o 1 N T o 1 N y 4 3 M j Y 4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L 1 B v c H V s Y X R p b 2 5 f U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Q 6 N T c 6 N D E u N D g x M D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9 Z Z W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Y 6 M j E u O D g y M j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n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y 9 W Z W h p Y 2 x l X 0 9 3 b m V y c 2 h p c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2 O j U 3 L j E 3 N D E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v U G 9 3 Z X J 0 c m F p b l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3 O j I y L j E 0 N T Q w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v U 2 V n b W V u d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3 O j Q x L j k w M T Q z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v Q W x f Q 2 9 u d G V u d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4 O j E y L j A 3 M j M 2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v T G l m Z X R p b W V f U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T o w O D o z M i 4 0 M z A 3 N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L 0 F s b G 9 5 X 1 N v c n R p b m d f U 2 N l b m F y a W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b 8 X h q X m s 0 q T L 8 x 3 7 i 4 0 K w A A A A A C A A A A A A A D Z g A A w A A A A B A A A A C l S f u b U D J i t 5 B 6 j 9 H B n 9 H 4 A A A A A A S A A A C g A A A A E A A A A G M 9 O q c L m v A S A W X O N 6 m N B f Z Q A A A A I 6 s 1 Y e + U H W Z V y 2 Z h X H b + 9 R Z 5 W + T 2 t n v n 0 c M g e w d W 4 V K l y h N 9 f K X U O b 2 o F u L b d j I d z p P E W 1 u e 2 b v 1 d 3 W A 6 h 7 V J N B k u E l F 5 t 2 + u / Y K x Q q E U Q M U A A A A n 0 E s o t N d 7 L 9 G a U p G T X X 6 O M W + h Y g = < / D a t a M a s h u p > 
</file>

<file path=customXml/itemProps1.xml><?xml version="1.0" encoding="utf-8"?>
<ds:datastoreItem xmlns:ds="http://schemas.openxmlformats.org/officeDocument/2006/customXml" ds:itemID="{76361D91-AB20-46D1-A6C4-75A0C0936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eSankey</vt:lpstr>
      <vt:lpstr>Sheet2</vt:lpstr>
      <vt:lpstr>Al</vt:lpstr>
      <vt:lpstr>As</vt:lpstr>
      <vt:lpstr>Lt</vt:lpstr>
      <vt:lpstr>Pop</vt:lpstr>
      <vt:lpstr>Pt</vt:lpstr>
      <vt:lpstr>Sg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Guillaume Billy</cp:lastModifiedBy>
  <dcterms:created xsi:type="dcterms:W3CDTF">2020-12-31T14:00:47Z</dcterms:created>
  <dcterms:modified xsi:type="dcterms:W3CDTF">2021-05-03T15:16:21Z</dcterms:modified>
</cp:coreProperties>
</file>