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 LIPI\LPDP dan S3 berjalan\Kuliah S3\materi kuliah\AI lanjut\Tugas\"/>
    </mc:Choice>
  </mc:AlternateContent>
  <xr:revisionPtr revIDLastSave="0" documentId="8_{C9A10933-4D62-4FF6-B0D6-D7EF54094338}" xr6:coauthVersionLast="47" xr6:coauthVersionMax="47" xr10:uidLastSave="{00000000-0000-0000-0000-000000000000}"/>
  <bookViews>
    <workbookView xWindow="-120" yWindow="-120" windowWidth="20730" windowHeight="11040" tabRatio="500" activeTab="2" xr2:uid="{00000000-000D-0000-FFFF-FFFF00000000}"/>
  </bookViews>
  <sheets>
    <sheet name="Data" sheetId="1" r:id="rId1"/>
    <sheet name="SLP" sheetId="2" r:id="rId2"/>
    <sheet name="Hasil Plot" sheetId="3" r:id="rId3"/>
    <sheet name="hitungan awal" sheetId="4" r:id="rId4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" i="4" l="1"/>
  <c r="N2" i="4" s="1"/>
  <c r="M3" i="4"/>
  <c r="N3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/>
  <c r="P45" i="4" s="1"/>
  <c r="O45" i="4"/>
  <c r="Q45" i="4"/>
  <c r="V45" i="4"/>
  <c r="AA45" i="4" s="1"/>
  <c r="W45" i="4"/>
  <c r="AB45" i="4" s="1"/>
  <c r="M46" i="4"/>
  <c r="N46" i="4"/>
  <c r="P46" i="4" s="1"/>
  <c r="M47" i="4"/>
  <c r="N47" i="4"/>
  <c r="P47" i="4" s="1"/>
  <c r="M48" i="4"/>
  <c r="N48" i="4"/>
  <c r="P48" i="4" s="1"/>
  <c r="O48" i="4"/>
  <c r="Q48" i="4"/>
  <c r="M49" i="4"/>
  <c r="N49" i="4"/>
  <c r="P49" i="4" s="1"/>
  <c r="Q49" i="4"/>
  <c r="V49" i="4"/>
  <c r="AA49" i="4" s="1"/>
  <c r="M50" i="4"/>
  <c r="N50" i="4"/>
  <c r="P50" i="4" s="1"/>
  <c r="Q50" i="4" s="1"/>
  <c r="V50" i="4"/>
  <c r="AA50" i="4" s="1"/>
  <c r="W50" i="4"/>
  <c r="AB50" i="4" s="1"/>
  <c r="M51" i="4"/>
  <c r="N51" i="4"/>
  <c r="P51" i="4" s="1"/>
  <c r="O51" i="4"/>
  <c r="Q51" i="4"/>
  <c r="V51" i="4"/>
  <c r="AA51" i="4" s="1"/>
  <c r="W51" i="4"/>
  <c r="AB51" i="4" s="1"/>
  <c r="M52" i="4"/>
  <c r="N52" i="4"/>
  <c r="P52" i="4" s="1"/>
  <c r="Q52" i="4"/>
  <c r="V52" i="4"/>
  <c r="AA52" i="4" s="1"/>
  <c r="W52" i="4"/>
  <c r="AB52" i="4" s="1"/>
  <c r="M53" i="4"/>
  <c r="N53" i="4"/>
  <c r="P53" i="4" s="1"/>
  <c r="O53" i="4"/>
  <c r="Q53" i="4"/>
  <c r="V53" i="4"/>
  <c r="AA53" i="4" s="1"/>
  <c r="W53" i="4"/>
  <c r="AB53" i="4" s="1"/>
  <c r="M54" i="4"/>
  <c r="N54" i="4"/>
  <c r="P54" i="4" s="1"/>
  <c r="M55" i="4"/>
  <c r="N55" i="4"/>
  <c r="P55" i="4" s="1"/>
  <c r="M56" i="4"/>
  <c r="N56" i="4"/>
  <c r="P56" i="4" s="1"/>
  <c r="O56" i="4"/>
  <c r="Q56" i="4"/>
  <c r="M57" i="4"/>
  <c r="N57" i="4"/>
  <c r="P57" i="4" s="1"/>
  <c r="Q57" i="4"/>
  <c r="V57" i="4"/>
  <c r="AA57" i="4" s="1"/>
  <c r="M58" i="4"/>
  <c r="N58" i="4"/>
  <c r="P58" i="4" s="1"/>
  <c r="Q58" i="4" s="1"/>
  <c r="V58" i="4"/>
  <c r="AA58" i="4" s="1"/>
  <c r="W58" i="4"/>
  <c r="AB58" i="4" s="1"/>
  <c r="M59" i="4"/>
  <c r="N59" i="4"/>
  <c r="P59" i="4" s="1"/>
  <c r="O59" i="4"/>
  <c r="Q59" i="4"/>
  <c r="V59" i="4"/>
  <c r="AA59" i="4" s="1"/>
  <c r="W59" i="4"/>
  <c r="AB59" i="4" s="1"/>
  <c r="M60" i="4"/>
  <c r="N60" i="4"/>
  <c r="P60" i="4" s="1"/>
  <c r="Q60" i="4"/>
  <c r="V60" i="4"/>
  <c r="AA60" i="4" s="1"/>
  <c r="W60" i="4"/>
  <c r="AB60" i="4" s="1"/>
  <c r="M61" i="4"/>
  <c r="N61" i="4"/>
  <c r="P61" i="4" s="1"/>
  <c r="O61" i="4"/>
  <c r="Q61" i="4"/>
  <c r="V61" i="4"/>
  <c r="AA61" i="4" s="1"/>
  <c r="W61" i="4"/>
  <c r="AB61" i="4" s="1"/>
  <c r="M62" i="4"/>
  <c r="N62" i="4"/>
  <c r="P62" i="4" s="1"/>
  <c r="M63" i="4"/>
  <c r="N63" i="4"/>
  <c r="P63" i="4" s="1"/>
  <c r="M64" i="4"/>
  <c r="N64" i="4"/>
  <c r="P64" i="4" s="1"/>
  <c r="O64" i="4"/>
  <c r="Q64" i="4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/>
  <c r="P71" i="4" s="1"/>
  <c r="U71" i="4" s="1"/>
  <c r="Z71" i="4" s="1"/>
  <c r="M72" i="4"/>
  <c r="N72" i="4" s="1"/>
  <c r="M73" i="4"/>
  <c r="N73" i="4" s="1"/>
  <c r="M74" i="4"/>
  <c r="N74" i="4"/>
  <c r="P74" i="4" s="1"/>
  <c r="Q74" i="4"/>
  <c r="T74" i="4"/>
  <c r="Y74" i="4" s="1"/>
  <c r="M75" i="4"/>
  <c r="N75" i="4"/>
  <c r="P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N96" i="4" s="1"/>
  <c r="M97" i="4"/>
  <c r="N97" i="4" s="1"/>
  <c r="M98" i="4"/>
  <c r="N98" i="4" s="1"/>
  <c r="M99" i="4"/>
  <c r="N99" i="4" s="1"/>
  <c r="M100" i="4"/>
  <c r="N100" i="4" s="1"/>
  <c r="M101" i="4"/>
  <c r="N101" i="4" s="1"/>
  <c r="O5" i="2"/>
  <c r="P5" i="2" s="1"/>
  <c r="O96" i="4" l="1"/>
  <c r="P96" i="4"/>
  <c r="P69" i="4"/>
  <c r="O69" i="4"/>
  <c r="O95" i="4"/>
  <c r="P95" i="4"/>
  <c r="O87" i="4"/>
  <c r="P87" i="4"/>
  <c r="O79" i="4"/>
  <c r="P79" i="4"/>
  <c r="P68" i="4"/>
  <c r="O68" i="4"/>
  <c r="O88" i="4"/>
  <c r="P88" i="4"/>
  <c r="O78" i="4"/>
  <c r="P78" i="4"/>
  <c r="P67" i="4"/>
  <c r="O67" i="4"/>
  <c r="O80" i="4"/>
  <c r="P80" i="4"/>
  <c r="O94" i="4"/>
  <c r="P94" i="4"/>
  <c r="O86" i="4"/>
  <c r="P86" i="4"/>
  <c r="O101" i="4"/>
  <c r="P101" i="4"/>
  <c r="O93" i="4"/>
  <c r="P93" i="4"/>
  <c r="O85" i="4"/>
  <c r="P85" i="4"/>
  <c r="O77" i="4"/>
  <c r="P77" i="4"/>
  <c r="P73" i="4"/>
  <c r="O73" i="4"/>
  <c r="P66" i="4"/>
  <c r="O66" i="4"/>
  <c r="O76" i="4"/>
  <c r="P76" i="4"/>
  <c r="O92" i="4"/>
  <c r="P92" i="4"/>
  <c r="P72" i="4"/>
  <c r="O72" i="4"/>
  <c r="P65" i="4"/>
  <c r="O65" i="4"/>
  <c r="O99" i="4"/>
  <c r="P99" i="4"/>
  <c r="O91" i="4"/>
  <c r="P91" i="4"/>
  <c r="O83" i="4"/>
  <c r="P83" i="4"/>
  <c r="S75" i="4"/>
  <c r="X75" i="4" s="1"/>
  <c r="W75" i="4"/>
  <c r="AB75" i="4" s="1"/>
  <c r="Q75" i="4"/>
  <c r="R75" i="4"/>
  <c r="T75" i="4"/>
  <c r="Y75" i="4" s="1"/>
  <c r="U75" i="4"/>
  <c r="Z75" i="4" s="1"/>
  <c r="V75" i="4"/>
  <c r="AA75" i="4" s="1"/>
  <c r="O100" i="4"/>
  <c r="P100" i="4"/>
  <c r="O84" i="4"/>
  <c r="P84" i="4"/>
  <c r="O98" i="4"/>
  <c r="P98" i="4"/>
  <c r="O90" i="4"/>
  <c r="P90" i="4"/>
  <c r="O82" i="4"/>
  <c r="P82" i="4"/>
  <c r="O97" i="4"/>
  <c r="P97" i="4"/>
  <c r="O89" i="4"/>
  <c r="P89" i="4"/>
  <c r="O81" i="4"/>
  <c r="P81" i="4"/>
  <c r="P70" i="4"/>
  <c r="O70" i="4"/>
  <c r="O75" i="4"/>
  <c r="O71" i="4"/>
  <c r="O63" i="4"/>
  <c r="R62" i="4"/>
  <c r="S62" i="4"/>
  <c r="X62" i="4" s="1"/>
  <c r="T62" i="4"/>
  <c r="Y62" i="4" s="1"/>
  <c r="U62" i="4"/>
  <c r="Z62" i="4" s="1"/>
  <c r="O55" i="4"/>
  <c r="R54" i="4"/>
  <c r="S54" i="4"/>
  <c r="X54" i="4" s="1"/>
  <c r="T54" i="4"/>
  <c r="Y54" i="4" s="1"/>
  <c r="U54" i="4"/>
  <c r="Z54" i="4" s="1"/>
  <c r="O47" i="4"/>
  <c r="R46" i="4"/>
  <c r="S46" i="4"/>
  <c r="X46" i="4" s="1"/>
  <c r="T46" i="4"/>
  <c r="Y46" i="4" s="1"/>
  <c r="U46" i="4"/>
  <c r="Z46" i="4" s="1"/>
  <c r="O29" i="4"/>
  <c r="P29" i="4"/>
  <c r="O22" i="4"/>
  <c r="P22" i="4"/>
  <c r="O14" i="4"/>
  <c r="P14" i="4"/>
  <c r="O6" i="4"/>
  <c r="P6" i="4"/>
  <c r="R63" i="4"/>
  <c r="S63" i="4"/>
  <c r="X63" i="4" s="1"/>
  <c r="T63" i="4"/>
  <c r="Y63" i="4" s="1"/>
  <c r="U63" i="4"/>
  <c r="Z63" i="4" s="1"/>
  <c r="R47" i="4"/>
  <c r="S47" i="4"/>
  <c r="X47" i="4" s="1"/>
  <c r="T47" i="4"/>
  <c r="Y47" i="4" s="1"/>
  <c r="U47" i="4"/>
  <c r="Z47" i="4" s="1"/>
  <c r="O21" i="4"/>
  <c r="P21" i="4"/>
  <c r="O13" i="4"/>
  <c r="P13" i="4"/>
  <c r="O5" i="4"/>
  <c r="P5" i="4"/>
  <c r="O74" i="4"/>
  <c r="R64" i="4"/>
  <c r="S64" i="4"/>
  <c r="X64" i="4" s="1"/>
  <c r="T64" i="4"/>
  <c r="Y64" i="4" s="1"/>
  <c r="O57" i="4"/>
  <c r="R56" i="4"/>
  <c r="S56" i="4"/>
  <c r="X56" i="4" s="1"/>
  <c r="T56" i="4"/>
  <c r="Y56" i="4" s="1"/>
  <c r="U56" i="4"/>
  <c r="Z56" i="4" s="1"/>
  <c r="O49" i="4"/>
  <c r="R48" i="4"/>
  <c r="S48" i="4"/>
  <c r="X48" i="4" s="1"/>
  <c r="T48" i="4"/>
  <c r="Y48" i="4" s="1"/>
  <c r="U48" i="4"/>
  <c r="Z48" i="4" s="1"/>
  <c r="R74" i="4"/>
  <c r="S74" i="4"/>
  <c r="X74" i="4" s="1"/>
  <c r="W71" i="4"/>
  <c r="AB71" i="4" s="1"/>
  <c r="O58" i="4"/>
  <c r="R57" i="4"/>
  <c r="S57" i="4"/>
  <c r="X57" i="4" s="1"/>
  <c r="T57" i="4"/>
  <c r="Y57" i="4" s="1"/>
  <c r="U57" i="4"/>
  <c r="Z57" i="4" s="1"/>
  <c r="O50" i="4"/>
  <c r="R49" i="4"/>
  <c r="S49" i="4"/>
  <c r="X49" i="4" s="1"/>
  <c r="T49" i="4"/>
  <c r="Y49" i="4" s="1"/>
  <c r="U49" i="4"/>
  <c r="Z49" i="4" s="1"/>
  <c r="O42" i="4"/>
  <c r="P42" i="4"/>
  <c r="O34" i="4"/>
  <c r="P34" i="4"/>
  <c r="V71" i="4"/>
  <c r="AA71" i="4" s="1"/>
  <c r="W62" i="4"/>
  <c r="AB62" i="4" s="1"/>
  <c r="R58" i="4"/>
  <c r="S58" i="4"/>
  <c r="X58" i="4" s="1"/>
  <c r="T58" i="4"/>
  <c r="Y58" i="4" s="1"/>
  <c r="U58" i="4"/>
  <c r="Z58" i="4" s="1"/>
  <c r="W54" i="4"/>
  <c r="AB54" i="4" s="1"/>
  <c r="R50" i="4"/>
  <c r="S50" i="4"/>
  <c r="X50" i="4" s="1"/>
  <c r="T50" i="4"/>
  <c r="Y50" i="4" s="1"/>
  <c r="U50" i="4"/>
  <c r="Z50" i="4" s="1"/>
  <c r="W46" i="4"/>
  <c r="AB46" i="4" s="1"/>
  <c r="R55" i="4"/>
  <c r="S55" i="4"/>
  <c r="X55" i="4" s="1"/>
  <c r="T55" i="4"/>
  <c r="Y55" i="4" s="1"/>
  <c r="U55" i="4"/>
  <c r="Z55" i="4" s="1"/>
  <c r="W74" i="4"/>
  <c r="AB74" i="4" s="1"/>
  <c r="W64" i="4"/>
  <c r="AB64" i="4" s="1"/>
  <c r="W63" i="4"/>
  <c r="AB63" i="4" s="1"/>
  <c r="V62" i="4"/>
  <c r="AA62" i="4" s="1"/>
  <c r="O60" i="4"/>
  <c r="R59" i="4"/>
  <c r="S59" i="4"/>
  <c r="X59" i="4" s="1"/>
  <c r="T59" i="4"/>
  <c r="Y59" i="4" s="1"/>
  <c r="U59" i="4"/>
  <c r="Z59" i="4" s="1"/>
  <c r="W55" i="4"/>
  <c r="AB55" i="4" s="1"/>
  <c r="V54" i="4"/>
  <c r="AA54" i="4" s="1"/>
  <c r="O52" i="4"/>
  <c r="R51" i="4"/>
  <c r="S51" i="4"/>
  <c r="X51" i="4" s="1"/>
  <c r="T51" i="4"/>
  <c r="Y51" i="4" s="1"/>
  <c r="U51" i="4"/>
  <c r="Z51" i="4" s="1"/>
  <c r="W47" i="4"/>
  <c r="AB47" i="4" s="1"/>
  <c r="V46" i="4"/>
  <c r="AA46" i="4" s="1"/>
  <c r="O27" i="4"/>
  <c r="P27" i="4"/>
  <c r="R71" i="4"/>
  <c r="S71" i="4"/>
  <c r="X71" i="4" s="1"/>
  <c r="V74" i="4"/>
  <c r="AA74" i="4" s="1"/>
  <c r="T71" i="4"/>
  <c r="Y71" i="4" s="1"/>
  <c r="V64" i="4"/>
  <c r="AA64" i="4" s="1"/>
  <c r="V63" i="4"/>
  <c r="AA63" i="4" s="1"/>
  <c r="Q62" i="4"/>
  <c r="R60" i="4"/>
  <c r="S60" i="4"/>
  <c r="X60" i="4" s="1"/>
  <c r="T60" i="4"/>
  <c r="Y60" i="4" s="1"/>
  <c r="U60" i="4"/>
  <c r="Z60" i="4" s="1"/>
  <c r="W56" i="4"/>
  <c r="AB56" i="4" s="1"/>
  <c r="V55" i="4"/>
  <c r="AA55" i="4" s="1"/>
  <c r="Q54" i="4"/>
  <c r="R52" i="4"/>
  <c r="S52" i="4"/>
  <c r="X52" i="4" s="1"/>
  <c r="T52" i="4"/>
  <c r="Y52" i="4" s="1"/>
  <c r="U52" i="4"/>
  <c r="Z52" i="4" s="1"/>
  <c r="W48" i="4"/>
  <c r="AB48" i="4" s="1"/>
  <c r="V47" i="4"/>
  <c r="AA47" i="4" s="1"/>
  <c r="Q46" i="4"/>
  <c r="U74" i="4"/>
  <c r="Z74" i="4" s="1"/>
  <c r="Q71" i="4"/>
  <c r="U64" i="4"/>
  <c r="Z64" i="4" s="1"/>
  <c r="Q63" i="4"/>
  <c r="O62" i="4"/>
  <c r="R61" i="4"/>
  <c r="S61" i="4"/>
  <c r="X61" i="4" s="1"/>
  <c r="T61" i="4"/>
  <c r="Y61" i="4" s="1"/>
  <c r="U61" i="4"/>
  <c r="Z61" i="4" s="1"/>
  <c r="W57" i="4"/>
  <c r="AB57" i="4" s="1"/>
  <c r="V56" i="4"/>
  <c r="AA56" i="4" s="1"/>
  <c r="Q55" i="4"/>
  <c r="O54" i="4"/>
  <c r="R53" i="4"/>
  <c r="S53" i="4"/>
  <c r="X53" i="4" s="1"/>
  <c r="T53" i="4"/>
  <c r="Y53" i="4" s="1"/>
  <c r="U53" i="4"/>
  <c r="Z53" i="4" s="1"/>
  <c r="W49" i="4"/>
  <c r="AB49" i="4" s="1"/>
  <c r="V48" i="4"/>
  <c r="AA48" i="4" s="1"/>
  <c r="Q47" i="4"/>
  <c r="O46" i="4"/>
  <c r="R45" i="4"/>
  <c r="S45" i="4"/>
  <c r="X45" i="4" s="1"/>
  <c r="T45" i="4"/>
  <c r="Y45" i="4" s="1"/>
  <c r="U45" i="4"/>
  <c r="Z45" i="4" s="1"/>
  <c r="O38" i="4"/>
  <c r="P38" i="4"/>
  <c r="O30" i="4"/>
  <c r="P30" i="4"/>
  <c r="O41" i="4"/>
  <c r="P41" i="4"/>
  <c r="O37" i="4"/>
  <c r="P37" i="4"/>
  <c r="O33" i="4"/>
  <c r="P33" i="4"/>
  <c r="O24" i="4"/>
  <c r="P24" i="4"/>
  <c r="O16" i="4"/>
  <c r="P16" i="4"/>
  <c r="O8" i="4"/>
  <c r="P8" i="4"/>
  <c r="O19" i="4"/>
  <c r="P19" i="4"/>
  <c r="O11" i="4"/>
  <c r="P11" i="4"/>
  <c r="O3" i="4"/>
  <c r="P3" i="4"/>
  <c r="O25" i="4"/>
  <c r="P25" i="4"/>
  <c r="O17" i="4"/>
  <c r="P17" i="4"/>
  <c r="O9" i="4"/>
  <c r="P9" i="4"/>
  <c r="O43" i="4"/>
  <c r="P43" i="4"/>
  <c r="O39" i="4"/>
  <c r="P39" i="4"/>
  <c r="O35" i="4"/>
  <c r="P35" i="4"/>
  <c r="O31" i="4"/>
  <c r="P31" i="4"/>
  <c r="O28" i="4"/>
  <c r="P28" i="4"/>
  <c r="O20" i="4"/>
  <c r="P20" i="4"/>
  <c r="O12" i="4"/>
  <c r="P12" i="4"/>
  <c r="O4" i="4"/>
  <c r="P4" i="4"/>
  <c r="O23" i="4"/>
  <c r="P23" i="4"/>
  <c r="O15" i="4"/>
  <c r="P15" i="4"/>
  <c r="O7" i="4"/>
  <c r="P7" i="4"/>
  <c r="O44" i="4"/>
  <c r="P44" i="4"/>
  <c r="O40" i="4"/>
  <c r="P40" i="4"/>
  <c r="O36" i="4"/>
  <c r="P36" i="4"/>
  <c r="O32" i="4"/>
  <c r="P32" i="4"/>
  <c r="O26" i="4"/>
  <c r="P26" i="4"/>
  <c r="O18" i="4"/>
  <c r="P18" i="4"/>
  <c r="O10" i="4"/>
  <c r="P10" i="4"/>
  <c r="O2" i="4"/>
  <c r="P2" i="4"/>
  <c r="AA5" i="2"/>
  <c r="N6" i="2" s="1"/>
  <c r="Q5" i="2"/>
  <c r="Z5" i="2"/>
  <c r="M6" i="2" s="1"/>
  <c r="Y5" i="2"/>
  <c r="L6" i="2" s="1"/>
  <c r="X5" i="2"/>
  <c r="K6" i="2" s="1"/>
  <c r="W5" i="2"/>
  <c r="J6" i="2" s="1"/>
  <c r="S5" i="2"/>
  <c r="T5" i="2" s="1"/>
  <c r="Q92" i="4" l="1"/>
  <c r="W92" i="4"/>
  <c r="AB92" i="4" s="1"/>
  <c r="R92" i="4"/>
  <c r="S92" i="4"/>
  <c r="X92" i="4" s="1"/>
  <c r="U92" i="4"/>
  <c r="Z92" i="4" s="1"/>
  <c r="T92" i="4"/>
  <c r="Y92" i="4" s="1"/>
  <c r="V92" i="4"/>
  <c r="AA92" i="4" s="1"/>
  <c r="R44" i="4"/>
  <c r="S44" i="4"/>
  <c r="X44" i="4" s="1"/>
  <c r="Q44" i="4"/>
  <c r="T44" i="4"/>
  <c r="Y44" i="4" s="1"/>
  <c r="U44" i="4"/>
  <c r="Z44" i="4" s="1"/>
  <c r="V44" i="4"/>
  <c r="AA44" i="4" s="1"/>
  <c r="W44" i="4"/>
  <c r="AB44" i="4" s="1"/>
  <c r="U4" i="4"/>
  <c r="Z4" i="4" s="1"/>
  <c r="V4" i="4"/>
  <c r="AA4" i="4" s="1"/>
  <c r="W4" i="4"/>
  <c r="AB4" i="4" s="1"/>
  <c r="R4" i="4"/>
  <c r="S4" i="4"/>
  <c r="X4" i="4" s="1"/>
  <c r="Q4" i="4"/>
  <c r="T4" i="4"/>
  <c r="Y4" i="4" s="1"/>
  <c r="U9" i="4"/>
  <c r="Z9" i="4" s="1"/>
  <c r="V9" i="4"/>
  <c r="AA9" i="4" s="1"/>
  <c r="W9" i="4"/>
  <c r="AB9" i="4" s="1"/>
  <c r="R9" i="4"/>
  <c r="S9" i="4"/>
  <c r="X9" i="4" s="1"/>
  <c r="T9" i="4"/>
  <c r="Y9" i="4" s="1"/>
  <c r="Q9" i="4"/>
  <c r="U11" i="4"/>
  <c r="Z11" i="4" s="1"/>
  <c r="V11" i="4"/>
  <c r="AA11" i="4" s="1"/>
  <c r="W11" i="4"/>
  <c r="AB11" i="4" s="1"/>
  <c r="R11" i="4"/>
  <c r="S11" i="4"/>
  <c r="X11" i="4" s="1"/>
  <c r="Q11" i="4"/>
  <c r="T11" i="4"/>
  <c r="Y11" i="4" s="1"/>
  <c r="U24" i="4"/>
  <c r="Z24" i="4" s="1"/>
  <c r="V24" i="4"/>
  <c r="AA24" i="4" s="1"/>
  <c r="W24" i="4"/>
  <c r="AB24" i="4" s="1"/>
  <c r="R24" i="4"/>
  <c r="S24" i="4"/>
  <c r="X24" i="4" s="1"/>
  <c r="T24" i="4"/>
  <c r="Y24" i="4" s="1"/>
  <c r="Q24" i="4"/>
  <c r="V30" i="4"/>
  <c r="AA30" i="4" s="1"/>
  <c r="W30" i="4"/>
  <c r="AB30" i="4" s="1"/>
  <c r="R30" i="4"/>
  <c r="S30" i="4"/>
  <c r="X30" i="4" s="1"/>
  <c r="T30" i="4"/>
  <c r="Y30" i="4" s="1"/>
  <c r="Q30" i="4"/>
  <c r="U30" i="4"/>
  <c r="Z30" i="4" s="1"/>
  <c r="V42" i="4"/>
  <c r="AA42" i="4" s="1"/>
  <c r="W42" i="4"/>
  <c r="AB42" i="4" s="1"/>
  <c r="R42" i="4"/>
  <c r="S42" i="4"/>
  <c r="X42" i="4" s="1"/>
  <c r="T42" i="4"/>
  <c r="Y42" i="4" s="1"/>
  <c r="U42" i="4"/>
  <c r="Z42" i="4" s="1"/>
  <c r="Q42" i="4"/>
  <c r="Q89" i="4"/>
  <c r="W89" i="4"/>
  <c r="AB89" i="4" s="1"/>
  <c r="R89" i="4"/>
  <c r="S89" i="4"/>
  <c r="X89" i="4" s="1"/>
  <c r="T89" i="4"/>
  <c r="Y89" i="4" s="1"/>
  <c r="U89" i="4"/>
  <c r="Z89" i="4" s="1"/>
  <c r="V89" i="4"/>
  <c r="AA89" i="4" s="1"/>
  <c r="Q98" i="4"/>
  <c r="R98" i="4"/>
  <c r="T98" i="4"/>
  <c r="Y98" i="4" s="1"/>
  <c r="U98" i="4"/>
  <c r="Z98" i="4" s="1"/>
  <c r="S98" i="4"/>
  <c r="X98" i="4" s="1"/>
  <c r="W98" i="4"/>
  <c r="AB98" i="4" s="1"/>
  <c r="V98" i="4"/>
  <c r="AA98" i="4" s="1"/>
  <c r="U13" i="4"/>
  <c r="Z13" i="4" s="1"/>
  <c r="V13" i="4"/>
  <c r="AA13" i="4" s="1"/>
  <c r="W13" i="4"/>
  <c r="AB13" i="4" s="1"/>
  <c r="R13" i="4"/>
  <c r="S13" i="4"/>
  <c r="X13" i="4" s="1"/>
  <c r="Q13" i="4"/>
  <c r="T13" i="4"/>
  <c r="Y13" i="4" s="1"/>
  <c r="Q87" i="4"/>
  <c r="R87" i="4"/>
  <c r="S87" i="4"/>
  <c r="X87" i="4" s="1"/>
  <c r="U87" i="4"/>
  <c r="Z87" i="4" s="1"/>
  <c r="T87" i="4"/>
  <c r="Y87" i="4" s="1"/>
  <c r="V87" i="4"/>
  <c r="AA87" i="4" s="1"/>
  <c r="W87" i="4"/>
  <c r="AB87" i="4" s="1"/>
  <c r="U26" i="4"/>
  <c r="Z26" i="4" s="1"/>
  <c r="V26" i="4"/>
  <c r="AA26" i="4" s="1"/>
  <c r="W26" i="4"/>
  <c r="AB26" i="4" s="1"/>
  <c r="R26" i="4"/>
  <c r="S26" i="4"/>
  <c r="X26" i="4" s="1"/>
  <c r="Q26" i="4"/>
  <c r="T26" i="4"/>
  <c r="Y26" i="4" s="1"/>
  <c r="V31" i="4"/>
  <c r="AA31" i="4" s="1"/>
  <c r="W31" i="4"/>
  <c r="AB31" i="4" s="1"/>
  <c r="R31" i="4"/>
  <c r="S31" i="4"/>
  <c r="X31" i="4" s="1"/>
  <c r="Q31" i="4"/>
  <c r="T31" i="4"/>
  <c r="Y31" i="4" s="1"/>
  <c r="U31" i="4"/>
  <c r="Z31" i="4" s="1"/>
  <c r="U21" i="4"/>
  <c r="Z21" i="4" s="1"/>
  <c r="V21" i="4"/>
  <c r="AA21" i="4" s="1"/>
  <c r="W21" i="4"/>
  <c r="AB21" i="4" s="1"/>
  <c r="R21" i="4"/>
  <c r="S21" i="4"/>
  <c r="X21" i="4" s="1"/>
  <c r="Q21" i="4"/>
  <c r="T21" i="4"/>
  <c r="Y21" i="4" s="1"/>
  <c r="U29" i="4"/>
  <c r="Z29" i="4" s="1"/>
  <c r="V29" i="4"/>
  <c r="AA29" i="4" s="1"/>
  <c r="W29" i="4"/>
  <c r="AB29" i="4" s="1"/>
  <c r="R29" i="4"/>
  <c r="S29" i="4"/>
  <c r="X29" i="4" s="1"/>
  <c r="Q29" i="4"/>
  <c r="T29" i="4"/>
  <c r="Y29" i="4" s="1"/>
  <c r="Q99" i="4"/>
  <c r="U99" i="4"/>
  <c r="Z99" i="4" s="1"/>
  <c r="R99" i="4"/>
  <c r="S99" i="4"/>
  <c r="X99" i="4" s="1"/>
  <c r="T99" i="4"/>
  <c r="Y99" i="4" s="1"/>
  <c r="W99" i="4"/>
  <c r="AB99" i="4" s="1"/>
  <c r="V99" i="4"/>
  <c r="AA99" i="4" s="1"/>
  <c r="Q76" i="4"/>
  <c r="R76" i="4"/>
  <c r="S76" i="4"/>
  <c r="X76" i="4" s="1"/>
  <c r="T76" i="4"/>
  <c r="Y76" i="4" s="1"/>
  <c r="U76" i="4"/>
  <c r="Z76" i="4" s="1"/>
  <c r="W76" i="4"/>
  <c r="AB76" i="4" s="1"/>
  <c r="V76" i="4"/>
  <c r="AA76" i="4" s="1"/>
  <c r="Q85" i="4"/>
  <c r="R85" i="4"/>
  <c r="W85" i="4"/>
  <c r="AB85" i="4" s="1"/>
  <c r="S85" i="4"/>
  <c r="X85" i="4" s="1"/>
  <c r="T85" i="4"/>
  <c r="Y85" i="4" s="1"/>
  <c r="U85" i="4"/>
  <c r="Z85" i="4" s="1"/>
  <c r="V85" i="4"/>
  <c r="AA85" i="4" s="1"/>
  <c r="Q94" i="4"/>
  <c r="R94" i="4"/>
  <c r="S94" i="4"/>
  <c r="X94" i="4" s="1"/>
  <c r="T94" i="4"/>
  <c r="Y94" i="4" s="1"/>
  <c r="U94" i="4"/>
  <c r="Z94" i="4" s="1"/>
  <c r="W94" i="4"/>
  <c r="AB94" i="4" s="1"/>
  <c r="V94" i="4"/>
  <c r="AA94" i="4" s="1"/>
  <c r="Q88" i="4"/>
  <c r="U88" i="4"/>
  <c r="Z88" i="4" s="1"/>
  <c r="R88" i="4"/>
  <c r="W88" i="4"/>
  <c r="AB88" i="4" s="1"/>
  <c r="S88" i="4"/>
  <c r="X88" i="4" s="1"/>
  <c r="T88" i="4"/>
  <c r="Y88" i="4" s="1"/>
  <c r="V88" i="4"/>
  <c r="AA88" i="4" s="1"/>
  <c r="Q95" i="4"/>
  <c r="T95" i="4"/>
  <c r="Y95" i="4" s="1"/>
  <c r="W95" i="4"/>
  <c r="AB95" i="4" s="1"/>
  <c r="R95" i="4"/>
  <c r="S95" i="4"/>
  <c r="X95" i="4" s="1"/>
  <c r="U95" i="4"/>
  <c r="Z95" i="4" s="1"/>
  <c r="V95" i="4"/>
  <c r="AA95" i="4" s="1"/>
  <c r="V32" i="4"/>
  <c r="AA32" i="4" s="1"/>
  <c r="W32" i="4"/>
  <c r="AB32" i="4" s="1"/>
  <c r="R32" i="4"/>
  <c r="S32" i="4"/>
  <c r="X32" i="4" s="1"/>
  <c r="Q32" i="4"/>
  <c r="T32" i="4"/>
  <c r="Y32" i="4" s="1"/>
  <c r="U32" i="4"/>
  <c r="Z32" i="4" s="1"/>
  <c r="U7" i="4"/>
  <c r="Z7" i="4" s="1"/>
  <c r="V7" i="4"/>
  <c r="AA7" i="4" s="1"/>
  <c r="W7" i="4"/>
  <c r="AB7" i="4" s="1"/>
  <c r="R7" i="4"/>
  <c r="S7" i="4"/>
  <c r="X7" i="4" s="1"/>
  <c r="Q7" i="4"/>
  <c r="T7" i="4"/>
  <c r="Y7" i="4" s="1"/>
  <c r="U12" i="4"/>
  <c r="Z12" i="4" s="1"/>
  <c r="V12" i="4"/>
  <c r="AA12" i="4" s="1"/>
  <c r="W12" i="4"/>
  <c r="AB12" i="4" s="1"/>
  <c r="R12" i="4"/>
  <c r="S12" i="4"/>
  <c r="X12" i="4" s="1"/>
  <c r="Q12" i="4"/>
  <c r="T12" i="4"/>
  <c r="Y12" i="4" s="1"/>
  <c r="V35" i="4"/>
  <c r="AA35" i="4" s="1"/>
  <c r="W35" i="4"/>
  <c r="AB35" i="4" s="1"/>
  <c r="R35" i="4"/>
  <c r="S35" i="4"/>
  <c r="X35" i="4" s="1"/>
  <c r="Q35" i="4"/>
  <c r="T35" i="4"/>
  <c r="Y35" i="4" s="1"/>
  <c r="U35" i="4"/>
  <c r="Z35" i="4" s="1"/>
  <c r="U17" i="4"/>
  <c r="Z17" i="4" s="1"/>
  <c r="V17" i="4"/>
  <c r="AA17" i="4" s="1"/>
  <c r="W17" i="4"/>
  <c r="AB17" i="4" s="1"/>
  <c r="R17" i="4"/>
  <c r="S17" i="4"/>
  <c r="X17" i="4" s="1"/>
  <c r="T17" i="4"/>
  <c r="Y17" i="4" s="1"/>
  <c r="Q17" i="4"/>
  <c r="U19" i="4"/>
  <c r="Z19" i="4" s="1"/>
  <c r="V19" i="4"/>
  <c r="AA19" i="4" s="1"/>
  <c r="W19" i="4"/>
  <c r="AB19" i="4" s="1"/>
  <c r="R19" i="4"/>
  <c r="S19" i="4"/>
  <c r="X19" i="4" s="1"/>
  <c r="Q19" i="4"/>
  <c r="T19" i="4"/>
  <c r="Y19" i="4" s="1"/>
  <c r="V33" i="4"/>
  <c r="AA33" i="4" s="1"/>
  <c r="W33" i="4"/>
  <c r="AB33" i="4" s="1"/>
  <c r="R33" i="4"/>
  <c r="S33" i="4"/>
  <c r="X33" i="4" s="1"/>
  <c r="T33" i="4"/>
  <c r="Y33" i="4" s="1"/>
  <c r="U33" i="4"/>
  <c r="Z33" i="4" s="1"/>
  <c r="Q33" i="4"/>
  <c r="V38" i="4"/>
  <c r="AA38" i="4" s="1"/>
  <c r="W38" i="4"/>
  <c r="AB38" i="4" s="1"/>
  <c r="R38" i="4"/>
  <c r="S38" i="4"/>
  <c r="X38" i="4" s="1"/>
  <c r="T38" i="4"/>
  <c r="Y38" i="4" s="1"/>
  <c r="Q38" i="4"/>
  <c r="U38" i="4"/>
  <c r="Z38" i="4" s="1"/>
  <c r="U27" i="4"/>
  <c r="Z27" i="4" s="1"/>
  <c r="V27" i="4"/>
  <c r="AA27" i="4" s="1"/>
  <c r="W27" i="4"/>
  <c r="AB27" i="4" s="1"/>
  <c r="R27" i="4"/>
  <c r="S27" i="4"/>
  <c r="X27" i="4" s="1"/>
  <c r="Q27" i="4"/>
  <c r="T27" i="4"/>
  <c r="Y27" i="4" s="1"/>
  <c r="Q97" i="4"/>
  <c r="U97" i="4"/>
  <c r="Z97" i="4" s="1"/>
  <c r="R97" i="4"/>
  <c r="S97" i="4"/>
  <c r="X97" i="4" s="1"/>
  <c r="T97" i="4"/>
  <c r="Y97" i="4" s="1"/>
  <c r="V97" i="4"/>
  <c r="AA97" i="4" s="1"/>
  <c r="W97" i="4"/>
  <c r="AB97" i="4" s="1"/>
  <c r="Q84" i="4"/>
  <c r="R84" i="4"/>
  <c r="S84" i="4"/>
  <c r="X84" i="4" s="1"/>
  <c r="T84" i="4"/>
  <c r="Y84" i="4" s="1"/>
  <c r="U84" i="4"/>
  <c r="Z84" i="4" s="1"/>
  <c r="V84" i="4"/>
  <c r="AA84" i="4" s="1"/>
  <c r="W84" i="4"/>
  <c r="AB84" i="4" s="1"/>
  <c r="Q91" i="4"/>
  <c r="R91" i="4"/>
  <c r="W91" i="4"/>
  <c r="AB91" i="4" s="1"/>
  <c r="S91" i="4"/>
  <c r="X91" i="4" s="1"/>
  <c r="T91" i="4"/>
  <c r="Y91" i="4" s="1"/>
  <c r="U91" i="4"/>
  <c r="Z91" i="4" s="1"/>
  <c r="V91" i="4"/>
  <c r="AA91" i="4" s="1"/>
  <c r="U2" i="4"/>
  <c r="Z2" i="4" s="1"/>
  <c r="V2" i="4"/>
  <c r="AA2" i="4" s="1"/>
  <c r="W2" i="4"/>
  <c r="AB2" i="4" s="1"/>
  <c r="R2" i="4"/>
  <c r="S2" i="4"/>
  <c r="X2" i="4" s="1"/>
  <c r="Q2" i="4"/>
  <c r="T2" i="4"/>
  <c r="Y2" i="4" s="1"/>
  <c r="U6" i="4"/>
  <c r="Z6" i="4" s="1"/>
  <c r="V6" i="4"/>
  <c r="AA6" i="4" s="1"/>
  <c r="W6" i="4"/>
  <c r="AB6" i="4" s="1"/>
  <c r="R6" i="4"/>
  <c r="S6" i="4"/>
  <c r="X6" i="4" s="1"/>
  <c r="Q6" i="4"/>
  <c r="T6" i="4"/>
  <c r="Y6" i="4" s="1"/>
  <c r="Q93" i="4"/>
  <c r="R93" i="4"/>
  <c r="U93" i="4"/>
  <c r="Z93" i="4" s="1"/>
  <c r="W93" i="4"/>
  <c r="AB93" i="4" s="1"/>
  <c r="S93" i="4"/>
  <c r="X93" i="4" s="1"/>
  <c r="T93" i="4"/>
  <c r="Y93" i="4" s="1"/>
  <c r="V93" i="4"/>
  <c r="AA93" i="4" s="1"/>
  <c r="Q80" i="4"/>
  <c r="R80" i="4"/>
  <c r="S80" i="4"/>
  <c r="X80" i="4" s="1"/>
  <c r="W80" i="4"/>
  <c r="AB80" i="4" s="1"/>
  <c r="T80" i="4"/>
  <c r="Y80" i="4" s="1"/>
  <c r="U80" i="4"/>
  <c r="Z80" i="4" s="1"/>
  <c r="V80" i="4"/>
  <c r="AA80" i="4" s="1"/>
  <c r="U22" i="4"/>
  <c r="Z22" i="4" s="1"/>
  <c r="V22" i="4"/>
  <c r="AA22" i="4" s="1"/>
  <c r="W22" i="4"/>
  <c r="AB22" i="4" s="1"/>
  <c r="R22" i="4"/>
  <c r="S22" i="4"/>
  <c r="X22" i="4" s="1"/>
  <c r="Q22" i="4"/>
  <c r="T22" i="4"/>
  <c r="Y22" i="4" s="1"/>
  <c r="Q86" i="4"/>
  <c r="W86" i="4"/>
  <c r="AB86" i="4" s="1"/>
  <c r="R86" i="4"/>
  <c r="S86" i="4"/>
  <c r="X86" i="4" s="1"/>
  <c r="T86" i="4"/>
  <c r="Y86" i="4" s="1"/>
  <c r="U86" i="4"/>
  <c r="Z86" i="4" s="1"/>
  <c r="V86" i="4"/>
  <c r="AA86" i="4" s="1"/>
  <c r="U10" i="4"/>
  <c r="Z10" i="4" s="1"/>
  <c r="V10" i="4"/>
  <c r="AA10" i="4" s="1"/>
  <c r="W10" i="4"/>
  <c r="AB10" i="4" s="1"/>
  <c r="R10" i="4"/>
  <c r="S10" i="4"/>
  <c r="X10" i="4" s="1"/>
  <c r="Q10" i="4"/>
  <c r="T10" i="4"/>
  <c r="Y10" i="4" s="1"/>
  <c r="V36" i="4"/>
  <c r="AA36" i="4" s="1"/>
  <c r="W36" i="4"/>
  <c r="AB36" i="4" s="1"/>
  <c r="R36" i="4"/>
  <c r="S36" i="4"/>
  <c r="X36" i="4" s="1"/>
  <c r="Q36" i="4"/>
  <c r="T36" i="4"/>
  <c r="Y36" i="4" s="1"/>
  <c r="U36" i="4"/>
  <c r="Z36" i="4" s="1"/>
  <c r="U20" i="4"/>
  <c r="Z20" i="4" s="1"/>
  <c r="V20" i="4"/>
  <c r="AA20" i="4" s="1"/>
  <c r="W20" i="4"/>
  <c r="AB20" i="4" s="1"/>
  <c r="R20" i="4"/>
  <c r="S20" i="4"/>
  <c r="X20" i="4" s="1"/>
  <c r="Q20" i="4"/>
  <c r="T20" i="4"/>
  <c r="Y20" i="4" s="1"/>
  <c r="V39" i="4"/>
  <c r="AA39" i="4" s="1"/>
  <c r="W39" i="4"/>
  <c r="AB39" i="4" s="1"/>
  <c r="R39" i="4"/>
  <c r="S39" i="4"/>
  <c r="X39" i="4" s="1"/>
  <c r="Q39" i="4"/>
  <c r="T39" i="4"/>
  <c r="Y39" i="4" s="1"/>
  <c r="U39" i="4"/>
  <c r="Z39" i="4" s="1"/>
  <c r="U25" i="4"/>
  <c r="Z25" i="4" s="1"/>
  <c r="V25" i="4"/>
  <c r="AA25" i="4" s="1"/>
  <c r="W25" i="4"/>
  <c r="AB25" i="4" s="1"/>
  <c r="R25" i="4"/>
  <c r="S25" i="4"/>
  <c r="X25" i="4" s="1"/>
  <c r="T25" i="4"/>
  <c r="Y25" i="4" s="1"/>
  <c r="Q25" i="4"/>
  <c r="U8" i="4"/>
  <c r="Z8" i="4" s="1"/>
  <c r="V8" i="4"/>
  <c r="AA8" i="4" s="1"/>
  <c r="W8" i="4"/>
  <c r="AB8" i="4" s="1"/>
  <c r="R8" i="4"/>
  <c r="S8" i="4"/>
  <c r="X8" i="4" s="1"/>
  <c r="T8" i="4"/>
  <c r="Y8" i="4" s="1"/>
  <c r="Q8" i="4"/>
  <c r="V37" i="4"/>
  <c r="AA37" i="4" s="1"/>
  <c r="W37" i="4"/>
  <c r="AB37" i="4" s="1"/>
  <c r="R37" i="4"/>
  <c r="S37" i="4"/>
  <c r="X37" i="4" s="1"/>
  <c r="T37" i="4"/>
  <c r="Y37" i="4" s="1"/>
  <c r="U37" i="4"/>
  <c r="Z37" i="4" s="1"/>
  <c r="Q37" i="4"/>
  <c r="Q82" i="4"/>
  <c r="R82" i="4"/>
  <c r="S82" i="4"/>
  <c r="X82" i="4" s="1"/>
  <c r="T82" i="4"/>
  <c r="Y82" i="4" s="1"/>
  <c r="W82" i="4"/>
  <c r="AB82" i="4" s="1"/>
  <c r="U82" i="4"/>
  <c r="Z82" i="4" s="1"/>
  <c r="V82" i="4"/>
  <c r="AA82" i="4" s="1"/>
  <c r="Q100" i="4"/>
  <c r="T100" i="4"/>
  <c r="Y100" i="4" s="1"/>
  <c r="R100" i="4"/>
  <c r="U100" i="4"/>
  <c r="Z100" i="4" s="1"/>
  <c r="W100" i="4"/>
  <c r="AB100" i="4" s="1"/>
  <c r="S100" i="4"/>
  <c r="X100" i="4" s="1"/>
  <c r="V100" i="4"/>
  <c r="AA100" i="4" s="1"/>
  <c r="R65" i="4"/>
  <c r="S65" i="4"/>
  <c r="X65" i="4" s="1"/>
  <c r="T65" i="4"/>
  <c r="Y65" i="4" s="1"/>
  <c r="U65" i="4"/>
  <c r="Z65" i="4" s="1"/>
  <c r="V65" i="4"/>
  <c r="AA65" i="4" s="1"/>
  <c r="W65" i="4"/>
  <c r="AB65" i="4" s="1"/>
  <c r="Q65" i="4"/>
  <c r="R66" i="4"/>
  <c r="S66" i="4"/>
  <c r="X66" i="4" s="1"/>
  <c r="T66" i="4"/>
  <c r="Y66" i="4" s="1"/>
  <c r="U66" i="4"/>
  <c r="Z66" i="4" s="1"/>
  <c r="V66" i="4"/>
  <c r="AA66" i="4" s="1"/>
  <c r="W66" i="4"/>
  <c r="AB66" i="4" s="1"/>
  <c r="Q66" i="4"/>
  <c r="R68" i="4"/>
  <c r="S68" i="4"/>
  <c r="X68" i="4" s="1"/>
  <c r="T68" i="4"/>
  <c r="Y68" i="4" s="1"/>
  <c r="U68" i="4"/>
  <c r="Z68" i="4" s="1"/>
  <c r="V68" i="4"/>
  <c r="AA68" i="4" s="1"/>
  <c r="W68" i="4"/>
  <c r="AB68" i="4" s="1"/>
  <c r="Q68" i="4"/>
  <c r="R69" i="4"/>
  <c r="S69" i="4"/>
  <c r="X69" i="4" s="1"/>
  <c r="T69" i="4"/>
  <c r="Y69" i="4" s="1"/>
  <c r="U69" i="4"/>
  <c r="Z69" i="4" s="1"/>
  <c r="V69" i="4"/>
  <c r="AA69" i="4" s="1"/>
  <c r="W69" i="4"/>
  <c r="AB69" i="4" s="1"/>
  <c r="Q69" i="4"/>
  <c r="Q78" i="4"/>
  <c r="R78" i="4"/>
  <c r="S78" i="4"/>
  <c r="X78" i="4" s="1"/>
  <c r="T78" i="4"/>
  <c r="Y78" i="4" s="1"/>
  <c r="W78" i="4"/>
  <c r="AB78" i="4" s="1"/>
  <c r="U78" i="4"/>
  <c r="Z78" i="4" s="1"/>
  <c r="V78" i="4"/>
  <c r="AA78" i="4" s="1"/>
  <c r="U5" i="4"/>
  <c r="Z5" i="4" s="1"/>
  <c r="V5" i="4"/>
  <c r="AA5" i="4" s="1"/>
  <c r="W5" i="4"/>
  <c r="AB5" i="4" s="1"/>
  <c r="R5" i="4"/>
  <c r="S5" i="4"/>
  <c r="X5" i="4" s="1"/>
  <c r="Q5" i="4"/>
  <c r="T5" i="4"/>
  <c r="Y5" i="4" s="1"/>
  <c r="U14" i="4"/>
  <c r="Z14" i="4" s="1"/>
  <c r="V14" i="4"/>
  <c r="AA14" i="4" s="1"/>
  <c r="W14" i="4"/>
  <c r="AB14" i="4" s="1"/>
  <c r="R14" i="4"/>
  <c r="S14" i="4"/>
  <c r="X14" i="4" s="1"/>
  <c r="Q14" i="4"/>
  <c r="T14" i="4"/>
  <c r="Y14" i="4" s="1"/>
  <c r="R70" i="4"/>
  <c r="S70" i="4"/>
  <c r="X70" i="4" s="1"/>
  <c r="T70" i="4"/>
  <c r="Y70" i="4" s="1"/>
  <c r="U70" i="4"/>
  <c r="Z70" i="4" s="1"/>
  <c r="V70" i="4"/>
  <c r="AA70" i="4" s="1"/>
  <c r="W70" i="4"/>
  <c r="AB70" i="4" s="1"/>
  <c r="Q70" i="4"/>
  <c r="Q83" i="4"/>
  <c r="R83" i="4"/>
  <c r="S83" i="4"/>
  <c r="X83" i="4" s="1"/>
  <c r="W83" i="4"/>
  <c r="AB83" i="4" s="1"/>
  <c r="T83" i="4"/>
  <c r="Y83" i="4" s="1"/>
  <c r="U83" i="4"/>
  <c r="Z83" i="4" s="1"/>
  <c r="V83" i="4"/>
  <c r="AA83" i="4" s="1"/>
  <c r="Q101" i="4"/>
  <c r="U101" i="4"/>
  <c r="Z101" i="4" s="1"/>
  <c r="W101" i="4"/>
  <c r="AB101" i="4" s="1"/>
  <c r="R101" i="4"/>
  <c r="T101" i="4"/>
  <c r="Y101" i="4" s="1"/>
  <c r="S101" i="4"/>
  <c r="X101" i="4" s="1"/>
  <c r="V101" i="4"/>
  <c r="AA101" i="4" s="1"/>
  <c r="Q79" i="4"/>
  <c r="R79" i="4"/>
  <c r="S79" i="4"/>
  <c r="X79" i="4" s="1"/>
  <c r="T79" i="4"/>
  <c r="Y79" i="4" s="1"/>
  <c r="U79" i="4"/>
  <c r="Z79" i="4" s="1"/>
  <c r="W79" i="4"/>
  <c r="AB79" i="4" s="1"/>
  <c r="V79" i="4"/>
  <c r="AA79" i="4" s="1"/>
  <c r="Q96" i="4"/>
  <c r="W96" i="4"/>
  <c r="AB96" i="4" s="1"/>
  <c r="R96" i="4"/>
  <c r="S96" i="4"/>
  <c r="X96" i="4" s="1"/>
  <c r="T96" i="4"/>
  <c r="Y96" i="4" s="1"/>
  <c r="U96" i="4"/>
  <c r="Z96" i="4" s="1"/>
  <c r="V96" i="4"/>
  <c r="AA96" i="4" s="1"/>
  <c r="Q77" i="4"/>
  <c r="W77" i="4"/>
  <c r="AB77" i="4" s="1"/>
  <c r="R77" i="4"/>
  <c r="S77" i="4"/>
  <c r="X77" i="4" s="1"/>
  <c r="T77" i="4"/>
  <c r="Y77" i="4" s="1"/>
  <c r="U77" i="4"/>
  <c r="Z77" i="4" s="1"/>
  <c r="V77" i="4"/>
  <c r="AA77" i="4" s="1"/>
  <c r="U15" i="4"/>
  <c r="Z15" i="4" s="1"/>
  <c r="V15" i="4"/>
  <c r="AA15" i="4" s="1"/>
  <c r="W15" i="4"/>
  <c r="AB15" i="4" s="1"/>
  <c r="R15" i="4"/>
  <c r="S15" i="4"/>
  <c r="X15" i="4" s="1"/>
  <c r="Q15" i="4"/>
  <c r="T15" i="4"/>
  <c r="Y15" i="4" s="1"/>
  <c r="U18" i="4"/>
  <c r="Z18" i="4" s="1"/>
  <c r="V18" i="4"/>
  <c r="AA18" i="4" s="1"/>
  <c r="W18" i="4"/>
  <c r="AB18" i="4" s="1"/>
  <c r="R18" i="4"/>
  <c r="S18" i="4"/>
  <c r="X18" i="4" s="1"/>
  <c r="Q18" i="4"/>
  <c r="T18" i="4"/>
  <c r="Y18" i="4" s="1"/>
  <c r="V40" i="4"/>
  <c r="AA40" i="4" s="1"/>
  <c r="W40" i="4"/>
  <c r="AB40" i="4" s="1"/>
  <c r="R40" i="4"/>
  <c r="S40" i="4"/>
  <c r="X40" i="4" s="1"/>
  <c r="Q40" i="4"/>
  <c r="T40" i="4"/>
  <c r="Y40" i="4" s="1"/>
  <c r="U40" i="4"/>
  <c r="Z40" i="4" s="1"/>
  <c r="U23" i="4"/>
  <c r="Z23" i="4" s="1"/>
  <c r="V23" i="4"/>
  <c r="AA23" i="4" s="1"/>
  <c r="W23" i="4"/>
  <c r="AB23" i="4" s="1"/>
  <c r="R23" i="4"/>
  <c r="S23" i="4"/>
  <c r="X23" i="4" s="1"/>
  <c r="Q23" i="4"/>
  <c r="T23" i="4"/>
  <c r="Y23" i="4" s="1"/>
  <c r="U28" i="4"/>
  <c r="Z28" i="4" s="1"/>
  <c r="V28" i="4"/>
  <c r="AA28" i="4" s="1"/>
  <c r="W28" i="4"/>
  <c r="AB28" i="4" s="1"/>
  <c r="R28" i="4"/>
  <c r="S28" i="4"/>
  <c r="X28" i="4" s="1"/>
  <c r="Q28" i="4"/>
  <c r="T28" i="4"/>
  <c r="Y28" i="4" s="1"/>
  <c r="V43" i="4"/>
  <c r="AA43" i="4" s="1"/>
  <c r="W43" i="4"/>
  <c r="AB43" i="4" s="1"/>
  <c r="R43" i="4"/>
  <c r="S43" i="4"/>
  <c r="X43" i="4" s="1"/>
  <c r="Q43" i="4"/>
  <c r="T43" i="4"/>
  <c r="Y43" i="4" s="1"/>
  <c r="U43" i="4"/>
  <c r="Z43" i="4" s="1"/>
  <c r="U3" i="4"/>
  <c r="Z3" i="4" s="1"/>
  <c r="V3" i="4"/>
  <c r="AA3" i="4" s="1"/>
  <c r="W3" i="4"/>
  <c r="AB3" i="4" s="1"/>
  <c r="R3" i="4"/>
  <c r="S3" i="4"/>
  <c r="X3" i="4" s="1"/>
  <c r="Q3" i="4"/>
  <c r="T3" i="4"/>
  <c r="Y3" i="4" s="1"/>
  <c r="U16" i="4"/>
  <c r="Z16" i="4" s="1"/>
  <c r="V16" i="4"/>
  <c r="AA16" i="4" s="1"/>
  <c r="W16" i="4"/>
  <c r="AB16" i="4" s="1"/>
  <c r="R16" i="4"/>
  <c r="S16" i="4"/>
  <c r="X16" i="4" s="1"/>
  <c r="T16" i="4"/>
  <c r="Y16" i="4" s="1"/>
  <c r="Q16" i="4"/>
  <c r="V41" i="4"/>
  <c r="AA41" i="4" s="1"/>
  <c r="W41" i="4"/>
  <c r="AB41" i="4" s="1"/>
  <c r="R41" i="4"/>
  <c r="S41" i="4"/>
  <c r="X41" i="4" s="1"/>
  <c r="T41" i="4"/>
  <c r="Y41" i="4" s="1"/>
  <c r="U41" i="4"/>
  <c r="Z41" i="4" s="1"/>
  <c r="Q41" i="4"/>
  <c r="V34" i="4"/>
  <c r="AA34" i="4" s="1"/>
  <c r="W34" i="4"/>
  <c r="AB34" i="4" s="1"/>
  <c r="R34" i="4"/>
  <c r="S34" i="4"/>
  <c r="X34" i="4" s="1"/>
  <c r="T34" i="4"/>
  <c r="Y34" i="4" s="1"/>
  <c r="Q34" i="4"/>
  <c r="U34" i="4"/>
  <c r="Z34" i="4" s="1"/>
  <c r="Q81" i="4"/>
  <c r="R81" i="4"/>
  <c r="S81" i="4"/>
  <c r="X81" i="4" s="1"/>
  <c r="T81" i="4"/>
  <c r="Y81" i="4" s="1"/>
  <c r="U81" i="4"/>
  <c r="Z81" i="4" s="1"/>
  <c r="V81" i="4"/>
  <c r="AA81" i="4" s="1"/>
  <c r="W81" i="4"/>
  <c r="AB81" i="4" s="1"/>
  <c r="Q90" i="4"/>
  <c r="U90" i="4"/>
  <c r="Z90" i="4" s="1"/>
  <c r="R90" i="4"/>
  <c r="S90" i="4"/>
  <c r="X90" i="4" s="1"/>
  <c r="T90" i="4"/>
  <c r="Y90" i="4" s="1"/>
  <c r="W90" i="4"/>
  <c r="AB90" i="4" s="1"/>
  <c r="V90" i="4"/>
  <c r="AA90" i="4" s="1"/>
  <c r="R72" i="4"/>
  <c r="S72" i="4"/>
  <c r="X72" i="4" s="1"/>
  <c r="Q72" i="4"/>
  <c r="W72" i="4"/>
  <c r="AB72" i="4" s="1"/>
  <c r="T72" i="4"/>
  <c r="Y72" i="4" s="1"/>
  <c r="U72" i="4"/>
  <c r="Z72" i="4" s="1"/>
  <c r="V72" i="4"/>
  <c r="AA72" i="4" s="1"/>
  <c r="R73" i="4"/>
  <c r="S73" i="4"/>
  <c r="X73" i="4" s="1"/>
  <c r="W73" i="4"/>
  <c r="AB73" i="4" s="1"/>
  <c r="Q73" i="4"/>
  <c r="U73" i="4"/>
  <c r="Z73" i="4" s="1"/>
  <c r="T73" i="4"/>
  <c r="Y73" i="4" s="1"/>
  <c r="V73" i="4"/>
  <c r="AA73" i="4" s="1"/>
  <c r="R67" i="4"/>
  <c r="S67" i="4"/>
  <c r="X67" i="4" s="1"/>
  <c r="T67" i="4"/>
  <c r="Y67" i="4" s="1"/>
  <c r="U67" i="4"/>
  <c r="Z67" i="4" s="1"/>
  <c r="V67" i="4"/>
  <c r="AA67" i="4" s="1"/>
  <c r="W67" i="4"/>
  <c r="AB67" i="4" s="1"/>
  <c r="Q67" i="4"/>
  <c r="O6" i="2"/>
  <c r="P6" i="2" s="1"/>
  <c r="R5" i="2"/>
  <c r="AA6" i="2" l="1"/>
  <c r="N7" i="2" s="1"/>
  <c r="Q6" i="2"/>
  <c r="R6" i="2" s="1"/>
  <c r="Z6" i="2"/>
  <c r="M7" i="2" s="1"/>
  <c r="Y6" i="2"/>
  <c r="L7" i="2" s="1"/>
  <c r="X6" i="2"/>
  <c r="K7" i="2" s="1"/>
  <c r="W6" i="2"/>
  <c r="J7" i="2" s="1"/>
  <c r="S6" i="2"/>
  <c r="T6" i="2" s="1"/>
  <c r="O7" i="2" l="1"/>
  <c r="P7" i="2" s="1"/>
  <c r="AA7" i="2" l="1"/>
  <c r="N8" i="2" s="1"/>
  <c r="Q7" i="2"/>
  <c r="R7" i="2" s="1"/>
  <c r="Z7" i="2"/>
  <c r="M8" i="2" s="1"/>
  <c r="Y7" i="2"/>
  <c r="L8" i="2" s="1"/>
  <c r="X7" i="2"/>
  <c r="K8" i="2" s="1"/>
  <c r="W7" i="2"/>
  <c r="J8" i="2" s="1"/>
  <c r="S7" i="2"/>
  <c r="T7" i="2" s="1"/>
  <c r="O8" i="2" l="1"/>
  <c r="P8" i="2" s="1"/>
  <c r="AA8" i="2" l="1"/>
  <c r="N9" i="2" s="1"/>
  <c r="Q8" i="2"/>
  <c r="R8" i="2" s="1"/>
  <c r="Z8" i="2"/>
  <c r="M9" i="2" s="1"/>
  <c r="Y8" i="2"/>
  <c r="L9" i="2" s="1"/>
  <c r="X8" i="2"/>
  <c r="K9" i="2" s="1"/>
  <c r="W8" i="2"/>
  <c r="J9" i="2" s="1"/>
  <c r="S8" i="2"/>
  <c r="T8" i="2" s="1"/>
  <c r="O9" i="2" l="1"/>
  <c r="P9" i="2" s="1"/>
  <c r="AA9" i="2" l="1"/>
  <c r="N10" i="2" s="1"/>
  <c r="Q9" i="2"/>
  <c r="R9" i="2" s="1"/>
  <c r="Z9" i="2"/>
  <c r="M10" i="2" s="1"/>
  <c r="Y9" i="2"/>
  <c r="L10" i="2" s="1"/>
  <c r="X9" i="2"/>
  <c r="K10" i="2" s="1"/>
  <c r="W9" i="2"/>
  <c r="J10" i="2" s="1"/>
  <c r="S9" i="2"/>
  <c r="T9" i="2" s="1"/>
  <c r="O10" i="2" l="1"/>
  <c r="P10" i="2" s="1"/>
  <c r="AA10" i="2" l="1"/>
  <c r="N11" i="2" s="1"/>
  <c r="Q10" i="2"/>
  <c r="R10" i="2" s="1"/>
  <c r="Z10" i="2"/>
  <c r="M11" i="2" s="1"/>
  <c r="Y10" i="2"/>
  <c r="L11" i="2" s="1"/>
  <c r="X10" i="2"/>
  <c r="K11" i="2" s="1"/>
  <c r="W10" i="2"/>
  <c r="J11" i="2" s="1"/>
  <c r="S10" i="2"/>
  <c r="T10" i="2" s="1"/>
  <c r="O11" i="2" l="1"/>
  <c r="P11" i="2" s="1"/>
  <c r="AA11" i="2" l="1"/>
  <c r="N12" i="2" s="1"/>
  <c r="Q11" i="2"/>
  <c r="R11" i="2" s="1"/>
  <c r="Z11" i="2"/>
  <c r="M12" i="2" s="1"/>
  <c r="Y11" i="2"/>
  <c r="L12" i="2" s="1"/>
  <c r="X11" i="2"/>
  <c r="K12" i="2" s="1"/>
  <c r="W11" i="2"/>
  <c r="J12" i="2" s="1"/>
  <c r="S11" i="2"/>
  <c r="T11" i="2" s="1"/>
  <c r="O12" i="2" l="1"/>
  <c r="P12" i="2" s="1"/>
  <c r="AA12" i="2" l="1"/>
  <c r="N13" i="2" s="1"/>
  <c r="Q12" i="2"/>
  <c r="R12" i="2" s="1"/>
  <c r="Z12" i="2"/>
  <c r="M13" i="2" s="1"/>
  <c r="Y12" i="2"/>
  <c r="L13" i="2" s="1"/>
  <c r="X12" i="2"/>
  <c r="K13" i="2" s="1"/>
  <c r="W12" i="2"/>
  <c r="J13" i="2" s="1"/>
  <c r="S12" i="2"/>
  <c r="T12" i="2" s="1"/>
  <c r="O13" i="2" l="1"/>
  <c r="P13" i="2" s="1"/>
  <c r="AA13" i="2" l="1"/>
  <c r="N14" i="2" s="1"/>
  <c r="Q13" i="2"/>
  <c r="R13" i="2" s="1"/>
  <c r="Z13" i="2"/>
  <c r="M14" i="2" s="1"/>
  <c r="Y13" i="2"/>
  <c r="L14" i="2" s="1"/>
  <c r="X13" i="2"/>
  <c r="K14" i="2" s="1"/>
  <c r="W13" i="2"/>
  <c r="J14" i="2" s="1"/>
  <c r="S13" i="2"/>
  <c r="T13" i="2" s="1"/>
  <c r="O14" i="2" l="1"/>
  <c r="P14" i="2" s="1"/>
  <c r="AA14" i="2" l="1"/>
  <c r="N15" i="2" s="1"/>
  <c r="Q14" i="2"/>
  <c r="R14" i="2" s="1"/>
  <c r="Z14" i="2"/>
  <c r="M15" i="2" s="1"/>
  <c r="Y14" i="2"/>
  <c r="L15" i="2" s="1"/>
  <c r="X14" i="2"/>
  <c r="K15" i="2" s="1"/>
  <c r="W14" i="2"/>
  <c r="J15" i="2" s="1"/>
  <c r="S14" i="2"/>
  <c r="T14" i="2" s="1"/>
  <c r="O15" i="2" l="1"/>
  <c r="P15" i="2" s="1"/>
  <c r="Q15" i="2" l="1"/>
  <c r="R15" i="2" s="1"/>
  <c r="AA15" i="2"/>
  <c r="N16" i="2" s="1"/>
  <c r="Z15" i="2"/>
  <c r="M16" i="2" s="1"/>
  <c r="Y15" i="2"/>
  <c r="L16" i="2" s="1"/>
  <c r="X15" i="2"/>
  <c r="K16" i="2" s="1"/>
  <c r="W15" i="2"/>
  <c r="J16" i="2" s="1"/>
  <c r="S15" i="2"/>
  <c r="T15" i="2" s="1"/>
  <c r="O16" i="2" l="1"/>
  <c r="P16" i="2" s="1"/>
  <c r="S16" i="2" l="1"/>
  <c r="T16" i="2" s="1"/>
  <c r="Q16" i="2"/>
  <c r="R16" i="2" s="1"/>
  <c r="AA16" i="2"/>
  <c r="N17" i="2" s="1"/>
  <c r="Z16" i="2"/>
  <c r="M17" i="2" s="1"/>
  <c r="Y16" i="2"/>
  <c r="L17" i="2" s="1"/>
  <c r="X16" i="2"/>
  <c r="K17" i="2" s="1"/>
  <c r="W16" i="2"/>
  <c r="J17" i="2" s="1"/>
  <c r="O17" i="2" l="1"/>
  <c r="P17" i="2" s="1"/>
  <c r="X17" i="2" l="1"/>
  <c r="K18" i="2" s="1"/>
  <c r="W17" i="2"/>
  <c r="J18" i="2" s="1"/>
  <c r="S17" i="2"/>
  <c r="T17" i="2" s="1"/>
  <c r="Q17" i="2"/>
  <c r="R17" i="2" s="1"/>
  <c r="AA17" i="2"/>
  <c r="N18" i="2" s="1"/>
  <c r="Z17" i="2"/>
  <c r="M18" i="2" s="1"/>
  <c r="Y17" i="2"/>
  <c r="L18" i="2" s="1"/>
  <c r="O18" i="2" l="1"/>
  <c r="P18" i="2" s="1"/>
  <c r="Z18" i="2" l="1"/>
  <c r="M19" i="2" s="1"/>
  <c r="Y18" i="2"/>
  <c r="L19" i="2" s="1"/>
  <c r="X18" i="2"/>
  <c r="K19" i="2" s="1"/>
  <c r="W18" i="2"/>
  <c r="J19" i="2" s="1"/>
  <c r="S18" i="2"/>
  <c r="T18" i="2" s="1"/>
  <c r="Q18" i="2"/>
  <c r="R18" i="2" s="1"/>
  <c r="AA18" i="2"/>
  <c r="N19" i="2" s="1"/>
  <c r="O19" i="2" l="1"/>
  <c r="P19" i="2" s="1"/>
  <c r="Q19" i="2" l="1"/>
  <c r="R19" i="2" s="1"/>
  <c r="AA19" i="2"/>
  <c r="N20" i="2" s="1"/>
  <c r="Z19" i="2"/>
  <c r="M20" i="2" s="1"/>
  <c r="Y19" i="2"/>
  <c r="L20" i="2" s="1"/>
  <c r="X19" i="2"/>
  <c r="K20" i="2" s="1"/>
  <c r="W19" i="2"/>
  <c r="J20" i="2" s="1"/>
  <c r="S19" i="2"/>
  <c r="T19" i="2" s="1"/>
  <c r="O20" i="2" l="1"/>
  <c r="P20" i="2" s="1"/>
  <c r="S20" i="2" l="1"/>
  <c r="T20" i="2" s="1"/>
  <c r="Q20" i="2"/>
  <c r="R20" i="2" s="1"/>
  <c r="AA20" i="2"/>
  <c r="N21" i="2" s="1"/>
  <c r="Z20" i="2"/>
  <c r="M21" i="2" s="1"/>
  <c r="Y20" i="2"/>
  <c r="L21" i="2" s="1"/>
  <c r="X20" i="2"/>
  <c r="K21" i="2" s="1"/>
  <c r="W20" i="2"/>
  <c r="J21" i="2" s="1"/>
  <c r="O21" i="2" l="1"/>
  <c r="P21" i="2" s="1"/>
  <c r="X21" i="2" l="1"/>
  <c r="K22" i="2" s="1"/>
  <c r="W21" i="2"/>
  <c r="J22" i="2" s="1"/>
  <c r="S21" i="2"/>
  <c r="T21" i="2" s="1"/>
  <c r="Q21" i="2"/>
  <c r="R21" i="2" s="1"/>
  <c r="AA21" i="2"/>
  <c r="N22" i="2" s="1"/>
  <c r="Z21" i="2"/>
  <c r="M22" i="2" s="1"/>
  <c r="Y21" i="2"/>
  <c r="L22" i="2" s="1"/>
  <c r="O22" i="2" l="1"/>
  <c r="P22" i="2" s="1"/>
  <c r="Z22" i="2" l="1"/>
  <c r="M23" i="2" s="1"/>
  <c r="Y22" i="2"/>
  <c r="L23" i="2" s="1"/>
  <c r="X22" i="2"/>
  <c r="K23" i="2" s="1"/>
  <c r="W22" i="2"/>
  <c r="J23" i="2" s="1"/>
  <c r="S22" i="2"/>
  <c r="T22" i="2" s="1"/>
  <c r="Q22" i="2"/>
  <c r="R22" i="2" s="1"/>
  <c r="AA22" i="2"/>
  <c r="N23" i="2" s="1"/>
  <c r="O23" i="2" l="1"/>
  <c r="P23" i="2" s="1"/>
  <c r="Q23" i="2" l="1"/>
  <c r="R23" i="2" s="1"/>
  <c r="AA23" i="2"/>
  <c r="N24" i="2" s="1"/>
  <c r="Z23" i="2"/>
  <c r="M24" i="2" s="1"/>
  <c r="Y23" i="2"/>
  <c r="L24" i="2" s="1"/>
  <c r="X23" i="2"/>
  <c r="K24" i="2" s="1"/>
  <c r="W23" i="2"/>
  <c r="J24" i="2" s="1"/>
  <c r="S23" i="2"/>
  <c r="T23" i="2" s="1"/>
  <c r="O24" i="2" l="1"/>
  <c r="P24" i="2" s="1"/>
  <c r="S24" i="2" l="1"/>
  <c r="T24" i="2" s="1"/>
  <c r="Q24" i="2"/>
  <c r="R24" i="2" s="1"/>
  <c r="AA24" i="2"/>
  <c r="N25" i="2" s="1"/>
  <c r="Z24" i="2"/>
  <c r="M25" i="2" s="1"/>
  <c r="Y24" i="2"/>
  <c r="L25" i="2" s="1"/>
  <c r="X24" i="2"/>
  <c r="K25" i="2" s="1"/>
  <c r="W24" i="2"/>
  <c r="J25" i="2" s="1"/>
  <c r="O25" i="2" l="1"/>
  <c r="P25" i="2" s="1"/>
  <c r="X25" i="2" l="1"/>
  <c r="K26" i="2" s="1"/>
  <c r="W25" i="2"/>
  <c r="J26" i="2" s="1"/>
  <c r="S25" i="2"/>
  <c r="T25" i="2" s="1"/>
  <c r="Q25" i="2"/>
  <c r="R25" i="2" s="1"/>
  <c r="AA25" i="2"/>
  <c r="N26" i="2" s="1"/>
  <c r="Z25" i="2"/>
  <c r="M26" i="2" s="1"/>
  <c r="Y25" i="2"/>
  <c r="L26" i="2" s="1"/>
  <c r="O26" i="2" l="1"/>
  <c r="P26" i="2" s="1"/>
  <c r="Z26" i="2" l="1"/>
  <c r="M27" i="2" s="1"/>
  <c r="Y26" i="2"/>
  <c r="L27" i="2" s="1"/>
  <c r="X26" i="2"/>
  <c r="K27" i="2" s="1"/>
  <c r="W26" i="2"/>
  <c r="J27" i="2" s="1"/>
  <c r="S26" i="2"/>
  <c r="T26" i="2" s="1"/>
  <c r="Q26" i="2"/>
  <c r="R26" i="2" s="1"/>
  <c r="AA26" i="2"/>
  <c r="N27" i="2" s="1"/>
  <c r="O27" i="2" l="1"/>
  <c r="P27" i="2" s="1"/>
  <c r="Q27" i="2" l="1"/>
  <c r="R27" i="2" s="1"/>
  <c r="AA27" i="2"/>
  <c r="N28" i="2" s="1"/>
  <c r="Z27" i="2"/>
  <c r="M28" i="2" s="1"/>
  <c r="Y27" i="2"/>
  <c r="L28" i="2" s="1"/>
  <c r="X27" i="2"/>
  <c r="K28" i="2" s="1"/>
  <c r="W27" i="2"/>
  <c r="J28" i="2" s="1"/>
  <c r="S27" i="2"/>
  <c r="T27" i="2" s="1"/>
  <c r="O28" i="2" l="1"/>
  <c r="P28" i="2" s="1"/>
  <c r="S28" i="2" l="1"/>
  <c r="T28" i="2" s="1"/>
  <c r="Q28" i="2"/>
  <c r="R28" i="2" s="1"/>
  <c r="AA28" i="2"/>
  <c r="N29" i="2" s="1"/>
  <c r="Z28" i="2"/>
  <c r="M29" i="2" s="1"/>
  <c r="Y28" i="2"/>
  <c r="L29" i="2" s="1"/>
  <c r="X28" i="2"/>
  <c r="K29" i="2" s="1"/>
  <c r="W28" i="2"/>
  <c r="J29" i="2" s="1"/>
  <c r="O29" i="2" l="1"/>
  <c r="P29" i="2" s="1"/>
  <c r="AA29" i="2" l="1"/>
  <c r="N30" i="2" s="1"/>
  <c r="X29" i="2"/>
  <c r="K30" i="2" s="1"/>
  <c r="W29" i="2"/>
  <c r="J30" i="2" s="1"/>
  <c r="S29" i="2"/>
  <c r="T29" i="2" s="1"/>
  <c r="Q29" i="2"/>
  <c r="R29" i="2" s="1"/>
  <c r="Z29" i="2"/>
  <c r="M30" i="2" s="1"/>
  <c r="Y29" i="2"/>
  <c r="L30" i="2" s="1"/>
  <c r="O30" i="2" l="1"/>
  <c r="P30" i="2" s="1"/>
  <c r="AA30" i="2" l="1"/>
  <c r="N31" i="2" s="1"/>
  <c r="Q30" i="2"/>
  <c r="R30" i="2" s="1"/>
  <c r="X30" i="2"/>
  <c r="K31" i="2" s="1"/>
  <c r="Z30" i="2"/>
  <c r="M31" i="2" s="1"/>
  <c r="Y30" i="2"/>
  <c r="L31" i="2" s="1"/>
  <c r="W30" i="2"/>
  <c r="J31" i="2" s="1"/>
  <c r="S30" i="2"/>
  <c r="T30" i="2" s="1"/>
  <c r="O31" i="2" l="1"/>
  <c r="P31" i="2" s="1"/>
  <c r="AA31" i="2" l="1"/>
  <c r="N32" i="2" s="1"/>
  <c r="Q31" i="2"/>
  <c r="R31" i="2" s="1"/>
  <c r="X31" i="2"/>
  <c r="K32" i="2" s="1"/>
  <c r="W31" i="2"/>
  <c r="J32" i="2" s="1"/>
  <c r="Z31" i="2"/>
  <c r="M32" i="2" s="1"/>
  <c r="Y31" i="2"/>
  <c r="L32" i="2" s="1"/>
  <c r="S31" i="2"/>
  <c r="T31" i="2" s="1"/>
  <c r="O32" i="2" l="1"/>
  <c r="P32" i="2" s="1"/>
  <c r="AA32" i="2" l="1"/>
  <c r="N33" i="2" s="1"/>
  <c r="Q32" i="2"/>
  <c r="R32" i="2" s="1"/>
  <c r="Z32" i="2"/>
  <c r="M33" i="2" s="1"/>
  <c r="X32" i="2"/>
  <c r="K33" i="2" s="1"/>
  <c r="W32" i="2"/>
  <c r="J33" i="2" s="1"/>
  <c r="S32" i="2"/>
  <c r="T32" i="2" s="1"/>
  <c r="Y32" i="2"/>
  <c r="L33" i="2" s="1"/>
  <c r="O33" i="2" l="1"/>
  <c r="P33" i="2" s="1"/>
  <c r="AA33" i="2" l="1"/>
  <c r="N34" i="2" s="1"/>
  <c r="Q33" i="2"/>
  <c r="R33" i="2" s="1"/>
  <c r="Z33" i="2"/>
  <c r="M34" i="2" s="1"/>
  <c r="X33" i="2"/>
  <c r="K34" i="2" s="1"/>
  <c r="W33" i="2"/>
  <c r="J34" i="2" s="1"/>
  <c r="S33" i="2"/>
  <c r="T33" i="2" s="1"/>
  <c r="Y33" i="2"/>
  <c r="L34" i="2" s="1"/>
  <c r="O34" i="2" l="1"/>
  <c r="P34" i="2" s="1"/>
  <c r="AA34" i="2" l="1"/>
  <c r="N35" i="2" s="1"/>
  <c r="Q34" i="2"/>
  <c r="R34" i="2" s="1"/>
  <c r="Z34" i="2"/>
  <c r="M35" i="2" s="1"/>
  <c r="Y34" i="2"/>
  <c r="L35" i="2" s="1"/>
  <c r="X34" i="2"/>
  <c r="K35" i="2" s="1"/>
  <c r="W34" i="2"/>
  <c r="J35" i="2" s="1"/>
  <c r="S34" i="2"/>
  <c r="T34" i="2" s="1"/>
  <c r="O35" i="2" l="1"/>
  <c r="P35" i="2" s="1"/>
  <c r="AA35" i="2" l="1"/>
  <c r="N36" i="2" s="1"/>
  <c r="Q35" i="2"/>
  <c r="R35" i="2" s="1"/>
  <c r="Z35" i="2"/>
  <c r="M36" i="2" s="1"/>
  <c r="Y35" i="2"/>
  <c r="L36" i="2" s="1"/>
  <c r="X35" i="2"/>
  <c r="K36" i="2" s="1"/>
  <c r="W35" i="2"/>
  <c r="J36" i="2" s="1"/>
  <c r="S35" i="2"/>
  <c r="T35" i="2" s="1"/>
  <c r="O36" i="2" l="1"/>
  <c r="P36" i="2" s="1"/>
  <c r="AA36" i="2" l="1"/>
  <c r="N37" i="2" s="1"/>
  <c r="Q36" i="2"/>
  <c r="R36" i="2" s="1"/>
  <c r="Z36" i="2"/>
  <c r="M37" i="2" s="1"/>
  <c r="Y36" i="2"/>
  <c r="L37" i="2" s="1"/>
  <c r="X36" i="2"/>
  <c r="K37" i="2" s="1"/>
  <c r="W36" i="2"/>
  <c r="J37" i="2" s="1"/>
  <c r="S36" i="2"/>
  <c r="T36" i="2" s="1"/>
  <c r="O37" i="2" l="1"/>
  <c r="P37" i="2" s="1"/>
  <c r="AA37" i="2" l="1"/>
  <c r="N38" i="2" s="1"/>
  <c r="Q37" i="2"/>
  <c r="R37" i="2" s="1"/>
  <c r="Z37" i="2"/>
  <c r="M38" i="2" s="1"/>
  <c r="Y37" i="2"/>
  <c r="L38" i="2" s="1"/>
  <c r="X37" i="2"/>
  <c r="K38" i="2" s="1"/>
  <c r="W37" i="2"/>
  <c r="J38" i="2" s="1"/>
  <c r="S37" i="2"/>
  <c r="T37" i="2" s="1"/>
  <c r="O38" i="2" l="1"/>
  <c r="P38" i="2" s="1"/>
  <c r="AA38" i="2" l="1"/>
  <c r="N39" i="2" s="1"/>
  <c r="Q38" i="2"/>
  <c r="R38" i="2" s="1"/>
  <c r="Z38" i="2"/>
  <c r="M39" i="2" s="1"/>
  <c r="Y38" i="2"/>
  <c r="L39" i="2" s="1"/>
  <c r="X38" i="2"/>
  <c r="K39" i="2" s="1"/>
  <c r="W38" i="2"/>
  <c r="J39" i="2" s="1"/>
  <c r="S38" i="2"/>
  <c r="T38" i="2" s="1"/>
  <c r="O39" i="2" l="1"/>
  <c r="P39" i="2" s="1"/>
  <c r="AA39" i="2" l="1"/>
  <c r="N40" i="2" s="1"/>
  <c r="Q39" i="2"/>
  <c r="R39" i="2" s="1"/>
  <c r="Z39" i="2"/>
  <c r="M40" i="2" s="1"/>
  <c r="Y39" i="2"/>
  <c r="L40" i="2" s="1"/>
  <c r="X39" i="2"/>
  <c r="K40" i="2" s="1"/>
  <c r="W39" i="2"/>
  <c r="J40" i="2" s="1"/>
  <c r="S39" i="2"/>
  <c r="T39" i="2" s="1"/>
  <c r="O40" i="2" l="1"/>
  <c r="P40" i="2" s="1"/>
  <c r="AA40" i="2" l="1"/>
  <c r="N41" i="2" s="1"/>
  <c r="Q40" i="2"/>
  <c r="R40" i="2" s="1"/>
  <c r="Z40" i="2"/>
  <c r="M41" i="2" s="1"/>
  <c r="Y40" i="2"/>
  <c r="L41" i="2" s="1"/>
  <c r="X40" i="2"/>
  <c r="K41" i="2" s="1"/>
  <c r="W40" i="2"/>
  <c r="J41" i="2" s="1"/>
  <c r="S40" i="2"/>
  <c r="T40" i="2" s="1"/>
  <c r="O41" i="2" l="1"/>
  <c r="P41" i="2" s="1"/>
  <c r="AA41" i="2" l="1"/>
  <c r="N42" i="2" s="1"/>
  <c r="Q41" i="2"/>
  <c r="R41" i="2" s="1"/>
  <c r="Z41" i="2"/>
  <c r="M42" i="2" s="1"/>
  <c r="Y41" i="2"/>
  <c r="L42" i="2" s="1"/>
  <c r="X41" i="2"/>
  <c r="K42" i="2" s="1"/>
  <c r="W41" i="2"/>
  <c r="J42" i="2" s="1"/>
  <c r="S41" i="2"/>
  <c r="T41" i="2" s="1"/>
  <c r="O42" i="2" l="1"/>
  <c r="P42" i="2" s="1"/>
  <c r="AA42" i="2" l="1"/>
  <c r="N43" i="2" s="1"/>
  <c r="Q42" i="2"/>
  <c r="R42" i="2" s="1"/>
  <c r="Z42" i="2"/>
  <c r="M43" i="2" s="1"/>
  <c r="Y42" i="2"/>
  <c r="L43" i="2" s="1"/>
  <c r="X42" i="2"/>
  <c r="K43" i="2" s="1"/>
  <c r="W42" i="2"/>
  <c r="J43" i="2" s="1"/>
  <c r="S42" i="2"/>
  <c r="T42" i="2" s="1"/>
  <c r="O43" i="2" l="1"/>
  <c r="P43" i="2" s="1"/>
  <c r="AA43" i="2" l="1"/>
  <c r="N44" i="2" s="1"/>
  <c r="Q43" i="2"/>
  <c r="R43" i="2" s="1"/>
  <c r="Z43" i="2"/>
  <c r="M44" i="2" s="1"/>
  <c r="Y43" i="2"/>
  <c r="L44" i="2" s="1"/>
  <c r="X43" i="2"/>
  <c r="K44" i="2" s="1"/>
  <c r="W43" i="2"/>
  <c r="J44" i="2" s="1"/>
  <c r="S43" i="2"/>
  <c r="T43" i="2" s="1"/>
  <c r="O44" i="2" l="1"/>
  <c r="P44" i="2" s="1"/>
  <c r="AA44" i="2" l="1"/>
  <c r="N45" i="2" s="1"/>
  <c r="Q44" i="2"/>
  <c r="R44" i="2" s="1"/>
  <c r="Z44" i="2"/>
  <c r="M45" i="2" s="1"/>
  <c r="Y44" i="2"/>
  <c r="L45" i="2" s="1"/>
  <c r="X44" i="2"/>
  <c r="K45" i="2" s="1"/>
  <c r="W44" i="2"/>
  <c r="J45" i="2" s="1"/>
  <c r="S44" i="2"/>
  <c r="T44" i="2" s="1"/>
  <c r="O45" i="2" l="1"/>
  <c r="P45" i="2" s="1"/>
  <c r="AA45" i="2" l="1"/>
  <c r="N46" i="2" s="1"/>
  <c r="Q45" i="2"/>
  <c r="R45" i="2" s="1"/>
  <c r="Z45" i="2"/>
  <c r="M46" i="2" s="1"/>
  <c r="Y45" i="2"/>
  <c r="L46" i="2" s="1"/>
  <c r="X45" i="2"/>
  <c r="K46" i="2" s="1"/>
  <c r="W45" i="2"/>
  <c r="J46" i="2" s="1"/>
  <c r="S45" i="2"/>
  <c r="T45" i="2" s="1"/>
  <c r="O46" i="2" l="1"/>
  <c r="P46" i="2" s="1"/>
  <c r="AA46" i="2" l="1"/>
  <c r="N47" i="2" s="1"/>
  <c r="Q46" i="2"/>
  <c r="R46" i="2" s="1"/>
  <c r="Z46" i="2"/>
  <c r="M47" i="2" s="1"/>
  <c r="Y46" i="2"/>
  <c r="L47" i="2" s="1"/>
  <c r="X46" i="2"/>
  <c r="K47" i="2" s="1"/>
  <c r="W46" i="2"/>
  <c r="J47" i="2" s="1"/>
  <c r="S46" i="2"/>
  <c r="T46" i="2" s="1"/>
  <c r="O47" i="2" l="1"/>
  <c r="P47" i="2" s="1"/>
  <c r="AA47" i="2" l="1"/>
  <c r="N48" i="2" s="1"/>
  <c r="Q47" i="2"/>
  <c r="R47" i="2" s="1"/>
  <c r="Z47" i="2"/>
  <c r="M48" i="2" s="1"/>
  <c r="Y47" i="2"/>
  <c r="L48" i="2" s="1"/>
  <c r="X47" i="2"/>
  <c r="K48" i="2" s="1"/>
  <c r="W47" i="2"/>
  <c r="J48" i="2" s="1"/>
  <c r="S47" i="2"/>
  <c r="T47" i="2" s="1"/>
  <c r="O48" i="2" l="1"/>
  <c r="P48" i="2" s="1"/>
  <c r="AA48" i="2" l="1"/>
  <c r="N49" i="2" s="1"/>
  <c r="Q48" i="2"/>
  <c r="R48" i="2" s="1"/>
  <c r="Z48" i="2"/>
  <c r="M49" i="2" s="1"/>
  <c r="Y48" i="2"/>
  <c r="L49" i="2" s="1"/>
  <c r="X48" i="2"/>
  <c r="K49" i="2" s="1"/>
  <c r="W48" i="2"/>
  <c r="J49" i="2" s="1"/>
  <c r="S48" i="2"/>
  <c r="T48" i="2" s="1"/>
  <c r="O49" i="2" l="1"/>
  <c r="P49" i="2" s="1"/>
  <c r="AA49" i="2" l="1"/>
  <c r="N50" i="2" s="1"/>
  <c r="Q49" i="2"/>
  <c r="R49" i="2" s="1"/>
  <c r="Z49" i="2"/>
  <c r="M50" i="2" s="1"/>
  <c r="Y49" i="2"/>
  <c r="L50" i="2" s="1"/>
  <c r="X49" i="2"/>
  <c r="K50" i="2" s="1"/>
  <c r="W49" i="2"/>
  <c r="J50" i="2" s="1"/>
  <c r="S49" i="2"/>
  <c r="T49" i="2" s="1"/>
  <c r="O50" i="2" l="1"/>
  <c r="P50" i="2" s="1"/>
  <c r="AA50" i="2" l="1"/>
  <c r="N51" i="2" s="1"/>
  <c r="Q50" i="2"/>
  <c r="R50" i="2" s="1"/>
  <c r="Z50" i="2"/>
  <c r="M51" i="2" s="1"/>
  <c r="Y50" i="2"/>
  <c r="L51" i="2" s="1"/>
  <c r="X50" i="2"/>
  <c r="K51" i="2" s="1"/>
  <c r="W50" i="2"/>
  <c r="J51" i="2" s="1"/>
  <c r="S50" i="2"/>
  <c r="T50" i="2" s="1"/>
  <c r="O51" i="2" l="1"/>
  <c r="P51" i="2" s="1"/>
  <c r="AA51" i="2" l="1"/>
  <c r="N52" i="2" s="1"/>
  <c r="Q51" i="2"/>
  <c r="R51" i="2" s="1"/>
  <c r="Z51" i="2"/>
  <c r="M52" i="2" s="1"/>
  <c r="Y51" i="2"/>
  <c r="L52" i="2" s="1"/>
  <c r="X51" i="2"/>
  <c r="K52" i="2" s="1"/>
  <c r="W51" i="2"/>
  <c r="J52" i="2" s="1"/>
  <c r="S51" i="2"/>
  <c r="T51" i="2" s="1"/>
  <c r="O52" i="2" l="1"/>
  <c r="P52" i="2" s="1"/>
  <c r="AA52" i="2" l="1"/>
  <c r="N53" i="2" s="1"/>
  <c r="Q52" i="2"/>
  <c r="R52" i="2" s="1"/>
  <c r="Z52" i="2"/>
  <c r="M53" i="2" s="1"/>
  <c r="Y52" i="2"/>
  <c r="L53" i="2" s="1"/>
  <c r="X52" i="2"/>
  <c r="K53" i="2" s="1"/>
  <c r="W52" i="2"/>
  <c r="J53" i="2" s="1"/>
  <c r="S52" i="2"/>
  <c r="T52" i="2" s="1"/>
  <c r="O53" i="2" l="1"/>
  <c r="P53" i="2" s="1"/>
  <c r="AA53" i="2" l="1"/>
  <c r="N54" i="2" s="1"/>
  <c r="Q53" i="2"/>
  <c r="R53" i="2" s="1"/>
  <c r="Z53" i="2"/>
  <c r="M54" i="2" s="1"/>
  <c r="Y53" i="2"/>
  <c r="L54" i="2" s="1"/>
  <c r="X53" i="2"/>
  <c r="K54" i="2" s="1"/>
  <c r="W53" i="2"/>
  <c r="J54" i="2" s="1"/>
  <c r="S53" i="2"/>
  <c r="T53" i="2" s="1"/>
  <c r="O54" i="2" l="1"/>
  <c r="P54" i="2" s="1"/>
  <c r="AA54" i="2" l="1"/>
  <c r="N55" i="2" s="1"/>
  <c r="Q54" i="2"/>
  <c r="R54" i="2" s="1"/>
  <c r="Z54" i="2"/>
  <c r="M55" i="2" s="1"/>
  <c r="Y54" i="2"/>
  <c r="L55" i="2" s="1"/>
  <c r="X54" i="2"/>
  <c r="K55" i="2" s="1"/>
  <c r="W54" i="2"/>
  <c r="J55" i="2" s="1"/>
  <c r="S54" i="2"/>
  <c r="T54" i="2" s="1"/>
  <c r="O55" i="2" l="1"/>
  <c r="P55" i="2" s="1"/>
  <c r="AA55" i="2" l="1"/>
  <c r="N56" i="2" s="1"/>
  <c r="Q55" i="2"/>
  <c r="R55" i="2" s="1"/>
  <c r="Z55" i="2"/>
  <c r="M56" i="2" s="1"/>
  <c r="Y55" i="2"/>
  <c r="L56" i="2" s="1"/>
  <c r="X55" i="2"/>
  <c r="K56" i="2" s="1"/>
  <c r="W55" i="2"/>
  <c r="J56" i="2" s="1"/>
  <c r="S55" i="2"/>
  <c r="T55" i="2" s="1"/>
  <c r="O56" i="2" l="1"/>
  <c r="P56" i="2" s="1"/>
  <c r="AA56" i="2" l="1"/>
  <c r="N57" i="2" s="1"/>
  <c r="Q56" i="2"/>
  <c r="R56" i="2" s="1"/>
  <c r="Z56" i="2"/>
  <c r="M57" i="2" s="1"/>
  <c r="Y56" i="2"/>
  <c r="L57" i="2" s="1"/>
  <c r="X56" i="2"/>
  <c r="K57" i="2" s="1"/>
  <c r="W56" i="2"/>
  <c r="J57" i="2" s="1"/>
  <c r="S56" i="2"/>
  <c r="T56" i="2" s="1"/>
  <c r="O57" i="2" l="1"/>
  <c r="P57" i="2" s="1"/>
  <c r="AA57" i="2" l="1"/>
  <c r="N58" i="2" s="1"/>
  <c r="Q57" i="2"/>
  <c r="R57" i="2" s="1"/>
  <c r="Z57" i="2"/>
  <c r="M58" i="2" s="1"/>
  <c r="Y57" i="2"/>
  <c r="L58" i="2" s="1"/>
  <c r="X57" i="2"/>
  <c r="K58" i="2" s="1"/>
  <c r="W57" i="2"/>
  <c r="J58" i="2" s="1"/>
  <c r="S57" i="2"/>
  <c r="T57" i="2" s="1"/>
  <c r="O58" i="2" l="1"/>
  <c r="P58" i="2" s="1"/>
  <c r="AA58" i="2" l="1"/>
  <c r="N59" i="2" s="1"/>
  <c r="Q58" i="2"/>
  <c r="R58" i="2" s="1"/>
  <c r="Z58" i="2"/>
  <c r="M59" i="2" s="1"/>
  <c r="Y58" i="2"/>
  <c r="L59" i="2" s="1"/>
  <c r="X58" i="2"/>
  <c r="K59" i="2" s="1"/>
  <c r="W58" i="2"/>
  <c r="J59" i="2" s="1"/>
  <c r="S58" i="2"/>
  <c r="T58" i="2" s="1"/>
  <c r="O59" i="2" l="1"/>
  <c r="P59" i="2" s="1"/>
  <c r="AA59" i="2" l="1"/>
  <c r="N60" i="2" s="1"/>
  <c r="Q59" i="2"/>
  <c r="R59" i="2" s="1"/>
  <c r="Z59" i="2"/>
  <c r="M60" i="2" s="1"/>
  <c r="Y59" i="2"/>
  <c r="L60" i="2" s="1"/>
  <c r="X59" i="2"/>
  <c r="K60" i="2" s="1"/>
  <c r="W59" i="2"/>
  <c r="J60" i="2" s="1"/>
  <c r="S59" i="2"/>
  <c r="T59" i="2" s="1"/>
  <c r="O60" i="2" l="1"/>
  <c r="P60" i="2" s="1"/>
  <c r="AA60" i="2" l="1"/>
  <c r="N61" i="2" s="1"/>
  <c r="Q60" i="2"/>
  <c r="R60" i="2" s="1"/>
  <c r="Z60" i="2"/>
  <c r="M61" i="2" s="1"/>
  <c r="Y60" i="2"/>
  <c r="L61" i="2" s="1"/>
  <c r="X60" i="2"/>
  <c r="K61" i="2" s="1"/>
  <c r="W60" i="2"/>
  <c r="J61" i="2" s="1"/>
  <c r="S60" i="2"/>
  <c r="T60" i="2" s="1"/>
  <c r="O61" i="2" l="1"/>
  <c r="P61" i="2" s="1"/>
  <c r="AA61" i="2" l="1"/>
  <c r="N62" i="2" s="1"/>
  <c r="Q61" i="2"/>
  <c r="R61" i="2" s="1"/>
  <c r="Z61" i="2"/>
  <c r="M62" i="2" s="1"/>
  <c r="Y61" i="2"/>
  <c r="L62" i="2" s="1"/>
  <c r="X61" i="2"/>
  <c r="K62" i="2" s="1"/>
  <c r="W61" i="2"/>
  <c r="J62" i="2" s="1"/>
  <c r="S61" i="2"/>
  <c r="T61" i="2" s="1"/>
  <c r="O62" i="2" l="1"/>
  <c r="P62" i="2" s="1"/>
  <c r="AA62" i="2" l="1"/>
  <c r="N63" i="2" s="1"/>
  <c r="Q62" i="2"/>
  <c r="R62" i="2" s="1"/>
  <c r="Z62" i="2"/>
  <c r="M63" i="2" s="1"/>
  <c r="Y62" i="2"/>
  <c r="L63" i="2" s="1"/>
  <c r="X62" i="2"/>
  <c r="K63" i="2" s="1"/>
  <c r="W62" i="2"/>
  <c r="J63" i="2" s="1"/>
  <c r="S62" i="2"/>
  <c r="T62" i="2" s="1"/>
  <c r="O63" i="2" l="1"/>
  <c r="P63" i="2" s="1"/>
  <c r="AA63" i="2" l="1"/>
  <c r="N64" i="2" s="1"/>
  <c r="Q63" i="2"/>
  <c r="R63" i="2" s="1"/>
  <c r="Z63" i="2"/>
  <c r="M64" i="2" s="1"/>
  <c r="Y63" i="2"/>
  <c r="L64" i="2" s="1"/>
  <c r="X63" i="2"/>
  <c r="K64" i="2" s="1"/>
  <c r="W63" i="2"/>
  <c r="J64" i="2" s="1"/>
  <c r="S63" i="2"/>
  <c r="T63" i="2" s="1"/>
  <c r="O64" i="2" l="1"/>
  <c r="P64" i="2" s="1"/>
  <c r="AA64" i="2" l="1"/>
  <c r="N65" i="2" s="1"/>
  <c r="Q64" i="2"/>
  <c r="R64" i="2" s="1"/>
  <c r="Z64" i="2"/>
  <c r="M65" i="2" s="1"/>
  <c r="Y64" i="2"/>
  <c r="L65" i="2" s="1"/>
  <c r="X64" i="2"/>
  <c r="K65" i="2" s="1"/>
  <c r="W64" i="2"/>
  <c r="J65" i="2" s="1"/>
  <c r="S64" i="2"/>
  <c r="T64" i="2" s="1"/>
  <c r="O65" i="2" l="1"/>
  <c r="P65" i="2" s="1"/>
  <c r="AA65" i="2" l="1"/>
  <c r="N66" i="2" s="1"/>
  <c r="Q65" i="2"/>
  <c r="R65" i="2" s="1"/>
  <c r="Z65" i="2"/>
  <c r="M66" i="2" s="1"/>
  <c r="Y65" i="2"/>
  <c r="L66" i="2" s="1"/>
  <c r="X65" i="2"/>
  <c r="K66" i="2" s="1"/>
  <c r="W65" i="2"/>
  <c r="J66" i="2" s="1"/>
  <c r="S65" i="2"/>
  <c r="T65" i="2" s="1"/>
  <c r="O66" i="2" l="1"/>
  <c r="P66" i="2" s="1"/>
  <c r="AA66" i="2" l="1"/>
  <c r="N67" i="2" s="1"/>
  <c r="Q66" i="2"/>
  <c r="R66" i="2" s="1"/>
  <c r="Z66" i="2"/>
  <c r="M67" i="2" s="1"/>
  <c r="Y66" i="2"/>
  <c r="L67" i="2" s="1"/>
  <c r="X66" i="2"/>
  <c r="K67" i="2" s="1"/>
  <c r="W66" i="2"/>
  <c r="J67" i="2" s="1"/>
  <c r="S66" i="2"/>
  <c r="T66" i="2" s="1"/>
  <c r="O67" i="2" l="1"/>
  <c r="P67" i="2" s="1"/>
  <c r="AA67" i="2" l="1"/>
  <c r="N68" i="2" s="1"/>
  <c r="Q67" i="2"/>
  <c r="R67" i="2" s="1"/>
  <c r="Z67" i="2"/>
  <c r="M68" i="2" s="1"/>
  <c r="Y67" i="2"/>
  <c r="L68" i="2" s="1"/>
  <c r="X67" i="2"/>
  <c r="K68" i="2" s="1"/>
  <c r="W67" i="2"/>
  <c r="J68" i="2" s="1"/>
  <c r="S67" i="2"/>
  <c r="T67" i="2" s="1"/>
  <c r="O68" i="2" l="1"/>
  <c r="P68" i="2" s="1"/>
  <c r="AA68" i="2" l="1"/>
  <c r="N69" i="2" s="1"/>
  <c r="Q68" i="2"/>
  <c r="R68" i="2" s="1"/>
  <c r="Z68" i="2"/>
  <c r="M69" i="2" s="1"/>
  <c r="Y68" i="2"/>
  <c r="L69" i="2" s="1"/>
  <c r="X68" i="2"/>
  <c r="K69" i="2" s="1"/>
  <c r="W68" i="2"/>
  <c r="J69" i="2" s="1"/>
  <c r="S68" i="2"/>
  <c r="T68" i="2" s="1"/>
  <c r="O69" i="2" l="1"/>
  <c r="P69" i="2" s="1"/>
  <c r="AA69" i="2" l="1"/>
  <c r="N70" i="2" s="1"/>
  <c r="Q69" i="2"/>
  <c r="R69" i="2" s="1"/>
  <c r="Z69" i="2"/>
  <c r="M70" i="2" s="1"/>
  <c r="Y69" i="2"/>
  <c r="L70" i="2" s="1"/>
  <c r="X69" i="2"/>
  <c r="K70" i="2" s="1"/>
  <c r="W69" i="2"/>
  <c r="J70" i="2" s="1"/>
  <c r="S69" i="2"/>
  <c r="T69" i="2" s="1"/>
  <c r="O70" i="2" l="1"/>
  <c r="P70" i="2" s="1"/>
  <c r="AA70" i="2" l="1"/>
  <c r="N71" i="2" s="1"/>
  <c r="Q70" i="2"/>
  <c r="R70" i="2" s="1"/>
  <c r="Z70" i="2"/>
  <c r="M71" i="2" s="1"/>
  <c r="Y70" i="2"/>
  <c r="L71" i="2" s="1"/>
  <c r="X70" i="2"/>
  <c r="K71" i="2" s="1"/>
  <c r="W70" i="2"/>
  <c r="J71" i="2" s="1"/>
  <c r="S70" i="2"/>
  <c r="T70" i="2" s="1"/>
  <c r="O71" i="2" l="1"/>
  <c r="P71" i="2" s="1"/>
  <c r="AA71" i="2" l="1"/>
  <c r="N72" i="2" s="1"/>
  <c r="Q71" i="2"/>
  <c r="R71" i="2" s="1"/>
  <c r="Z71" i="2"/>
  <c r="M72" i="2" s="1"/>
  <c r="Y71" i="2"/>
  <c r="L72" i="2" s="1"/>
  <c r="X71" i="2"/>
  <c r="K72" i="2" s="1"/>
  <c r="W71" i="2"/>
  <c r="J72" i="2" s="1"/>
  <c r="S71" i="2"/>
  <c r="T71" i="2" s="1"/>
  <c r="O72" i="2" l="1"/>
  <c r="P72" i="2" s="1"/>
  <c r="AA72" i="2" l="1"/>
  <c r="N73" i="2" s="1"/>
  <c r="Q72" i="2"/>
  <c r="R72" i="2" s="1"/>
  <c r="Z72" i="2"/>
  <c r="M73" i="2" s="1"/>
  <c r="Y72" i="2"/>
  <c r="L73" i="2" s="1"/>
  <c r="X72" i="2"/>
  <c r="K73" i="2" s="1"/>
  <c r="W72" i="2"/>
  <c r="J73" i="2" s="1"/>
  <c r="S72" i="2"/>
  <c r="T72" i="2" s="1"/>
  <c r="O73" i="2" l="1"/>
  <c r="P73" i="2" s="1"/>
  <c r="AA73" i="2" l="1"/>
  <c r="N74" i="2" s="1"/>
  <c r="Q73" i="2"/>
  <c r="R73" i="2" s="1"/>
  <c r="Z73" i="2"/>
  <c r="M74" i="2" s="1"/>
  <c r="Y73" i="2"/>
  <c r="L74" i="2" s="1"/>
  <c r="X73" i="2"/>
  <c r="K74" i="2" s="1"/>
  <c r="W73" i="2"/>
  <c r="J74" i="2" s="1"/>
  <c r="S73" i="2"/>
  <c r="T73" i="2" s="1"/>
  <c r="O74" i="2" l="1"/>
  <c r="P74" i="2" s="1"/>
  <c r="AA74" i="2" l="1"/>
  <c r="N75" i="2" s="1"/>
  <c r="Q74" i="2"/>
  <c r="R74" i="2" s="1"/>
  <c r="Z74" i="2"/>
  <c r="M75" i="2" s="1"/>
  <c r="Y74" i="2"/>
  <c r="L75" i="2" s="1"/>
  <c r="X74" i="2"/>
  <c r="K75" i="2" s="1"/>
  <c r="W74" i="2"/>
  <c r="J75" i="2" s="1"/>
  <c r="S74" i="2"/>
  <c r="T74" i="2" s="1"/>
  <c r="O75" i="2" l="1"/>
  <c r="P75" i="2" s="1"/>
  <c r="AA75" i="2" l="1"/>
  <c r="N76" i="2" s="1"/>
  <c r="Q75" i="2"/>
  <c r="R75" i="2" s="1"/>
  <c r="Z75" i="2"/>
  <c r="M76" i="2" s="1"/>
  <c r="Y75" i="2"/>
  <c r="L76" i="2" s="1"/>
  <c r="X75" i="2"/>
  <c r="K76" i="2" s="1"/>
  <c r="W75" i="2"/>
  <c r="J76" i="2" s="1"/>
  <c r="S75" i="2"/>
  <c r="T75" i="2" s="1"/>
  <c r="O76" i="2" l="1"/>
  <c r="P76" i="2" s="1"/>
  <c r="AA76" i="2" l="1"/>
  <c r="N77" i="2" s="1"/>
  <c r="Q76" i="2"/>
  <c r="R76" i="2" s="1"/>
  <c r="Z76" i="2"/>
  <c r="M77" i="2" s="1"/>
  <c r="Y76" i="2"/>
  <c r="L77" i="2" s="1"/>
  <c r="X76" i="2"/>
  <c r="K77" i="2" s="1"/>
  <c r="W76" i="2"/>
  <c r="J77" i="2" s="1"/>
  <c r="S76" i="2"/>
  <c r="T76" i="2" s="1"/>
  <c r="O77" i="2" l="1"/>
  <c r="P77" i="2" s="1"/>
  <c r="AA77" i="2" l="1"/>
  <c r="N78" i="2" s="1"/>
  <c r="Q77" i="2"/>
  <c r="R77" i="2" s="1"/>
  <c r="Z77" i="2"/>
  <c r="M78" i="2" s="1"/>
  <c r="Y77" i="2"/>
  <c r="L78" i="2" s="1"/>
  <c r="X77" i="2"/>
  <c r="K78" i="2" s="1"/>
  <c r="W77" i="2"/>
  <c r="J78" i="2" s="1"/>
  <c r="S77" i="2"/>
  <c r="T77" i="2" s="1"/>
  <c r="O78" i="2" l="1"/>
  <c r="P78" i="2" s="1"/>
  <c r="AA78" i="2" l="1"/>
  <c r="N79" i="2" s="1"/>
  <c r="Q78" i="2"/>
  <c r="R78" i="2" s="1"/>
  <c r="Z78" i="2"/>
  <c r="M79" i="2" s="1"/>
  <c r="Y78" i="2"/>
  <c r="L79" i="2" s="1"/>
  <c r="X78" i="2"/>
  <c r="K79" i="2" s="1"/>
  <c r="W78" i="2"/>
  <c r="J79" i="2" s="1"/>
  <c r="S78" i="2"/>
  <c r="T78" i="2" s="1"/>
  <c r="O79" i="2" l="1"/>
  <c r="P79" i="2" s="1"/>
  <c r="AA79" i="2" l="1"/>
  <c r="N80" i="2" s="1"/>
  <c r="Q79" i="2"/>
  <c r="R79" i="2" s="1"/>
  <c r="Z79" i="2"/>
  <c r="M80" i="2" s="1"/>
  <c r="Y79" i="2"/>
  <c r="L80" i="2" s="1"/>
  <c r="X79" i="2"/>
  <c r="K80" i="2" s="1"/>
  <c r="W79" i="2"/>
  <c r="J80" i="2" s="1"/>
  <c r="S79" i="2"/>
  <c r="T79" i="2" s="1"/>
  <c r="O80" i="2" l="1"/>
  <c r="P80" i="2" s="1"/>
  <c r="AA80" i="2" l="1"/>
  <c r="N81" i="2" s="1"/>
  <c r="Q80" i="2"/>
  <c r="R80" i="2" s="1"/>
  <c r="Z80" i="2"/>
  <c r="M81" i="2" s="1"/>
  <c r="Y80" i="2"/>
  <c r="L81" i="2" s="1"/>
  <c r="X80" i="2"/>
  <c r="K81" i="2" s="1"/>
  <c r="W80" i="2"/>
  <c r="J81" i="2" s="1"/>
  <c r="S80" i="2"/>
  <c r="T80" i="2" s="1"/>
  <c r="O81" i="2" l="1"/>
  <c r="P81" i="2" s="1"/>
  <c r="AA81" i="2" l="1"/>
  <c r="N82" i="2" s="1"/>
  <c r="Q81" i="2"/>
  <c r="R81" i="2" s="1"/>
  <c r="Z81" i="2"/>
  <c r="M82" i="2" s="1"/>
  <c r="Y81" i="2"/>
  <c r="L82" i="2" s="1"/>
  <c r="X81" i="2"/>
  <c r="K82" i="2" s="1"/>
  <c r="W81" i="2"/>
  <c r="J82" i="2" s="1"/>
  <c r="S81" i="2"/>
  <c r="T81" i="2" s="1"/>
  <c r="O82" i="2" l="1"/>
  <c r="P82" i="2" s="1"/>
  <c r="AA82" i="2" l="1"/>
  <c r="N83" i="2" s="1"/>
  <c r="Q82" i="2"/>
  <c r="R82" i="2" s="1"/>
  <c r="Z82" i="2"/>
  <c r="M83" i="2" s="1"/>
  <c r="Y82" i="2"/>
  <c r="L83" i="2" s="1"/>
  <c r="X82" i="2"/>
  <c r="K83" i="2" s="1"/>
  <c r="W82" i="2"/>
  <c r="J83" i="2" s="1"/>
  <c r="S82" i="2"/>
  <c r="T82" i="2" s="1"/>
  <c r="O83" i="2" l="1"/>
  <c r="P83" i="2" s="1"/>
  <c r="AA83" i="2" l="1"/>
  <c r="N84" i="2" s="1"/>
  <c r="Q83" i="2"/>
  <c r="R83" i="2" s="1"/>
  <c r="Z83" i="2"/>
  <c r="M84" i="2" s="1"/>
  <c r="Y83" i="2"/>
  <c r="L84" i="2" s="1"/>
  <c r="X83" i="2"/>
  <c r="K84" i="2" s="1"/>
  <c r="W83" i="2"/>
  <c r="J84" i="2" s="1"/>
  <c r="S83" i="2"/>
  <c r="T83" i="2" s="1"/>
  <c r="O84" i="2" l="1"/>
  <c r="P84" i="2" s="1"/>
  <c r="AA84" i="2" l="1"/>
  <c r="N85" i="2" s="1"/>
  <c r="Q84" i="2"/>
  <c r="R84" i="2" s="1"/>
  <c r="Z84" i="2"/>
  <c r="M85" i="2" s="1"/>
  <c r="Y84" i="2"/>
  <c r="L85" i="2" s="1"/>
  <c r="X84" i="2"/>
  <c r="K85" i="2" s="1"/>
  <c r="W84" i="2"/>
  <c r="J85" i="2" s="1"/>
  <c r="S84" i="2"/>
  <c r="T84" i="2" s="1"/>
  <c r="O85" i="2" l="1"/>
  <c r="P85" i="2" s="1"/>
  <c r="AA85" i="2" l="1"/>
  <c r="N86" i="2" s="1"/>
  <c r="Q85" i="2"/>
  <c r="R85" i="2" s="1"/>
  <c r="Z85" i="2"/>
  <c r="M86" i="2" s="1"/>
  <c r="Y85" i="2"/>
  <c r="L86" i="2" s="1"/>
  <c r="X85" i="2"/>
  <c r="K86" i="2" s="1"/>
  <c r="W85" i="2"/>
  <c r="J86" i="2" s="1"/>
  <c r="S85" i="2"/>
  <c r="T85" i="2" s="1"/>
  <c r="O86" i="2" l="1"/>
  <c r="P86" i="2" s="1"/>
  <c r="AA86" i="2" l="1"/>
  <c r="N87" i="2" s="1"/>
  <c r="Q86" i="2"/>
  <c r="R86" i="2" s="1"/>
  <c r="Z86" i="2"/>
  <c r="M87" i="2" s="1"/>
  <c r="Y86" i="2"/>
  <c r="L87" i="2" s="1"/>
  <c r="X86" i="2"/>
  <c r="K87" i="2" s="1"/>
  <c r="W86" i="2"/>
  <c r="J87" i="2" s="1"/>
  <c r="S86" i="2"/>
  <c r="T86" i="2" s="1"/>
  <c r="O87" i="2" l="1"/>
  <c r="P87" i="2" s="1"/>
  <c r="AA87" i="2" l="1"/>
  <c r="N88" i="2" s="1"/>
  <c r="Q87" i="2"/>
  <c r="R87" i="2" s="1"/>
  <c r="Z87" i="2"/>
  <c r="M88" i="2" s="1"/>
  <c r="Y87" i="2"/>
  <c r="L88" i="2" s="1"/>
  <c r="X87" i="2"/>
  <c r="K88" i="2" s="1"/>
  <c r="W87" i="2"/>
  <c r="J88" i="2" s="1"/>
  <c r="S87" i="2"/>
  <c r="T87" i="2" s="1"/>
  <c r="O88" i="2" l="1"/>
  <c r="P88" i="2" s="1"/>
  <c r="AA88" i="2" l="1"/>
  <c r="N89" i="2" s="1"/>
  <c r="Q88" i="2"/>
  <c r="R88" i="2" s="1"/>
  <c r="Z88" i="2"/>
  <c r="M89" i="2" s="1"/>
  <c r="Y88" i="2"/>
  <c r="L89" i="2" s="1"/>
  <c r="X88" i="2"/>
  <c r="K89" i="2" s="1"/>
  <c r="W88" i="2"/>
  <c r="J89" i="2" s="1"/>
  <c r="S88" i="2"/>
  <c r="T88" i="2" s="1"/>
  <c r="O89" i="2" l="1"/>
  <c r="P89" i="2" s="1"/>
  <c r="AA89" i="2" l="1"/>
  <c r="N90" i="2" s="1"/>
  <c r="Q89" i="2"/>
  <c r="R89" i="2" s="1"/>
  <c r="Z89" i="2"/>
  <c r="M90" i="2" s="1"/>
  <c r="Y89" i="2"/>
  <c r="L90" i="2" s="1"/>
  <c r="X89" i="2"/>
  <c r="K90" i="2" s="1"/>
  <c r="W89" i="2"/>
  <c r="J90" i="2" s="1"/>
  <c r="S89" i="2"/>
  <c r="T89" i="2" s="1"/>
  <c r="O90" i="2" l="1"/>
  <c r="P90" i="2" s="1"/>
  <c r="AA90" i="2" l="1"/>
  <c r="N91" i="2" s="1"/>
  <c r="Q90" i="2"/>
  <c r="R90" i="2" s="1"/>
  <c r="Z90" i="2"/>
  <c r="M91" i="2" s="1"/>
  <c r="Y90" i="2"/>
  <c r="L91" i="2" s="1"/>
  <c r="X90" i="2"/>
  <c r="K91" i="2" s="1"/>
  <c r="W90" i="2"/>
  <c r="J91" i="2" s="1"/>
  <c r="S90" i="2"/>
  <c r="T90" i="2" s="1"/>
  <c r="O91" i="2" l="1"/>
  <c r="P91" i="2" s="1"/>
  <c r="AA91" i="2" l="1"/>
  <c r="N92" i="2" s="1"/>
  <c r="Q91" i="2"/>
  <c r="R91" i="2" s="1"/>
  <c r="Z91" i="2"/>
  <c r="M92" i="2" s="1"/>
  <c r="Y91" i="2"/>
  <c r="L92" i="2" s="1"/>
  <c r="X91" i="2"/>
  <c r="K92" i="2" s="1"/>
  <c r="W91" i="2"/>
  <c r="J92" i="2" s="1"/>
  <c r="S91" i="2"/>
  <c r="T91" i="2" s="1"/>
  <c r="O92" i="2" l="1"/>
  <c r="P92" i="2" s="1"/>
  <c r="AA92" i="2" l="1"/>
  <c r="N93" i="2" s="1"/>
  <c r="Q92" i="2"/>
  <c r="R92" i="2" s="1"/>
  <c r="Z92" i="2"/>
  <c r="M93" i="2" s="1"/>
  <c r="Y92" i="2"/>
  <c r="L93" i="2" s="1"/>
  <c r="X92" i="2"/>
  <c r="K93" i="2" s="1"/>
  <c r="W92" i="2"/>
  <c r="J93" i="2" s="1"/>
  <c r="S92" i="2"/>
  <c r="T92" i="2" s="1"/>
  <c r="O93" i="2" l="1"/>
  <c r="P93" i="2" s="1"/>
  <c r="AA93" i="2" l="1"/>
  <c r="N94" i="2" s="1"/>
  <c r="Q93" i="2"/>
  <c r="R93" i="2" s="1"/>
  <c r="Z93" i="2"/>
  <c r="M94" i="2" s="1"/>
  <c r="Y93" i="2"/>
  <c r="L94" i="2" s="1"/>
  <c r="X93" i="2"/>
  <c r="K94" i="2" s="1"/>
  <c r="W93" i="2"/>
  <c r="J94" i="2" s="1"/>
  <c r="S93" i="2"/>
  <c r="T93" i="2" s="1"/>
  <c r="O94" i="2" l="1"/>
  <c r="P94" i="2" s="1"/>
  <c r="AA94" i="2" l="1"/>
  <c r="N95" i="2" s="1"/>
  <c r="Q94" i="2"/>
  <c r="R94" i="2" s="1"/>
  <c r="Z94" i="2"/>
  <c r="M95" i="2" s="1"/>
  <c r="Y94" i="2"/>
  <c r="L95" i="2" s="1"/>
  <c r="X94" i="2"/>
  <c r="K95" i="2" s="1"/>
  <c r="W94" i="2"/>
  <c r="J95" i="2" s="1"/>
  <c r="S94" i="2"/>
  <c r="T94" i="2" s="1"/>
  <c r="O95" i="2" l="1"/>
  <c r="P95" i="2" s="1"/>
  <c r="AA95" i="2" l="1"/>
  <c r="N96" i="2" s="1"/>
  <c r="Q95" i="2"/>
  <c r="R95" i="2" s="1"/>
  <c r="Z95" i="2"/>
  <c r="M96" i="2" s="1"/>
  <c r="Y95" i="2"/>
  <c r="L96" i="2" s="1"/>
  <c r="X95" i="2"/>
  <c r="K96" i="2" s="1"/>
  <c r="W95" i="2"/>
  <c r="J96" i="2" s="1"/>
  <c r="S95" i="2"/>
  <c r="T95" i="2" s="1"/>
  <c r="O96" i="2" l="1"/>
  <c r="P96" i="2" s="1"/>
  <c r="AA96" i="2" l="1"/>
  <c r="N97" i="2" s="1"/>
  <c r="Q96" i="2"/>
  <c r="R96" i="2" s="1"/>
  <c r="Z96" i="2"/>
  <c r="M97" i="2" s="1"/>
  <c r="Y96" i="2"/>
  <c r="L97" i="2" s="1"/>
  <c r="X96" i="2"/>
  <c r="K97" i="2" s="1"/>
  <c r="W96" i="2"/>
  <c r="J97" i="2" s="1"/>
  <c r="S96" i="2"/>
  <c r="T96" i="2" s="1"/>
  <c r="O97" i="2" l="1"/>
  <c r="P97" i="2" s="1"/>
  <c r="AA97" i="2" l="1"/>
  <c r="N98" i="2" s="1"/>
  <c r="Q97" i="2"/>
  <c r="R97" i="2" s="1"/>
  <c r="Z97" i="2"/>
  <c r="M98" i="2" s="1"/>
  <c r="Y97" i="2"/>
  <c r="L98" i="2" s="1"/>
  <c r="X97" i="2"/>
  <c r="K98" i="2" s="1"/>
  <c r="W97" i="2"/>
  <c r="J98" i="2" s="1"/>
  <c r="S97" i="2"/>
  <c r="T97" i="2" s="1"/>
  <c r="O98" i="2" l="1"/>
  <c r="P98" i="2" s="1"/>
  <c r="AA98" i="2" l="1"/>
  <c r="N99" i="2" s="1"/>
  <c r="Q98" i="2"/>
  <c r="R98" i="2" s="1"/>
  <c r="Z98" i="2"/>
  <c r="M99" i="2" s="1"/>
  <c r="Y98" i="2"/>
  <c r="L99" i="2" s="1"/>
  <c r="X98" i="2"/>
  <c r="K99" i="2" s="1"/>
  <c r="W98" i="2"/>
  <c r="J99" i="2" s="1"/>
  <c r="S98" i="2"/>
  <c r="T98" i="2" s="1"/>
  <c r="O99" i="2" l="1"/>
  <c r="P99" i="2" s="1"/>
  <c r="AA99" i="2" l="1"/>
  <c r="N100" i="2" s="1"/>
  <c r="Q99" i="2"/>
  <c r="R99" i="2" s="1"/>
  <c r="Z99" i="2"/>
  <c r="M100" i="2" s="1"/>
  <c r="Y99" i="2"/>
  <c r="L100" i="2" s="1"/>
  <c r="X99" i="2"/>
  <c r="K100" i="2" s="1"/>
  <c r="W99" i="2"/>
  <c r="J100" i="2" s="1"/>
  <c r="S99" i="2"/>
  <c r="T99" i="2" s="1"/>
  <c r="O100" i="2" l="1"/>
  <c r="P100" i="2" s="1"/>
  <c r="AA100" i="2" l="1"/>
  <c r="N101" i="2" s="1"/>
  <c r="Q100" i="2"/>
  <c r="R100" i="2" s="1"/>
  <c r="Z100" i="2"/>
  <c r="M101" i="2" s="1"/>
  <c r="Y100" i="2"/>
  <c r="L101" i="2" s="1"/>
  <c r="X100" i="2"/>
  <c r="K101" i="2" s="1"/>
  <c r="W100" i="2"/>
  <c r="J101" i="2" s="1"/>
  <c r="S100" i="2"/>
  <c r="T100" i="2" s="1"/>
  <c r="O101" i="2" l="1"/>
  <c r="P101" i="2" s="1"/>
  <c r="AA101" i="2" l="1"/>
  <c r="N102" i="2" s="1"/>
  <c r="Q101" i="2"/>
  <c r="R101" i="2" s="1"/>
  <c r="Z101" i="2"/>
  <c r="M102" i="2" s="1"/>
  <c r="Y101" i="2"/>
  <c r="L102" i="2" s="1"/>
  <c r="X101" i="2"/>
  <c r="K102" i="2" s="1"/>
  <c r="W101" i="2"/>
  <c r="J102" i="2" s="1"/>
  <c r="S101" i="2"/>
  <c r="T101" i="2" s="1"/>
  <c r="O102" i="2" l="1"/>
  <c r="P102" i="2" s="1"/>
  <c r="AA102" i="2" l="1"/>
  <c r="N103" i="2" s="1"/>
  <c r="Q102" i="2"/>
  <c r="R102" i="2" s="1"/>
  <c r="Z102" i="2"/>
  <c r="M103" i="2" s="1"/>
  <c r="Y102" i="2"/>
  <c r="L103" i="2" s="1"/>
  <c r="X102" i="2"/>
  <c r="K103" i="2" s="1"/>
  <c r="W102" i="2"/>
  <c r="J103" i="2" s="1"/>
  <c r="S102" i="2"/>
  <c r="T102" i="2" s="1"/>
  <c r="O103" i="2" l="1"/>
  <c r="P103" i="2" s="1"/>
  <c r="AA103" i="2" l="1"/>
  <c r="N104" i="2" s="1"/>
  <c r="Q103" i="2"/>
  <c r="R103" i="2" s="1"/>
  <c r="Z103" i="2"/>
  <c r="M104" i="2" s="1"/>
  <c r="Y103" i="2"/>
  <c r="L104" i="2" s="1"/>
  <c r="X103" i="2"/>
  <c r="K104" i="2" s="1"/>
  <c r="W103" i="2"/>
  <c r="J104" i="2" s="1"/>
  <c r="S103" i="2"/>
  <c r="T103" i="2" s="1"/>
  <c r="O104" i="2" l="1"/>
  <c r="P104" i="2" s="1"/>
  <c r="Y104" i="2" l="1"/>
  <c r="L105" i="2" s="1"/>
  <c r="Q104" i="2"/>
  <c r="R104" i="2" s="1"/>
  <c r="U104" i="2" s="1"/>
  <c r="X104" i="2"/>
  <c r="K105" i="2" s="1"/>
  <c r="W104" i="2"/>
  <c r="J105" i="2" s="1"/>
  <c r="AA104" i="2"/>
  <c r="N105" i="2" s="1"/>
  <c r="S104" i="2"/>
  <c r="T104" i="2" s="1"/>
  <c r="V104" i="2" s="1"/>
  <c r="Z104" i="2"/>
  <c r="M105" i="2" s="1"/>
  <c r="O105" i="2" l="1"/>
  <c r="P105" i="2" s="1"/>
  <c r="AA105" i="2" l="1"/>
  <c r="N106" i="2" s="1"/>
  <c r="Z105" i="2"/>
  <c r="M106" i="2" s="1"/>
  <c r="Y105" i="2"/>
  <c r="L106" i="2" s="1"/>
  <c r="X105" i="2"/>
  <c r="K106" i="2" s="1"/>
  <c r="W105" i="2"/>
  <c r="J106" i="2" s="1"/>
  <c r="S105" i="2"/>
  <c r="T105" i="2" s="1"/>
  <c r="Q105" i="2"/>
  <c r="R105" i="2" s="1"/>
  <c r="O106" i="2" l="1"/>
  <c r="P106" i="2" s="1"/>
  <c r="Q106" i="2" l="1"/>
  <c r="R106" i="2" s="1"/>
  <c r="AA106" i="2"/>
  <c r="N107" i="2" s="1"/>
  <c r="Z106" i="2"/>
  <c r="M107" i="2" s="1"/>
  <c r="Y106" i="2"/>
  <c r="L107" i="2" s="1"/>
  <c r="X106" i="2"/>
  <c r="K107" i="2" s="1"/>
  <c r="W106" i="2"/>
  <c r="J107" i="2" s="1"/>
  <c r="S106" i="2"/>
  <c r="T106" i="2" s="1"/>
  <c r="O107" i="2" l="1"/>
  <c r="P107" i="2" s="1"/>
  <c r="W107" i="2" l="1"/>
  <c r="J108" i="2" s="1"/>
  <c r="S107" i="2"/>
  <c r="T107" i="2" s="1"/>
  <c r="Q107" i="2"/>
  <c r="R107" i="2" s="1"/>
  <c r="AA107" i="2"/>
  <c r="N108" i="2" s="1"/>
  <c r="Z107" i="2"/>
  <c r="M108" i="2" s="1"/>
  <c r="Y107" i="2"/>
  <c r="L108" i="2" s="1"/>
  <c r="X107" i="2"/>
  <c r="K108" i="2" s="1"/>
  <c r="O108" i="2" l="1"/>
  <c r="P108" i="2" s="1"/>
  <c r="Y108" i="2" l="1"/>
  <c r="L109" i="2" s="1"/>
  <c r="X108" i="2"/>
  <c r="K109" i="2" s="1"/>
  <c r="W108" i="2"/>
  <c r="J109" i="2" s="1"/>
  <c r="S108" i="2"/>
  <c r="T108" i="2" s="1"/>
  <c r="Q108" i="2"/>
  <c r="R108" i="2" s="1"/>
  <c r="AA108" i="2"/>
  <c r="N109" i="2" s="1"/>
  <c r="Z108" i="2"/>
  <c r="M109" i="2" s="1"/>
  <c r="O109" i="2" l="1"/>
  <c r="P109" i="2" s="1"/>
  <c r="AA109" i="2" l="1"/>
  <c r="N110" i="2" s="1"/>
  <c r="Z109" i="2"/>
  <c r="M110" i="2" s="1"/>
  <c r="Y109" i="2"/>
  <c r="L110" i="2" s="1"/>
  <c r="X109" i="2"/>
  <c r="K110" i="2" s="1"/>
  <c r="W109" i="2"/>
  <c r="J110" i="2" s="1"/>
  <c r="S109" i="2"/>
  <c r="T109" i="2" s="1"/>
  <c r="Q109" i="2"/>
  <c r="R109" i="2" s="1"/>
  <c r="O110" i="2" l="1"/>
  <c r="P110" i="2" s="1"/>
  <c r="AA110" i="2" l="1"/>
  <c r="N111" i="2" s="1"/>
  <c r="Q110" i="2"/>
  <c r="R110" i="2" s="1"/>
  <c r="Z110" i="2"/>
  <c r="M111" i="2" s="1"/>
  <c r="Y110" i="2"/>
  <c r="L111" i="2" s="1"/>
  <c r="X110" i="2"/>
  <c r="K111" i="2" s="1"/>
  <c r="W110" i="2"/>
  <c r="J111" i="2" s="1"/>
  <c r="S110" i="2"/>
  <c r="T110" i="2" s="1"/>
  <c r="O111" i="2" l="1"/>
  <c r="P111" i="2" s="1"/>
  <c r="AA111" i="2" l="1"/>
  <c r="N112" i="2" s="1"/>
  <c r="Q111" i="2"/>
  <c r="R111" i="2" s="1"/>
  <c r="W111" i="2"/>
  <c r="J112" i="2" s="1"/>
  <c r="Z111" i="2"/>
  <c r="M112" i="2" s="1"/>
  <c r="Y111" i="2"/>
  <c r="L112" i="2" s="1"/>
  <c r="X111" i="2"/>
  <c r="K112" i="2" s="1"/>
  <c r="S111" i="2"/>
  <c r="T111" i="2" s="1"/>
  <c r="O112" i="2" l="1"/>
  <c r="P112" i="2" s="1"/>
  <c r="AA112" i="2" l="1"/>
  <c r="N113" i="2" s="1"/>
  <c r="Q112" i="2"/>
  <c r="R112" i="2" s="1"/>
  <c r="Y112" i="2"/>
  <c r="L113" i="2" s="1"/>
  <c r="W112" i="2"/>
  <c r="J113" i="2" s="1"/>
  <c r="Z112" i="2"/>
  <c r="M113" i="2" s="1"/>
  <c r="X112" i="2"/>
  <c r="K113" i="2" s="1"/>
  <c r="S112" i="2"/>
  <c r="T112" i="2" s="1"/>
  <c r="O113" i="2" l="1"/>
  <c r="P113" i="2" s="1"/>
  <c r="AA113" i="2" l="1"/>
  <c r="N114" i="2" s="1"/>
  <c r="Q113" i="2"/>
  <c r="R113" i="2" s="1"/>
  <c r="Y113" i="2"/>
  <c r="L114" i="2" s="1"/>
  <c r="W113" i="2"/>
  <c r="J114" i="2" s="1"/>
  <c r="Z113" i="2"/>
  <c r="M114" i="2" s="1"/>
  <c r="X113" i="2"/>
  <c r="K114" i="2" s="1"/>
  <c r="S113" i="2"/>
  <c r="T113" i="2" s="1"/>
  <c r="O114" i="2" l="1"/>
  <c r="P114" i="2" s="1"/>
  <c r="AA114" i="2" l="1"/>
  <c r="N115" i="2" s="1"/>
  <c r="Q114" i="2"/>
  <c r="R114" i="2" s="1"/>
  <c r="Y114" i="2"/>
  <c r="L115" i="2" s="1"/>
  <c r="W114" i="2"/>
  <c r="J115" i="2" s="1"/>
  <c r="Z114" i="2"/>
  <c r="M115" i="2" s="1"/>
  <c r="X114" i="2"/>
  <c r="K115" i="2" s="1"/>
  <c r="S114" i="2"/>
  <c r="T114" i="2" s="1"/>
  <c r="O115" i="2" l="1"/>
  <c r="P115" i="2" s="1"/>
  <c r="AA115" i="2" l="1"/>
  <c r="N116" i="2" s="1"/>
  <c r="Q115" i="2"/>
  <c r="R115" i="2" s="1"/>
  <c r="Y115" i="2"/>
  <c r="L116" i="2" s="1"/>
  <c r="W115" i="2"/>
  <c r="J116" i="2" s="1"/>
  <c r="Z115" i="2"/>
  <c r="M116" i="2" s="1"/>
  <c r="X115" i="2"/>
  <c r="K116" i="2" s="1"/>
  <c r="S115" i="2"/>
  <c r="T115" i="2" s="1"/>
  <c r="O116" i="2" l="1"/>
  <c r="P116" i="2" s="1"/>
  <c r="AA116" i="2" l="1"/>
  <c r="N117" i="2" s="1"/>
  <c r="Q116" i="2"/>
  <c r="R116" i="2" s="1"/>
  <c r="Y116" i="2"/>
  <c r="L117" i="2" s="1"/>
  <c r="X116" i="2"/>
  <c r="K117" i="2" s="1"/>
  <c r="W116" i="2"/>
  <c r="J117" i="2" s="1"/>
  <c r="Z116" i="2"/>
  <c r="M117" i="2" s="1"/>
  <c r="S116" i="2"/>
  <c r="T116" i="2" s="1"/>
  <c r="O117" i="2" l="1"/>
  <c r="P117" i="2" s="1"/>
  <c r="AA117" i="2" l="1"/>
  <c r="N118" i="2" s="1"/>
  <c r="Q117" i="2"/>
  <c r="R117" i="2" s="1"/>
  <c r="Y117" i="2"/>
  <c r="L118" i="2" s="1"/>
  <c r="X117" i="2"/>
  <c r="K118" i="2" s="1"/>
  <c r="W117" i="2"/>
  <c r="J118" i="2" s="1"/>
  <c r="S117" i="2"/>
  <c r="T117" i="2" s="1"/>
  <c r="Z117" i="2"/>
  <c r="M118" i="2" s="1"/>
  <c r="O118" i="2" l="1"/>
  <c r="P118" i="2" s="1"/>
  <c r="AA118" i="2" l="1"/>
  <c r="N119" i="2" s="1"/>
  <c r="Q118" i="2"/>
  <c r="R118" i="2" s="1"/>
  <c r="Y118" i="2"/>
  <c r="L119" i="2" s="1"/>
  <c r="X118" i="2"/>
  <c r="K119" i="2" s="1"/>
  <c r="W118" i="2"/>
  <c r="J119" i="2" s="1"/>
  <c r="S118" i="2"/>
  <c r="T118" i="2" s="1"/>
  <c r="Z118" i="2"/>
  <c r="M119" i="2" s="1"/>
  <c r="O119" i="2" l="1"/>
  <c r="P119" i="2" s="1"/>
  <c r="AA119" i="2" l="1"/>
  <c r="N120" i="2" s="1"/>
  <c r="Q119" i="2"/>
  <c r="R119" i="2" s="1"/>
  <c r="Y119" i="2"/>
  <c r="L120" i="2" s="1"/>
  <c r="X119" i="2"/>
  <c r="K120" i="2" s="1"/>
  <c r="W119" i="2"/>
  <c r="J120" i="2" s="1"/>
  <c r="S119" i="2"/>
  <c r="T119" i="2" s="1"/>
  <c r="Z119" i="2"/>
  <c r="M120" i="2" s="1"/>
  <c r="O120" i="2" l="1"/>
  <c r="P120" i="2" s="1"/>
  <c r="AA120" i="2" l="1"/>
  <c r="N121" i="2" s="1"/>
  <c r="Q120" i="2"/>
  <c r="R120" i="2" s="1"/>
  <c r="Y120" i="2"/>
  <c r="L121" i="2" s="1"/>
  <c r="X120" i="2"/>
  <c r="K121" i="2" s="1"/>
  <c r="W120" i="2"/>
  <c r="J121" i="2" s="1"/>
  <c r="S120" i="2"/>
  <c r="T120" i="2" s="1"/>
  <c r="Z120" i="2"/>
  <c r="M121" i="2" s="1"/>
  <c r="O121" i="2" l="1"/>
  <c r="P121" i="2" s="1"/>
  <c r="AA121" i="2" l="1"/>
  <c r="N122" i="2" s="1"/>
  <c r="Q121" i="2"/>
  <c r="R121" i="2" s="1"/>
  <c r="Y121" i="2"/>
  <c r="L122" i="2" s="1"/>
  <c r="X121" i="2"/>
  <c r="K122" i="2" s="1"/>
  <c r="W121" i="2"/>
  <c r="J122" i="2" s="1"/>
  <c r="S121" i="2"/>
  <c r="T121" i="2" s="1"/>
  <c r="Z121" i="2"/>
  <c r="M122" i="2" s="1"/>
  <c r="O122" i="2" l="1"/>
  <c r="P122" i="2" s="1"/>
  <c r="AA122" i="2" l="1"/>
  <c r="N123" i="2" s="1"/>
  <c r="Q122" i="2"/>
  <c r="R122" i="2" s="1"/>
  <c r="Y122" i="2"/>
  <c r="L123" i="2" s="1"/>
  <c r="X122" i="2"/>
  <c r="K123" i="2" s="1"/>
  <c r="W122" i="2"/>
  <c r="J123" i="2" s="1"/>
  <c r="S122" i="2"/>
  <c r="T122" i="2" s="1"/>
  <c r="Z122" i="2"/>
  <c r="M123" i="2" s="1"/>
  <c r="O123" i="2" l="1"/>
  <c r="P123" i="2" s="1"/>
  <c r="AA123" i="2" l="1"/>
  <c r="N124" i="2" s="1"/>
  <c r="Q123" i="2"/>
  <c r="R123" i="2" s="1"/>
  <c r="Y123" i="2"/>
  <c r="L124" i="2" s="1"/>
  <c r="X123" i="2"/>
  <c r="K124" i="2" s="1"/>
  <c r="W123" i="2"/>
  <c r="J124" i="2" s="1"/>
  <c r="S123" i="2"/>
  <c r="T123" i="2" s="1"/>
  <c r="Z123" i="2"/>
  <c r="M124" i="2" s="1"/>
  <c r="O124" i="2" l="1"/>
  <c r="P124" i="2" s="1"/>
  <c r="AA124" i="2" l="1"/>
  <c r="N125" i="2" s="1"/>
  <c r="Q124" i="2"/>
  <c r="R124" i="2" s="1"/>
  <c r="Y124" i="2"/>
  <c r="L125" i="2" s="1"/>
  <c r="X124" i="2"/>
  <c r="K125" i="2" s="1"/>
  <c r="W124" i="2"/>
  <c r="J125" i="2" s="1"/>
  <c r="S124" i="2"/>
  <c r="T124" i="2" s="1"/>
  <c r="Z124" i="2"/>
  <c r="M125" i="2" s="1"/>
  <c r="O125" i="2" l="1"/>
  <c r="P125" i="2" s="1"/>
  <c r="AA125" i="2" l="1"/>
  <c r="N126" i="2" s="1"/>
  <c r="Q125" i="2"/>
  <c r="R125" i="2" s="1"/>
  <c r="Y125" i="2"/>
  <c r="L126" i="2" s="1"/>
  <c r="X125" i="2"/>
  <c r="K126" i="2" s="1"/>
  <c r="W125" i="2"/>
  <c r="J126" i="2" s="1"/>
  <c r="S125" i="2"/>
  <c r="T125" i="2" s="1"/>
  <c r="Z125" i="2"/>
  <c r="M126" i="2" s="1"/>
  <c r="O126" i="2" l="1"/>
  <c r="P126" i="2" s="1"/>
  <c r="AA126" i="2" l="1"/>
  <c r="N127" i="2" s="1"/>
  <c r="Q126" i="2"/>
  <c r="R126" i="2" s="1"/>
  <c r="Y126" i="2"/>
  <c r="L127" i="2" s="1"/>
  <c r="X126" i="2"/>
  <c r="K127" i="2" s="1"/>
  <c r="W126" i="2"/>
  <c r="J127" i="2" s="1"/>
  <c r="S126" i="2"/>
  <c r="T126" i="2" s="1"/>
  <c r="Z126" i="2"/>
  <c r="M127" i="2" s="1"/>
  <c r="O127" i="2" l="1"/>
  <c r="P127" i="2" s="1"/>
  <c r="AA127" i="2" l="1"/>
  <c r="N128" i="2" s="1"/>
  <c r="Q127" i="2"/>
  <c r="R127" i="2" s="1"/>
  <c r="Y127" i="2"/>
  <c r="L128" i="2" s="1"/>
  <c r="X127" i="2"/>
  <c r="K128" i="2" s="1"/>
  <c r="W127" i="2"/>
  <c r="J128" i="2" s="1"/>
  <c r="S127" i="2"/>
  <c r="T127" i="2" s="1"/>
  <c r="Z127" i="2"/>
  <c r="M128" i="2" s="1"/>
  <c r="O128" i="2" l="1"/>
  <c r="P128" i="2" s="1"/>
  <c r="AA128" i="2" l="1"/>
  <c r="N129" i="2" s="1"/>
  <c r="Q128" i="2"/>
  <c r="R128" i="2" s="1"/>
  <c r="Y128" i="2"/>
  <c r="L129" i="2" s="1"/>
  <c r="X128" i="2"/>
  <c r="K129" i="2" s="1"/>
  <c r="W128" i="2"/>
  <c r="J129" i="2" s="1"/>
  <c r="S128" i="2"/>
  <c r="T128" i="2" s="1"/>
  <c r="Z128" i="2"/>
  <c r="M129" i="2" s="1"/>
  <c r="O129" i="2" l="1"/>
  <c r="P129" i="2" s="1"/>
  <c r="AA129" i="2" l="1"/>
  <c r="N130" i="2" s="1"/>
  <c r="Q129" i="2"/>
  <c r="R129" i="2" s="1"/>
  <c r="Y129" i="2"/>
  <c r="L130" i="2" s="1"/>
  <c r="X129" i="2"/>
  <c r="K130" i="2" s="1"/>
  <c r="W129" i="2"/>
  <c r="J130" i="2" s="1"/>
  <c r="S129" i="2"/>
  <c r="T129" i="2" s="1"/>
  <c r="Z129" i="2"/>
  <c r="M130" i="2" s="1"/>
  <c r="O130" i="2" l="1"/>
  <c r="P130" i="2" s="1"/>
  <c r="AA130" i="2" l="1"/>
  <c r="N131" i="2" s="1"/>
  <c r="Q130" i="2"/>
  <c r="R130" i="2" s="1"/>
  <c r="Y130" i="2"/>
  <c r="L131" i="2" s="1"/>
  <c r="X130" i="2"/>
  <c r="K131" i="2" s="1"/>
  <c r="W130" i="2"/>
  <c r="J131" i="2" s="1"/>
  <c r="S130" i="2"/>
  <c r="T130" i="2" s="1"/>
  <c r="Z130" i="2"/>
  <c r="M131" i="2" s="1"/>
  <c r="O131" i="2" l="1"/>
  <c r="P131" i="2" s="1"/>
  <c r="AA131" i="2" l="1"/>
  <c r="N132" i="2" s="1"/>
  <c r="Q131" i="2"/>
  <c r="R131" i="2" s="1"/>
  <c r="Y131" i="2"/>
  <c r="L132" i="2" s="1"/>
  <c r="X131" i="2"/>
  <c r="K132" i="2" s="1"/>
  <c r="W131" i="2"/>
  <c r="J132" i="2" s="1"/>
  <c r="S131" i="2"/>
  <c r="T131" i="2" s="1"/>
  <c r="Z131" i="2"/>
  <c r="M132" i="2" s="1"/>
  <c r="O132" i="2" l="1"/>
  <c r="P132" i="2" s="1"/>
  <c r="AA132" i="2" l="1"/>
  <c r="N133" i="2" s="1"/>
  <c r="Q132" i="2"/>
  <c r="R132" i="2" s="1"/>
  <c r="Y132" i="2"/>
  <c r="L133" i="2" s="1"/>
  <c r="X132" i="2"/>
  <c r="K133" i="2" s="1"/>
  <c r="W132" i="2"/>
  <c r="J133" i="2" s="1"/>
  <c r="S132" i="2"/>
  <c r="T132" i="2" s="1"/>
  <c r="Z132" i="2"/>
  <c r="M133" i="2" s="1"/>
  <c r="O133" i="2" l="1"/>
  <c r="P133" i="2" s="1"/>
  <c r="AA133" i="2" l="1"/>
  <c r="N134" i="2" s="1"/>
  <c r="Q133" i="2"/>
  <c r="R133" i="2" s="1"/>
  <c r="Y133" i="2"/>
  <c r="L134" i="2" s="1"/>
  <c r="X133" i="2"/>
  <c r="K134" i="2" s="1"/>
  <c r="W133" i="2"/>
  <c r="J134" i="2" s="1"/>
  <c r="S133" i="2"/>
  <c r="T133" i="2" s="1"/>
  <c r="Z133" i="2"/>
  <c r="M134" i="2" s="1"/>
  <c r="O134" i="2" l="1"/>
  <c r="P134" i="2" s="1"/>
  <c r="AA134" i="2" l="1"/>
  <c r="N135" i="2" s="1"/>
  <c r="Q134" i="2"/>
  <c r="R134" i="2" s="1"/>
  <c r="Y134" i="2"/>
  <c r="L135" i="2" s="1"/>
  <c r="X134" i="2"/>
  <c r="K135" i="2" s="1"/>
  <c r="W134" i="2"/>
  <c r="J135" i="2" s="1"/>
  <c r="S134" i="2"/>
  <c r="T134" i="2" s="1"/>
  <c r="Z134" i="2"/>
  <c r="M135" i="2" s="1"/>
  <c r="O135" i="2" l="1"/>
  <c r="P135" i="2" s="1"/>
  <c r="AA135" i="2" l="1"/>
  <c r="N136" i="2" s="1"/>
  <c r="Q135" i="2"/>
  <c r="R135" i="2" s="1"/>
  <c r="Y135" i="2"/>
  <c r="L136" i="2" s="1"/>
  <c r="X135" i="2"/>
  <c r="K136" i="2" s="1"/>
  <c r="W135" i="2"/>
  <c r="J136" i="2" s="1"/>
  <c r="S135" i="2"/>
  <c r="T135" i="2" s="1"/>
  <c r="Z135" i="2"/>
  <c r="M136" i="2" s="1"/>
  <c r="O136" i="2" l="1"/>
  <c r="P136" i="2" s="1"/>
  <c r="AA136" i="2" l="1"/>
  <c r="N137" i="2" s="1"/>
  <c r="Q136" i="2"/>
  <c r="R136" i="2" s="1"/>
  <c r="Y136" i="2"/>
  <c r="L137" i="2" s="1"/>
  <c r="X136" i="2"/>
  <c r="K137" i="2" s="1"/>
  <c r="W136" i="2"/>
  <c r="J137" i="2" s="1"/>
  <c r="S136" i="2"/>
  <c r="T136" i="2" s="1"/>
  <c r="Z136" i="2"/>
  <c r="M137" i="2" s="1"/>
  <c r="O137" i="2" l="1"/>
  <c r="P137" i="2" s="1"/>
  <c r="AA137" i="2" l="1"/>
  <c r="N138" i="2" s="1"/>
  <c r="Q137" i="2"/>
  <c r="R137" i="2" s="1"/>
  <c r="Y137" i="2"/>
  <c r="L138" i="2" s="1"/>
  <c r="X137" i="2"/>
  <c r="K138" i="2" s="1"/>
  <c r="W137" i="2"/>
  <c r="J138" i="2" s="1"/>
  <c r="S137" i="2"/>
  <c r="T137" i="2" s="1"/>
  <c r="Z137" i="2"/>
  <c r="M138" i="2" s="1"/>
  <c r="O138" i="2" l="1"/>
  <c r="P138" i="2" s="1"/>
  <c r="AA138" i="2" l="1"/>
  <c r="N139" i="2" s="1"/>
  <c r="Q138" i="2"/>
  <c r="R138" i="2" s="1"/>
  <c r="Y138" i="2"/>
  <c r="L139" i="2" s="1"/>
  <c r="X138" i="2"/>
  <c r="K139" i="2" s="1"/>
  <c r="W138" i="2"/>
  <c r="J139" i="2" s="1"/>
  <c r="S138" i="2"/>
  <c r="T138" i="2" s="1"/>
  <c r="Z138" i="2"/>
  <c r="M139" i="2" s="1"/>
  <c r="O139" i="2" l="1"/>
  <c r="P139" i="2" s="1"/>
  <c r="AA139" i="2" l="1"/>
  <c r="N140" i="2" s="1"/>
  <c r="Q139" i="2"/>
  <c r="R139" i="2" s="1"/>
  <c r="Y139" i="2"/>
  <c r="L140" i="2" s="1"/>
  <c r="X139" i="2"/>
  <c r="K140" i="2" s="1"/>
  <c r="W139" i="2"/>
  <c r="J140" i="2" s="1"/>
  <c r="S139" i="2"/>
  <c r="T139" i="2" s="1"/>
  <c r="Z139" i="2"/>
  <c r="M140" i="2" s="1"/>
  <c r="O140" i="2" l="1"/>
  <c r="P140" i="2" s="1"/>
  <c r="AA140" i="2" l="1"/>
  <c r="N141" i="2" s="1"/>
  <c r="Q140" i="2"/>
  <c r="R140" i="2" s="1"/>
  <c r="Y140" i="2"/>
  <c r="L141" i="2" s="1"/>
  <c r="X140" i="2"/>
  <c r="K141" i="2" s="1"/>
  <c r="W140" i="2"/>
  <c r="J141" i="2" s="1"/>
  <c r="S140" i="2"/>
  <c r="T140" i="2" s="1"/>
  <c r="Z140" i="2"/>
  <c r="M141" i="2" s="1"/>
  <c r="O141" i="2" l="1"/>
  <c r="P141" i="2" s="1"/>
  <c r="AA141" i="2" l="1"/>
  <c r="N142" i="2" s="1"/>
  <c r="Q141" i="2"/>
  <c r="R141" i="2" s="1"/>
  <c r="Z141" i="2"/>
  <c r="M142" i="2" s="1"/>
  <c r="Y141" i="2"/>
  <c r="L142" i="2" s="1"/>
  <c r="X141" i="2"/>
  <c r="K142" i="2" s="1"/>
  <c r="W141" i="2"/>
  <c r="J142" i="2" s="1"/>
  <c r="S141" i="2"/>
  <c r="T141" i="2" s="1"/>
  <c r="O142" i="2" l="1"/>
  <c r="P142" i="2" s="1"/>
  <c r="AA142" i="2" l="1"/>
  <c r="N143" i="2" s="1"/>
  <c r="Q142" i="2"/>
  <c r="R142" i="2" s="1"/>
  <c r="Z142" i="2"/>
  <c r="M143" i="2" s="1"/>
  <c r="Y142" i="2"/>
  <c r="L143" i="2" s="1"/>
  <c r="X142" i="2"/>
  <c r="K143" i="2" s="1"/>
  <c r="W142" i="2"/>
  <c r="J143" i="2" s="1"/>
  <c r="S142" i="2"/>
  <c r="T142" i="2" s="1"/>
  <c r="O143" i="2" l="1"/>
  <c r="P143" i="2" s="1"/>
  <c r="AA143" i="2" l="1"/>
  <c r="N144" i="2" s="1"/>
  <c r="Q143" i="2"/>
  <c r="R143" i="2" s="1"/>
  <c r="Z143" i="2"/>
  <c r="M144" i="2" s="1"/>
  <c r="Y143" i="2"/>
  <c r="L144" i="2" s="1"/>
  <c r="X143" i="2"/>
  <c r="K144" i="2" s="1"/>
  <c r="W143" i="2"/>
  <c r="J144" i="2" s="1"/>
  <c r="S143" i="2"/>
  <c r="T143" i="2" s="1"/>
  <c r="O144" i="2" l="1"/>
  <c r="P144" i="2" s="1"/>
  <c r="AA144" i="2" l="1"/>
  <c r="N145" i="2" s="1"/>
  <c r="Q144" i="2"/>
  <c r="R144" i="2" s="1"/>
  <c r="Z144" i="2"/>
  <c r="M145" i="2" s="1"/>
  <c r="Y144" i="2"/>
  <c r="L145" i="2" s="1"/>
  <c r="X144" i="2"/>
  <c r="K145" i="2" s="1"/>
  <c r="W144" i="2"/>
  <c r="J145" i="2" s="1"/>
  <c r="S144" i="2"/>
  <c r="T144" i="2" s="1"/>
  <c r="O145" i="2" l="1"/>
  <c r="P145" i="2" s="1"/>
  <c r="AA145" i="2" l="1"/>
  <c r="N146" i="2" s="1"/>
  <c r="Q145" i="2"/>
  <c r="R145" i="2" s="1"/>
  <c r="Z145" i="2"/>
  <c r="M146" i="2" s="1"/>
  <c r="Y145" i="2"/>
  <c r="L146" i="2" s="1"/>
  <c r="X145" i="2"/>
  <c r="K146" i="2" s="1"/>
  <c r="W145" i="2"/>
  <c r="J146" i="2" s="1"/>
  <c r="S145" i="2"/>
  <c r="T145" i="2" s="1"/>
  <c r="O146" i="2" l="1"/>
  <c r="P146" i="2" s="1"/>
  <c r="AA146" i="2" l="1"/>
  <c r="N147" i="2" s="1"/>
  <c r="Q146" i="2"/>
  <c r="R146" i="2" s="1"/>
  <c r="Z146" i="2"/>
  <c r="M147" i="2" s="1"/>
  <c r="Y146" i="2"/>
  <c r="L147" i="2" s="1"/>
  <c r="X146" i="2"/>
  <c r="K147" i="2" s="1"/>
  <c r="W146" i="2"/>
  <c r="J147" i="2" s="1"/>
  <c r="S146" i="2"/>
  <c r="T146" i="2" s="1"/>
  <c r="O147" i="2" l="1"/>
  <c r="P147" i="2" s="1"/>
  <c r="AA147" i="2" l="1"/>
  <c r="N148" i="2" s="1"/>
  <c r="Q147" i="2"/>
  <c r="R147" i="2" s="1"/>
  <c r="Z147" i="2"/>
  <c r="M148" i="2" s="1"/>
  <c r="Y147" i="2"/>
  <c r="L148" i="2" s="1"/>
  <c r="X147" i="2"/>
  <c r="K148" i="2" s="1"/>
  <c r="W147" i="2"/>
  <c r="J148" i="2" s="1"/>
  <c r="S147" i="2"/>
  <c r="T147" i="2" s="1"/>
  <c r="O148" i="2" l="1"/>
  <c r="P148" i="2" s="1"/>
  <c r="AA148" i="2" l="1"/>
  <c r="N149" i="2" s="1"/>
  <c r="Q148" i="2"/>
  <c r="R148" i="2" s="1"/>
  <c r="Z148" i="2"/>
  <c r="M149" i="2" s="1"/>
  <c r="Y148" i="2"/>
  <c r="L149" i="2" s="1"/>
  <c r="X148" i="2"/>
  <c r="K149" i="2" s="1"/>
  <c r="W148" i="2"/>
  <c r="J149" i="2" s="1"/>
  <c r="S148" i="2"/>
  <c r="T148" i="2" s="1"/>
  <c r="O149" i="2" l="1"/>
  <c r="P149" i="2" s="1"/>
  <c r="AA149" i="2" l="1"/>
  <c r="N150" i="2" s="1"/>
  <c r="Q149" i="2"/>
  <c r="R149" i="2" s="1"/>
  <c r="Z149" i="2"/>
  <c r="M150" i="2" s="1"/>
  <c r="Y149" i="2"/>
  <c r="L150" i="2" s="1"/>
  <c r="X149" i="2"/>
  <c r="K150" i="2" s="1"/>
  <c r="W149" i="2"/>
  <c r="J150" i="2" s="1"/>
  <c r="S149" i="2"/>
  <c r="T149" i="2" s="1"/>
  <c r="O150" i="2" l="1"/>
  <c r="P150" i="2" s="1"/>
  <c r="AA150" i="2" l="1"/>
  <c r="N151" i="2" s="1"/>
  <c r="Q150" i="2"/>
  <c r="R150" i="2" s="1"/>
  <c r="Z150" i="2"/>
  <c r="M151" i="2" s="1"/>
  <c r="Y150" i="2"/>
  <c r="L151" i="2" s="1"/>
  <c r="X150" i="2"/>
  <c r="K151" i="2" s="1"/>
  <c r="W150" i="2"/>
  <c r="J151" i="2" s="1"/>
  <c r="S150" i="2"/>
  <c r="T150" i="2" s="1"/>
  <c r="O151" i="2" l="1"/>
  <c r="P151" i="2" s="1"/>
  <c r="AA151" i="2" l="1"/>
  <c r="N152" i="2" s="1"/>
  <c r="Q151" i="2"/>
  <c r="R151" i="2" s="1"/>
  <c r="Z151" i="2"/>
  <c r="M152" i="2" s="1"/>
  <c r="Y151" i="2"/>
  <c r="L152" i="2" s="1"/>
  <c r="X151" i="2"/>
  <c r="K152" i="2" s="1"/>
  <c r="W151" i="2"/>
  <c r="J152" i="2" s="1"/>
  <c r="S151" i="2"/>
  <c r="T151" i="2" s="1"/>
  <c r="O152" i="2" l="1"/>
  <c r="P152" i="2" s="1"/>
  <c r="AA152" i="2" l="1"/>
  <c r="N153" i="2" s="1"/>
  <c r="Q152" i="2"/>
  <c r="R152" i="2" s="1"/>
  <c r="Z152" i="2"/>
  <c r="M153" i="2" s="1"/>
  <c r="Y152" i="2"/>
  <c r="L153" i="2" s="1"/>
  <c r="X152" i="2"/>
  <c r="K153" i="2" s="1"/>
  <c r="W152" i="2"/>
  <c r="J153" i="2" s="1"/>
  <c r="S152" i="2"/>
  <c r="T152" i="2" s="1"/>
  <c r="O153" i="2" l="1"/>
  <c r="P153" i="2" s="1"/>
  <c r="AA153" i="2" l="1"/>
  <c r="N154" i="2" s="1"/>
  <c r="Q153" i="2"/>
  <c r="R153" i="2" s="1"/>
  <c r="Z153" i="2"/>
  <c r="M154" i="2" s="1"/>
  <c r="Y153" i="2"/>
  <c r="L154" i="2" s="1"/>
  <c r="X153" i="2"/>
  <c r="K154" i="2" s="1"/>
  <c r="W153" i="2"/>
  <c r="J154" i="2" s="1"/>
  <c r="S153" i="2"/>
  <c r="T153" i="2" s="1"/>
  <c r="O154" i="2" l="1"/>
  <c r="P154" i="2" s="1"/>
  <c r="AA154" i="2" l="1"/>
  <c r="N155" i="2" s="1"/>
  <c r="Q154" i="2"/>
  <c r="R154" i="2" s="1"/>
  <c r="Z154" i="2"/>
  <c r="M155" i="2" s="1"/>
  <c r="Y154" i="2"/>
  <c r="L155" i="2" s="1"/>
  <c r="X154" i="2"/>
  <c r="K155" i="2" s="1"/>
  <c r="W154" i="2"/>
  <c r="J155" i="2" s="1"/>
  <c r="S154" i="2"/>
  <c r="T154" i="2" s="1"/>
  <c r="O155" i="2" l="1"/>
  <c r="P155" i="2" s="1"/>
  <c r="AA155" i="2" l="1"/>
  <c r="N156" i="2" s="1"/>
  <c r="Q155" i="2"/>
  <c r="R155" i="2" s="1"/>
  <c r="Z155" i="2"/>
  <c r="M156" i="2" s="1"/>
  <c r="Y155" i="2"/>
  <c r="L156" i="2" s="1"/>
  <c r="X155" i="2"/>
  <c r="K156" i="2" s="1"/>
  <c r="W155" i="2"/>
  <c r="J156" i="2" s="1"/>
  <c r="S155" i="2"/>
  <c r="T155" i="2" s="1"/>
  <c r="O156" i="2" l="1"/>
  <c r="P156" i="2" s="1"/>
  <c r="AA156" i="2" l="1"/>
  <c r="N157" i="2" s="1"/>
  <c r="Q156" i="2"/>
  <c r="R156" i="2" s="1"/>
  <c r="Z156" i="2"/>
  <c r="M157" i="2" s="1"/>
  <c r="Y156" i="2"/>
  <c r="L157" i="2" s="1"/>
  <c r="X156" i="2"/>
  <c r="K157" i="2" s="1"/>
  <c r="W156" i="2"/>
  <c r="J157" i="2" s="1"/>
  <c r="S156" i="2"/>
  <c r="T156" i="2" s="1"/>
  <c r="O157" i="2" l="1"/>
  <c r="P157" i="2" s="1"/>
  <c r="AA157" i="2" l="1"/>
  <c r="N158" i="2" s="1"/>
  <c r="Q157" i="2"/>
  <c r="R157" i="2" s="1"/>
  <c r="Z157" i="2"/>
  <c r="M158" i="2" s="1"/>
  <c r="Y157" i="2"/>
  <c r="L158" i="2" s="1"/>
  <c r="X157" i="2"/>
  <c r="K158" i="2" s="1"/>
  <c r="W157" i="2"/>
  <c r="J158" i="2" s="1"/>
  <c r="S157" i="2"/>
  <c r="T157" i="2" s="1"/>
  <c r="O158" i="2" l="1"/>
  <c r="P158" i="2" s="1"/>
  <c r="AA158" i="2" l="1"/>
  <c r="N159" i="2" s="1"/>
  <c r="Q158" i="2"/>
  <c r="R158" i="2" s="1"/>
  <c r="Z158" i="2"/>
  <c r="M159" i="2" s="1"/>
  <c r="Y158" i="2"/>
  <c r="L159" i="2" s="1"/>
  <c r="X158" i="2"/>
  <c r="K159" i="2" s="1"/>
  <c r="W158" i="2"/>
  <c r="J159" i="2" s="1"/>
  <c r="S158" i="2"/>
  <c r="T158" i="2" s="1"/>
  <c r="O159" i="2" l="1"/>
  <c r="P159" i="2" s="1"/>
  <c r="AA159" i="2" l="1"/>
  <c r="N160" i="2" s="1"/>
  <c r="Q159" i="2"/>
  <c r="R159" i="2" s="1"/>
  <c r="Z159" i="2"/>
  <c r="M160" i="2" s="1"/>
  <c r="Y159" i="2"/>
  <c r="L160" i="2" s="1"/>
  <c r="X159" i="2"/>
  <c r="K160" i="2" s="1"/>
  <c r="W159" i="2"/>
  <c r="J160" i="2" s="1"/>
  <c r="S159" i="2"/>
  <c r="T159" i="2" s="1"/>
  <c r="O160" i="2" l="1"/>
  <c r="P160" i="2" s="1"/>
  <c r="AA160" i="2" l="1"/>
  <c r="N161" i="2" s="1"/>
  <c r="Q160" i="2"/>
  <c r="R160" i="2" s="1"/>
  <c r="Z160" i="2"/>
  <c r="M161" i="2" s="1"/>
  <c r="Y160" i="2"/>
  <c r="L161" i="2" s="1"/>
  <c r="X160" i="2"/>
  <c r="K161" i="2" s="1"/>
  <c r="W160" i="2"/>
  <c r="J161" i="2" s="1"/>
  <c r="S160" i="2"/>
  <c r="T160" i="2" s="1"/>
  <c r="O161" i="2" l="1"/>
  <c r="P161" i="2" s="1"/>
  <c r="AA161" i="2" l="1"/>
  <c r="N162" i="2" s="1"/>
  <c r="Q161" i="2"/>
  <c r="R161" i="2" s="1"/>
  <c r="Z161" i="2"/>
  <c r="M162" i="2" s="1"/>
  <c r="Y161" i="2"/>
  <c r="L162" i="2" s="1"/>
  <c r="X161" i="2"/>
  <c r="K162" i="2" s="1"/>
  <c r="W161" i="2"/>
  <c r="J162" i="2" s="1"/>
  <c r="S161" i="2"/>
  <c r="T161" i="2" s="1"/>
  <c r="O162" i="2" l="1"/>
  <c r="P162" i="2" s="1"/>
  <c r="AA162" i="2" l="1"/>
  <c r="N163" i="2" s="1"/>
  <c r="Q162" i="2"/>
  <c r="R162" i="2" s="1"/>
  <c r="Z162" i="2"/>
  <c r="M163" i="2" s="1"/>
  <c r="Y162" i="2"/>
  <c r="L163" i="2" s="1"/>
  <c r="X162" i="2"/>
  <c r="K163" i="2" s="1"/>
  <c r="W162" i="2"/>
  <c r="J163" i="2" s="1"/>
  <c r="S162" i="2"/>
  <c r="T162" i="2" s="1"/>
  <c r="O163" i="2" l="1"/>
  <c r="P163" i="2" s="1"/>
  <c r="AA163" i="2" l="1"/>
  <c r="N164" i="2" s="1"/>
  <c r="Q163" i="2"/>
  <c r="R163" i="2" s="1"/>
  <c r="Z163" i="2"/>
  <c r="M164" i="2" s="1"/>
  <c r="Y163" i="2"/>
  <c r="L164" i="2" s="1"/>
  <c r="X163" i="2"/>
  <c r="K164" i="2" s="1"/>
  <c r="W163" i="2"/>
  <c r="J164" i="2" s="1"/>
  <c r="S163" i="2"/>
  <c r="T163" i="2" s="1"/>
  <c r="O164" i="2" l="1"/>
  <c r="P164" i="2" s="1"/>
  <c r="Y164" i="2" l="1"/>
  <c r="L165" i="2" s="1"/>
  <c r="Q164" i="2"/>
  <c r="R164" i="2" s="1"/>
  <c r="AA164" i="2"/>
  <c r="N165" i="2" s="1"/>
  <c r="Z164" i="2"/>
  <c r="M165" i="2" s="1"/>
  <c r="X164" i="2"/>
  <c r="K165" i="2" s="1"/>
  <c r="W164" i="2"/>
  <c r="J165" i="2" s="1"/>
  <c r="S164" i="2"/>
  <c r="T164" i="2" s="1"/>
  <c r="O165" i="2" l="1"/>
  <c r="P165" i="2" s="1"/>
  <c r="Y165" i="2" l="1"/>
  <c r="L166" i="2" s="1"/>
  <c r="W165" i="2"/>
  <c r="J166" i="2" s="1"/>
  <c r="S165" i="2"/>
  <c r="T165" i="2" s="1"/>
  <c r="Q165" i="2"/>
  <c r="R165" i="2" s="1"/>
  <c r="AA165" i="2"/>
  <c r="N166" i="2" s="1"/>
  <c r="Z165" i="2"/>
  <c r="M166" i="2" s="1"/>
  <c r="X165" i="2"/>
  <c r="K166" i="2" s="1"/>
  <c r="O166" i="2" l="1"/>
  <c r="P166" i="2" s="1"/>
  <c r="Y166" i="2" l="1"/>
  <c r="L167" i="2" s="1"/>
  <c r="W166" i="2"/>
  <c r="J167" i="2" s="1"/>
  <c r="AA166" i="2"/>
  <c r="N167" i="2" s="1"/>
  <c r="Z166" i="2"/>
  <c r="M167" i="2" s="1"/>
  <c r="X166" i="2"/>
  <c r="K167" i="2" s="1"/>
  <c r="S166" i="2"/>
  <c r="T166" i="2" s="1"/>
  <c r="Q166" i="2"/>
  <c r="R166" i="2" s="1"/>
  <c r="O167" i="2" l="1"/>
  <c r="P167" i="2" s="1"/>
  <c r="Y167" i="2" l="1"/>
  <c r="L168" i="2" s="1"/>
  <c r="W167" i="2"/>
  <c r="J168" i="2" s="1"/>
  <c r="S167" i="2"/>
  <c r="T167" i="2" s="1"/>
  <c r="Q167" i="2"/>
  <c r="R167" i="2" s="1"/>
  <c r="AA167" i="2"/>
  <c r="N168" i="2" s="1"/>
  <c r="Z167" i="2"/>
  <c r="M168" i="2" s="1"/>
  <c r="X167" i="2"/>
  <c r="K168" i="2" s="1"/>
  <c r="O168" i="2" l="1"/>
  <c r="P168" i="2" s="1"/>
  <c r="Y168" i="2" l="1"/>
  <c r="L169" i="2" s="1"/>
  <c r="W168" i="2"/>
  <c r="J169" i="2" s="1"/>
  <c r="AA168" i="2"/>
  <c r="N169" i="2" s="1"/>
  <c r="Z168" i="2"/>
  <c r="M169" i="2" s="1"/>
  <c r="X168" i="2"/>
  <c r="K169" i="2" s="1"/>
  <c r="S168" i="2"/>
  <c r="T168" i="2" s="1"/>
  <c r="Q168" i="2"/>
  <c r="R168" i="2" s="1"/>
  <c r="O169" i="2" l="1"/>
  <c r="P169" i="2" s="1"/>
  <c r="Y169" i="2" l="1"/>
  <c r="L170" i="2" s="1"/>
  <c r="W169" i="2"/>
  <c r="J170" i="2" s="1"/>
  <c r="S169" i="2"/>
  <c r="T169" i="2" s="1"/>
  <c r="Q169" i="2"/>
  <c r="R169" i="2" s="1"/>
  <c r="AA169" i="2"/>
  <c r="N170" i="2" s="1"/>
  <c r="Z169" i="2"/>
  <c r="M170" i="2" s="1"/>
  <c r="X169" i="2"/>
  <c r="K170" i="2" s="1"/>
  <c r="O170" i="2" l="1"/>
  <c r="P170" i="2" s="1"/>
  <c r="Y170" i="2" l="1"/>
  <c r="L171" i="2" s="1"/>
  <c r="W170" i="2"/>
  <c r="J171" i="2" s="1"/>
  <c r="AA170" i="2"/>
  <c r="N171" i="2" s="1"/>
  <c r="Z170" i="2"/>
  <c r="M171" i="2" s="1"/>
  <c r="X170" i="2"/>
  <c r="K171" i="2" s="1"/>
  <c r="S170" i="2"/>
  <c r="T170" i="2" s="1"/>
  <c r="Q170" i="2"/>
  <c r="R170" i="2" s="1"/>
  <c r="O171" i="2" l="1"/>
  <c r="P171" i="2" s="1"/>
  <c r="Y171" i="2" l="1"/>
  <c r="L172" i="2" s="1"/>
  <c r="W171" i="2"/>
  <c r="J172" i="2" s="1"/>
  <c r="S171" i="2"/>
  <c r="T171" i="2" s="1"/>
  <c r="Q171" i="2"/>
  <c r="R171" i="2" s="1"/>
  <c r="AA171" i="2"/>
  <c r="N172" i="2" s="1"/>
  <c r="Z171" i="2"/>
  <c r="M172" i="2" s="1"/>
  <c r="X171" i="2"/>
  <c r="K172" i="2" s="1"/>
  <c r="O172" i="2" l="1"/>
  <c r="P172" i="2" s="1"/>
  <c r="Y172" i="2" l="1"/>
  <c r="L173" i="2" s="1"/>
  <c r="W172" i="2"/>
  <c r="J173" i="2" s="1"/>
  <c r="AA172" i="2"/>
  <c r="N173" i="2" s="1"/>
  <c r="Z172" i="2"/>
  <c r="M173" i="2" s="1"/>
  <c r="X172" i="2"/>
  <c r="K173" i="2" s="1"/>
  <c r="S172" i="2"/>
  <c r="T172" i="2" s="1"/>
  <c r="Q172" i="2"/>
  <c r="R172" i="2" s="1"/>
  <c r="O173" i="2" l="1"/>
  <c r="P173" i="2" s="1"/>
  <c r="Y173" i="2" l="1"/>
  <c r="L174" i="2" s="1"/>
  <c r="W173" i="2"/>
  <c r="J174" i="2" s="1"/>
  <c r="S173" i="2"/>
  <c r="T173" i="2" s="1"/>
  <c r="Q173" i="2"/>
  <c r="R173" i="2" s="1"/>
  <c r="AA173" i="2"/>
  <c r="N174" i="2" s="1"/>
  <c r="Z173" i="2"/>
  <c r="M174" i="2" s="1"/>
  <c r="X173" i="2"/>
  <c r="K174" i="2" s="1"/>
  <c r="O174" i="2" l="1"/>
  <c r="P174" i="2" s="1"/>
  <c r="Y174" i="2" l="1"/>
  <c r="L175" i="2" s="1"/>
  <c r="W174" i="2"/>
  <c r="J175" i="2" s="1"/>
  <c r="AA174" i="2"/>
  <c r="N175" i="2" s="1"/>
  <c r="Z174" i="2"/>
  <c r="M175" i="2" s="1"/>
  <c r="X174" i="2"/>
  <c r="K175" i="2" s="1"/>
  <c r="S174" i="2"/>
  <c r="T174" i="2" s="1"/>
  <c r="Q174" i="2"/>
  <c r="R174" i="2" s="1"/>
  <c r="O175" i="2" l="1"/>
  <c r="P175" i="2" s="1"/>
  <c r="Y175" i="2" l="1"/>
  <c r="L176" i="2" s="1"/>
  <c r="W175" i="2"/>
  <c r="J176" i="2" s="1"/>
  <c r="S175" i="2"/>
  <c r="T175" i="2" s="1"/>
  <c r="Q175" i="2"/>
  <c r="R175" i="2" s="1"/>
  <c r="AA175" i="2"/>
  <c r="N176" i="2" s="1"/>
  <c r="Z175" i="2"/>
  <c r="M176" i="2" s="1"/>
  <c r="X175" i="2"/>
  <c r="K176" i="2" s="1"/>
  <c r="O176" i="2" l="1"/>
  <c r="P176" i="2" s="1"/>
  <c r="Y176" i="2" l="1"/>
  <c r="L177" i="2" s="1"/>
  <c r="W176" i="2"/>
  <c r="J177" i="2" s="1"/>
  <c r="AA176" i="2"/>
  <c r="N177" i="2" s="1"/>
  <c r="Z176" i="2"/>
  <c r="M177" i="2" s="1"/>
  <c r="X176" i="2"/>
  <c r="K177" i="2" s="1"/>
  <c r="S176" i="2"/>
  <c r="T176" i="2" s="1"/>
  <c r="Q176" i="2"/>
  <c r="R176" i="2" s="1"/>
  <c r="O177" i="2" l="1"/>
  <c r="P177" i="2" s="1"/>
  <c r="Y177" i="2" l="1"/>
  <c r="L178" i="2" s="1"/>
  <c r="W177" i="2"/>
  <c r="J178" i="2" s="1"/>
  <c r="S177" i="2"/>
  <c r="T177" i="2" s="1"/>
  <c r="Q177" i="2"/>
  <c r="R177" i="2" s="1"/>
  <c r="AA177" i="2"/>
  <c r="N178" i="2" s="1"/>
  <c r="Z177" i="2"/>
  <c r="M178" i="2" s="1"/>
  <c r="X177" i="2"/>
  <c r="K178" i="2" s="1"/>
  <c r="O178" i="2" l="1"/>
  <c r="P178" i="2" s="1"/>
  <c r="Y178" i="2" l="1"/>
  <c r="L179" i="2" s="1"/>
  <c r="W178" i="2"/>
  <c r="J179" i="2" s="1"/>
  <c r="AA178" i="2"/>
  <c r="N179" i="2" s="1"/>
  <c r="Z178" i="2"/>
  <c r="M179" i="2" s="1"/>
  <c r="X178" i="2"/>
  <c r="K179" i="2" s="1"/>
  <c r="S178" i="2"/>
  <c r="T178" i="2" s="1"/>
  <c r="Q178" i="2"/>
  <c r="R178" i="2" s="1"/>
  <c r="O179" i="2" l="1"/>
  <c r="P179" i="2" s="1"/>
  <c r="Y179" i="2" l="1"/>
  <c r="L180" i="2" s="1"/>
  <c r="W179" i="2"/>
  <c r="J180" i="2" s="1"/>
  <c r="S179" i="2"/>
  <c r="T179" i="2" s="1"/>
  <c r="Q179" i="2"/>
  <c r="R179" i="2" s="1"/>
  <c r="AA179" i="2"/>
  <c r="N180" i="2" s="1"/>
  <c r="Z179" i="2"/>
  <c r="M180" i="2" s="1"/>
  <c r="X179" i="2"/>
  <c r="K180" i="2" s="1"/>
  <c r="O180" i="2" l="1"/>
  <c r="P180" i="2" s="1"/>
  <c r="Y180" i="2" l="1"/>
  <c r="L181" i="2" s="1"/>
  <c r="W180" i="2"/>
  <c r="J181" i="2" s="1"/>
  <c r="AA180" i="2"/>
  <c r="N181" i="2" s="1"/>
  <c r="Z180" i="2"/>
  <c r="M181" i="2" s="1"/>
  <c r="X180" i="2"/>
  <c r="K181" i="2" s="1"/>
  <c r="S180" i="2"/>
  <c r="T180" i="2" s="1"/>
  <c r="Q180" i="2"/>
  <c r="R180" i="2" s="1"/>
  <c r="O181" i="2" l="1"/>
  <c r="P181" i="2" s="1"/>
  <c r="Y181" i="2" l="1"/>
  <c r="L182" i="2" s="1"/>
  <c r="W181" i="2"/>
  <c r="J182" i="2" s="1"/>
  <c r="S181" i="2"/>
  <c r="T181" i="2" s="1"/>
  <c r="Q181" i="2"/>
  <c r="R181" i="2" s="1"/>
  <c r="AA181" i="2"/>
  <c r="N182" i="2" s="1"/>
  <c r="Z181" i="2"/>
  <c r="M182" i="2" s="1"/>
  <c r="X181" i="2"/>
  <c r="K182" i="2" s="1"/>
  <c r="O182" i="2" l="1"/>
  <c r="P182" i="2" s="1"/>
  <c r="Y182" i="2" l="1"/>
  <c r="L183" i="2" s="1"/>
  <c r="W182" i="2"/>
  <c r="J183" i="2" s="1"/>
  <c r="AA182" i="2"/>
  <c r="N183" i="2" s="1"/>
  <c r="Z182" i="2"/>
  <c r="M183" i="2" s="1"/>
  <c r="X182" i="2"/>
  <c r="K183" i="2" s="1"/>
  <c r="S182" i="2"/>
  <c r="T182" i="2" s="1"/>
  <c r="Q182" i="2"/>
  <c r="R182" i="2" s="1"/>
  <c r="O183" i="2" l="1"/>
  <c r="P183" i="2" s="1"/>
  <c r="Y183" i="2" l="1"/>
  <c r="L184" i="2" s="1"/>
  <c r="W183" i="2"/>
  <c r="J184" i="2" s="1"/>
  <c r="S183" i="2"/>
  <c r="T183" i="2" s="1"/>
  <c r="Q183" i="2"/>
  <c r="R183" i="2" s="1"/>
  <c r="AA183" i="2"/>
  <c r="N184" i="2" s="1"/>
  <c r="Z183" i="2"/>
  <c r="M184" i="2" s="1"/>
  <c r="X183" i="2"/>
  <c r="K184" i="2" s="1"/>
  <c r="O184" i="2" l="1"/>
  <c r="P184" i="2" s="1"/>
  <c r="Y184" i="2" l="1"/>
  <c r="L185" i="2" s="1"/>
  <c r="W184" i="2"/>
  <c r="J185" i="2" s="1"/>
  <c r="AA184" i="2"/>
  <c r="N185" i="2" s="1"/>
  <c r="Z184" i="2"/>
  <c r="M185" i="2" s="1"/>
  <c r="X184" i="2"/>
  <c r="K185" i="2" s="1"/>
  <c r="S184" i="2"/>
  <c r="T184" i="2" s="1"/>
  <c r="Q184" i="2"/>
  <c r="R184" i="2" s="1"/>
  <c r="O185" i="2" l="1"/>
  <c r="P185" i="2" s="1"/>
  <c r="Y185" i="2" l="1"/>
  <c r="L186" i="2" s="1"/>
  <c r="W185" i="2"/>
  <c r="J186" i="2" s="1"/>
  <c r="S185" i="2"/>
  <c r="T185" i="2" s="1"/>
  <c r="Q185" i="2"/>
  <c r="R185" i="2" s="1"/>
  <c r="AA185" i="2"/>
  <c r="N186" i="2" s="1"/>
  <c r="Z185" i="2"/>
  <c r="M186" i="2" s="1"/>
  <c r="X185" i="2"/>
  <c r="K186" i="2" s="1"/>
  <c r="O186" i="2" l="1"/>
  <c r="P186" i="2" s="1"/>
  <c r="Y186" i="2" l="1"/>
  <c r="L187" i="2" s="1"/>
  <c r="W186" i="2"/>
  <c r="J187" i="2" s="1"/>
  <c r="S186" i="2"/>
  <c r="T186" i="2" s="1"/>
  <c r="Z186" i="2"/>
  <c r="M187" i="2" s="1"/>
  <c r="Q186" i="2"/>
  <c r="R186" i="2" s="1"/>
  <c r="AA186" i="2"/>
  <c r="N187" i="2" s="1"/>
  <c r="X186" i="2"/>
  <c r="K187" i="2" s="1"/>
  <c r="O187" i="2" l="1"/>
  <c r="P187" i="2" s="1"/>
  <c r="Y187" i="2" l="1"/>
  <c r="L188" i="2" s="1"/>
  <c r="W187" i="2"/>
  <c r="J188" i="2" s="1"/>
  <c r="S187" i="2"/>
  <c r="T187" i="2" s="1"/>
  <c r="Z187" i="2"/>
  <c r="M188" i="2" s="1"/>
  <c r="Q187" i="2"/>
  <c r="R187" i="2" s="1"/>
  <c r="AA187" i="2"/>
  <c r="N188" i="2" s="1"/>
  <c r="X187" i="2"/>
  <c r="K188" i="2" s="1"/>
  <c r="O188" i="2" l="1"/>
  <c r="P188" i="2" s="1"/>
  <c r="Y188" i="2" l="1"/>
  <c r="L189" i="2" s="1"/>
  <c r="W188" i="2"/>
  <c r="J189" i="2" s="1"/>
  <c r="S188" i="2"/>
  <c r="T188" i="2" s="1"/>
  <c r="Z188" i="2"/>
  <c r="M189" i="2" s="1"/>
  <c r="Q188" i="2"/>
  <c r="R188" i="2" s="1"/>
  <c r="AA188" i="2"/>
  <c r="N189" i="2" s="1"/>
  <c r="X188" i="2"/>
  <c r="K189" i="2" s="1"/>
  <c r="O189" i="2" l="1"/>
  <c r="P189" i="2" s="1"/>
  <c r="Y189" i="2" l="1"/>
  <c r="L190" i="2" s="1"/>
  <c r="X189" i="2"/>
  <c r="K190" i="2" s="1"/>
  <c r="W189" i="2"/>
  <c r="J190" i="2" s="1"/>
  <c r="S189" i="2"/>
  <c r="T189" i="2" s="1"/>
  <c r="Z189" i="2"/>
  <c r="M190" i="2" s="1"/>
  <c r="AA189" i="2"/>
  <c r="N190" i="2" s="1"/>
  <c r="Q189" i="2"/>
  <c r="R189" i="2" s="1"/>
  <c r="O190" i="2" l="1"/>
  <c r="P190" i="2" s="1"/>
  <c r="Y190" i="2" l="1"/>
  <c r="L191" i="2" s="1"/>
  <c r="X190" i="2"/>
  <c r="K191" i="2" s="1"/>
  <c r="W190" i="2"/>
  <c r="J191" i="2" s="1"/>
  <c r="S190" i="2"/>
  <c r="T190" i="2" s="1"/>
  <c r="Z190" i="2"/>
  <c r="M191" i="2" s="1"/>
  <c r="AA190" i="2"/>
  <c r="N191" i="2" s="1"/>
  <c r="Q190" i="2"/>
  <c r="R190" i="2" s="1"/>
  <c r="O191" i="2" l="1"/>
  <c r="P191" i="2" s="1"/>
  <c r="Y191" i="2" l="1"/>
  <c r="L192" i="2" s="1"/>
  <c r="X191" i="2"/>
  <c r="K192" i="2" s="1"/>
  <c r="W191" i="2"/>
  <c r="J192" i="2" s="1"/>
  <c r="S191" i="2"/>
  <c r="T191" i="2" s="1"/>
  <c r="Z191" i="2"/>
  <c r="M192" i="2" s="1"/>
  <c r="AA191" i="2"/>
  <c r="N192" i="2" s="1"/>
  <c r="Q191" i="2"/>
  <c r="R191" i="2" s="1"/>
  <c r="O192" i="2" l="1"/>
  <c r="P192" i="2" s="1"/>
  <c r="Y192" i="2" l="1"/>
  <c r="L193" i="2" s="1"/>
  <c r="X192" i="2"/>
  <c r="K193" i="2" s="1"/>
  <c r="W192" i="2"/>
  <c r="J193" i="2" s="1"/>
  <c r="S192" i="2"/>
  <c r="T192" i="2" s="1"/>
  <c r="Z192" i="2"/>
  <c r="M193" i="2" s="1"/>
  <c r="AA192" i="2"/>
  <c r="N193" i="2" s="1"/>
  <c r="Q192" i="2"/>
  <c r="R192" i="2" s="1"/>
  <c r="O193" i="2" l="1"/>
  <c r="P193" i="2" s="1"/>
  <c r="Y193" i="2" l="1"/>
  <c r="L194" i="2" s="1"/>
  <c r="X193" i="2"/>
  <c r="K194" i="2" s="1"/>
  <c r="W193" i="2"/>
  <c r="J194" i="2" s="1"/>
  <c r="S193" i="2"/>
  <c r="T193" i="2" s="1"/>
  <c r="Z193" i="2"/>
  <c r="M194" i="2" s="1"/>
  <c r="Q193" i="2"/>
  <c r="R193" i="2" s="1"/>
  <c r="AA193" i="2"/>
  <c r="N194" i="2" s="1"/>
  <c r="O194" i="2" l="1"/>
  <c r="P194" i="2" s="1"/>
  <c r="Y194" i="2" l="1"/>
  <c r="L195" i="2" s="1"/>
  <c r="X194" i="2"/>
  <c r="K195" i="2" s="1"/>
  <c r="W194" i="2"/>
  <c r="J195" i="2" s="1"/>
  <c r="S194" i="2"/>
  <c r="T194" i="2" s="1"/>
  <c r="Z194" i="2"/>
  <c r="M195" i="2" s="1"/>
  <c r="AA194" i="2"/>
  <c r="N195" i="2" s="1"/>
  <c r="Q194" i="2"/>
  <c r="R194" i="2" s="1"/>
  <c r="O195" i="2" l="1"/>
  <c r="P195" i="2" s="1"/>
  <c r="Y195" i="2" l="1"/>
  <c r="L196" i="2" s="1"/>
  <c r="X195" i="2"/>
  <c r="K196" i="2" s="1"/>
  <c r="W195" i="2"/>
  <c r="J196" i="2" s="1"/>
  <c r="S195" i="2"/>
  <c r="T195" i="2" s="1"/>
  <c r="Z195" i="2"/>
  <c r="M196" i="2" s="1"/>
  <c r="AA195" i="2"/>
  <c r="N196" i="2" s="1"/>
  <c r="Q195" i="2"/>
  <c r="R195" i="2" s="1"/>
  <c r="O196" i="2" l="1"/>
  <c r="P196" i="2" s="1"/>
  <c r="Y196" i="2" l="1"/>
  <c r="L197" i="2" s="1"/>
  <c r="X196" i="2"/>
  <c r="K197" i="2" s="1"/>
  <c r="W196" i="2"/>
  <c r="J197" i="2" s="1"/>
  <c r="S196" i="2"/>
  <c r="T196" i="2" s="1"/>
  <c r="Z196" i="2"/>
  <c r="M197" i="2" s="1"/>
  <c r="AA196" i="2"/>
  <c r="N197" i="2" s="1"/>
  <c r="Q196" i="2"/>
  <c r="R196" i="2" s="1"/>
  <c r="O197" i="2" l="1"/>
  <c r="P197" i="2" s="1"/>
  <c r="Y197" i="2" l="1"/>
  <c r="L198" i="2" s="1"/>
  <c r="X197" i="2"/>
  <c r="K198" i="2" s="1"/>
  <c r="W197" i="2"/>
  <c r="J198" i="2" s="1"/>
  <c r="S197" i="2"/>
  <c r="T197" i="2" s="1"/>
  <c r="Z197" i="2"/>
  <c r="M198" i="2" s="1"/>
  <c r="Q197" i="2"/>
  <c r="R197" i="2" s="1"/>
  <c r="AA197" i="2"/>
  <c r="N198" i="2" s="1"/>
  <c r="O198" i="2" l="1"/>
  <c r="P198" i="2" s="1"/>
  <c r="Y198" i="2" l="1"/>
  <c r="L199" i="2" s="1"/>
  <c r="X198" i="2"/>
  <c r="K199" i="2" s="1"/>
  <c r="W198" i="2"/>
  <c r="J199" i="2" s="1"/>
  <c r="S198" i="2"/>
  <c r="T198" i="2" s="1"/>
  <c r="Z198" i="2"/>
  <c r="M199" i="2" s="1"/>
  <c r="AA198" i="2"/>
  <c r="N199" i="2" s="1"/>
  <c r="Q198" i="2"/>
  <c r="R198" i="2" s="1"/>
  <c r="O199" i="2" l="1"/>
  <c r="P199" i="2" s="1"/>
  <c r="Y199" i="2" l="1"/>
  <c r="L200" i="2" s="1"/>
  <c r="X199" i="2"/>
  <c r="K200" i="2" s="1"/>
  <c r="W199" i="2"/>
  <c r="J200" i="2" s="1"/>
  <c r="S199" i="2"/>
  <c r="T199" i="2" s="1"/>
  <c r="Z199" i="2"/>
  <c r="M200" i="2" s="1"/>
  <c r="AA199" i="2"/>
  <c r="N200" i="2" s="1"/>
  <c r="Q199" i="2"/>
  <c r="R199" i="2" s="1"/>
  <c r="O200" i="2" l="1"/>
  <c r="P200" i="2" s="1"/>
  <c r="Y200" i="2" l="1"/>
  <c r="L201" i="2" s="1"/>
  <c r="X200" i="2"/>
  <c r="K201" i="2" s="1"/>
  <c r="W200" i="2"/>
  <c r="J201" i="2" s="1"/>
  <c r="S200" i="2"/>
  <c r="T200" i="2" s="1"/>
  <c r="Z200" i="2"/>
  <c r="M201" i="2" s="1"/>
  <c r="AA200" i="2"/>
  <c r="N201" i="2" s="1"/>
  <c r="Q200" i="2"/>
  <c r="R200" i="2" s="1"/>
  <c r="O201" i="2" l="1"/>
  <c r="P201" i="2" s="1"/>
  <c r="Y201" i="2" l="1"/>
  <c r="L202" i="2" s="1"/>
  <c r="X201" i="2"/>
  <c r="K202" i="2" s="1"/>
  <c r="W201" i="2"/>
  <c r="J202" i="2" s="1"/>
  <c r="S201" i="2"/>
  <c r="T201" i="2" s="1"/>
  <c r="Z201" i="2"/>
  <c r="M202" i="2" s="1"/>
  <c r="Q201" i="2"/>
  <c r="R201" i="2" s="1"/>
  <c r="AA201" i="2"/>
  <c r="N202" i="2" s="1"/>
  <c r="O202" i="2" l="1"/>
  <c r="P202" i="2" s="1"/>
  <c r="Y202" i="2" l="1"/>
  <c r="L203" i="2" s="1"/>
  <c r="X202" i="2"/>
  <c r="K203" i="2" s="1"/>
  <c r="W202" i="2"/>
  <c r="J203" i="2" s="1"/>
  <c r="S202" i="2"/>
  <c r="T202" i="2" s="1"/>
  <c r="Z202" i="2"/>
  <c r="M203" i="2" s="1"/>
  <c r="AA202" i="2"/>
  <c r="N203" i="2" s="1"/>
  <c r="Q202" i="2"/>
  <c r="R202" i="2" s="1"/>
  <c r="O203" i="2" l="1"/>
  <c r="P203" i="2" s="1"/>
  <c r="Y203" i="2" l="1"/>
  <c r="L204" i="2" s="1"/>
  <c r="X203" i="2"/>
  <c r="K204" i="2" s="1"/>
  <c r="W203" i="2"/>
  <c r="J204" i="2" s="1"/>
  <c r="S203" i="2"/>
  <c r="T203" i="2" s="1"/>
  <c r="Z203" i="2"/>
  <c r="M204" i="2" s="1"/>
  <c r="AA203" i="2"/>
  <c r="N204" i="2" s="1"/>
  <c r="Q203" i="2"/>
  <c r="R203" i="2" s="1"/>
  <c r="O204" i="2" l="1"/>
  <c r="P204" i="2" s="1"/>
  <c r="W204" i="2" l="1"/>
  <c r="J205" i="2" s="1"/>
  <c r="AA204" i="2"/>
  <c r="N205" i="2" s="1"/>
  <c r="S204" i="2"/>
  <c r="T204" i="2" s="1"/>
  <c r="V204" i="2" s="1"/>
  <c r="Z204" i="2"/>
  <c r="M205" i="2" s="1"/>
  <c r="X204" i="2"/>
  <c r="K205" i="2" s="1"/>
  <c r="Y204" i="2"/>
  <c r="L205" i="2" s="1"/>
  <c r="Q204" i="2"/>
  <c r="R204" i="2" s="1"/>
  <c r="U204" i="2" s="1"/>
  <c r="O205" i="2" l="1"/>
  <c r="P205" i="2" s="1"/>
  <c r="W205" i="2" l="1"/>
  <c r="J206" i="2" s="1"/>
  <c r="S205" i="2"/>
  <c r="T205" i="2" s="1"/>
  <c r="AA205" i="2"/>
  <c r="N206" i="2" s="1"/>
  <c r="Q205" i="2"/>
  <c r="R205" i="2" s="1"/>
  <c r="Z205" i="2"/>
  <c r="M206" i="2" s="1"/>
  <c r="X205" i="2"/>
  <c r="K206" i="2" s="1"/>
  <c r="Y205" i="2"/>
  <c r="L206" i="2" s="1"/>
  <c r="O206" i="2" l="1"/>
  <c r="P206" i="2" s="1"/>
  <c r="W206" i="2" l="1"/>
  <c r="J207" i="2" s="1"/>
  <c r="S206" i="2"/>
  <c r="T206" i="2" s="1"/>
  <c r="AA206" i="2"/>
  <c r="N207" i="2" s="1"/>
  <c r="Q206" i="2"/>
  <c r="R206" i="2" s="1"/>
  <c r="Z206" i="2"/>
  <c r="M207" i="2" s="1"/>
  <c r="X206" i="2"/>
  <c r="K207" i="2" s="1"/>
  <c r="Y206" i="2"/>
  <c r="L207" i="2" s="1"/>
  <c r="O207" i="2" l="1"/>
  <c r="P207" i="2" s="1"/>
  <c r="W207" i="2" l="1"/>
  <c r="J208" i="2" s="1"/>
  <c r="S207" i="2"/>
  <c r="T207" i="2" s="1"/>
  <c r="AA207" i="2"/>
  <c r="N208" i="2" s="1"/>
  <c r="Q207" i="2"/>
  <c r="R207" i="2" s="1"/>
  <c r="Z207" i="2"/>
  <c r="M208" i="2" s="1"/>
  <c r="X207" i="2"/>
  <c r="K208" i="2" s="1"/>
  <c r="Y207" i="2"/>
  <c r="L208" i="2" s="1"/>
  <c r="O208" i="2" l="1"/>
  <c r="P208" i="2" s="1"/>
  <c r="W208" i="2" l="1"/>
  <c r="J209" i="2" s="1"/>
  <c r="S208" i="2"/>
  <c r="T208" i="2" s="1"/>
  <c r="AA208" i="2"/>
  <c r="N209" i="2" s="1"/>
  <c r="Q208" i="2"/>
  <c r="R208" i="2" s="1"/>
  <c r="Z208" i="2"/>
  <c r="M209" i="2" s="1"/>
  <c r="X208" i="2"/>
  <c r="K209" i="2" s="1"/>
  <c r="Y208" i="2"/>
  <c r="L209" i="2" s="1"/>
  <c r="O209" i="2" l="1"/>
  <c r="P209" i="2" s="1"/>
  <c r="W209" i="2" l="1"/>
  <c r="J210" i="2" s="1"/>
  <c r="S209" i="2"/>
  <c r="T209" i="2" s="1"/>
  <c r="AA209" i="2"/>
  <c r="N210" i="2" s="1"/>
  <c r="Q209" i="2"/>
  <c r="R209" i="2" s="1"/>
  <c r="Z209" i="2"/>
  <c r="M210" i="2" s="1"/>
  <c r="X209" i="2"/>
  <c r="K210" i="2" s="1"/>
  <c r="Y209" i="2"/>
  <c r="L210" i="2" s="1"/>
  <c r="O210" i="2" l="1"/>
  <c r="P210" i="2" s="1"/>
  <c r="W210" i="2" l="1"/>
  <c r="J211" i="2" s="1"/>
  <c r="S210" i="2"/>
  <c r="T210" i="2" s="1"/>
  <c r="AA210" i="2"/>
  <c r="N211" i="2" s="1"/>
  <c r="Q210" i="2"/>
  <c r="R210" i="2" s="1"/>
  <c r="Z210" i="2"/>
  <c r="M211" i="2" s="1"/>
  <c r="X210" i="2"/>
  <c r="K211" i="2" s="1"/>
  <c r="Y210" i="2"/>
  <c r="L211" i="2" s="1"/>
  <c r="O211" i="2" l="1"/>
  <c r="P211" i="2" s="1"/>
  <c r="W211" i="2" l="1"/>
  <c r="J212" i="2" s="1"/>
  <c r="S211" i="2"/>
  <c r="T211" i="2" s="1"/>
  <c r="AA211" i="2"/>
  <c r="N212" i="2" s="1"/>
  <c r="Q211" i="2"/>
  <c r="R211" i="2" s="1"/>
  <c r="Z211" i="2"/>
  <c r="M212" i="2" s="1"/>
  <c r="X211" i="2"/>
  <c r="K212" i="2" s="1"/>
  <c r="Y211" i="2"/>
  <c r="L212" i="2" s="1"/>
  <c r="O212" i="2" l="1"/>
  <c r="P212" i="2" s="1"/>
  <c r="W212" i="2" l="1"/>
  <c r="J213" i="2" s="1"/>
  <c r="S212" i="2"/>
  <c r="T212" i="2" s="1"/>
  <c r="AA212" i="2"/>
  <c r="N213" i="2" s="1"/>
  <c r="Q212" i="2"/>
  <c r="R212" i="2" s="1"/>
  <c r="Z212" i="2"/>
  <c r="M213" i="2" s="1"/>
  <c r="X212" i="2"/>
  <c r="K213" i="2" s="1"/>
  <c r="Y212" i="2"/>
  <c r="L213" i="2" s="1"/>
  <c r="O213" i="2" l="1"/>
  <c r="P213" i="2" s="1"/>
  <c r="W213" i="2" l="1"/>
  <c r="J214" i="2" s="1"/>
  <c r="S213" i="2"/>
  <c r="T213" i="2" s="1"/>
  <c r="AA213" i="2"/>
  <c r="N214" i="2" s="1"/>
  <c r="Q213" i="2"/>
  <c r="R213" i="2" s="1"/>
  <c r="Z213" i="2"/>
  <c r="M214" i="2" s="1"/>
  <c r="X213" i="2"/>
  <c r="K214" i="2" s="1"/>
  <c r="Y213" i="2"/>
  <c r="L214" i="2" s="1"/>
  <c r="O214" i="2" l="1"/>
  <c r="P214" i="2" s="1"/>
  <c r="W214" i="2" l="1"/>
  <c r="J215" i="2" s="1"/>
  <c r="S214" i="2"/>
  <c r="T214" i="2" s="1"/>
  <c r="AA214" i="2"/>
  <c r="N215" i="2" s="1"/>
  <c r="Q214" i="2"/>
  <c r="R214" i="2" s="1"/>
  <c r="Z214" i="2"/>
  <c r="M215" i="2" s="1"/>
  <c r="X214" i="2"/>
  <c r="K215" i="2" s="1"/>
  <c r="Y214" i="2"/>
  <c r="L215" i="2" s="1"/>
  <c r="O215" i="2" l="1"/>
  <c r="P215" i="2" s="1"/>
  <c r="W215" i="2" l="1"/>
  <c r="J216" i="2" s="1"/>
  <c r="S215" i="2"/>
  <c r="T215" i="2" s="1"/>
  <c r="AA215" i="2"/>
  <c r="N216" i="2" s="1"/>
  <c r="Q215" i="2"/>
  <c r="R215" i="2" s="1"/>
  <c r="Z215" i="2"/>
  <c r="M216" i="2" s="1"/>
  <c r="X215" i="2"/>
  <c r="K216" i="2" s="1"/>
  <c r="Y215" i="2"/>
  <c r="L216" i="2" s="1"/>
  <c r="O216" i="2" l="1"/>
  <c r="P216" i="2" s="1"/>
  <c r="W216" i="2" l="1"/>
  <c r="J217" i="2" s="1"/>
  <c r="S216" i="2"/>
  <c r="T216" i="2" s="1"/>
  <c r="AA216" i="2"/>
  <c r="N217" i="2" s="1"/>
  <c r="Q216" i="2"/>
  <c r="R216" i="2" s="1"/>
  <c r="Z216" i="2"/>
  <c r="M217" i="2" s="1"/>
  <c r="X216" i="2"/>
  <c r="K217" i="2" s="1"/>
  <c r="Y216" i="2"/>
  <c r="L217" i="2" s="1"/>
  <c r="O217" i="2" l="1"/>
  <c r="P217" i="2" s="1"/>
  <c r="W217" i="2" l="1"/>
  <c r="J218" i="2" s="1"/>
  <c r="S217" i="2"/>
  <c r="T217" i="2" s="1"/>
  <c r="AA217" i="2"/>
  <c r="N218" i="2" s="1"/>
  <c r="Q217" i="2"/>
  <c r="R217" i="2" s="1"/>
  <c r="Z217" i="2"/>
  <c r="M218" i="2" s="1"/>
  <c r="X217" i="2"/>
  <c r="K218" i="2" s="1"/>
  <c r="Y217" i="2"/>
  <c r="L218" i="2" s="1"/>
  <c r="O218" i="2" l="1"/>
  <c r="P218" i="2" s="1"/>
  <c r="W218" i="2" l="1"/>
  <c r="J219" i="2" s="1"/>
  <c r="S218" i="2"/>
  <c r="T218" i="2" s="1"/>
  <c r="AA218" i="2"/>
  <c r="N219" i="2" s="1"/>
  <c r="Q218" i="2"/>
  <c r="R218" i="2" s="1"/>
  <c r="Z218" i="2"/>
  <c r="M219" i="2" s="1"/>
  <c r="X218" i="2"/>
  <c r="K219" i="2" s="1"/>
  <c r="Y218" i="2"/>
  <c r="L219" i="2" s="1"/>
  <c r="O219" i="2" l="1"/>
  <c r="P219" i="2" s="1"/>
  <c r="W219" i="2" l="1"/>
  <c r="J220" i="2" s="1"/>
  <c r="S219" i="2"/>
  <c r="T219" i="2" s="1"/>
  <c r="AA219" i="2"/>
  <c r="N220" i="2" s="1"/>
  <c r="Q219" i="2"/>
  <c r="R219" i="2" s="1"/>
  <c r="Z219" i="2"/>
  <c r="M220" i="2" s="1"/>
  <c r="X219" i="2"/>
  <c r="K220" i="2" s="1"/>
  <c r="Y219" i="2"/>
  <c r="L220" i="2" s="1"/>
  <c r="O220" i="2" l="1"/>
  <c r="P220" i="2" s="1"/>
  <c r="W220" i="2" l="1"/>
  <c r="J221" i="2" s="1"/>
  <c r="S220" i="2"/>
  <c r="T220" i="2" s="1"/>
  <c r="AA220" i="2"/>
  <c r="N221" i="2" s="1"/>
  <c r="Q220" i="2"/>
  <c r="R220" i="2" s="1"/>
  <c r="Z220" i="2"/>
  <c r="M221" i="2" s="1"/>
  <c r="X220" i="2"/>
  <c r="K221" i="2" s="1"/>
  <c r="Y220" i="2"/>
  <c r="L221" i="2" s="1"/>
  <c r="O221" i="2" l="1"/>
  <c r="P221" i="2" s="1"/>
  <c r="W221" i="2" l="1"/>
  <c r="J222" i="2" s="1"/>
  <c r="S221" i="2"/>
  <c r="T221" i="2" s="1"/>
  <c r="AA221" i="2"/>
  <c r="N222" i="2" s="1"/>
  <c r="Q221" i="2"/>
  <c r="R221" i="2" s="1"/>
  <c r="Z221" i="2"/>
  <c r="M222" i="2" s="1"/>
  <c r="X221" i="2"/>
  <c r="K222" i="2" s="1"/>
  <c r="Y221" i="2"/>
  <c r="L222" i="2" s="1"/>
  <c r="O222" i="2" l="1"/>
  <c r="P222" i="2" s="1"/>
  <c r="W222" i="2" l="1"/>
  <c r="J223" i="2" s="1"/>
  <c r="S222" i="2"/>
  <c r="T222" i="2" s="1"/>
  <c r="AA222" i="2"/>
  <c r="N223" i="2" s="1"/>
  <c r="Q222" i="2"/>
  <c r="R222" i="2" s="1"/>
  <c r="Z222" i="2"/>
  <c r="M223" i="2" s="1"/>
  <c r="X222" i="2"/>
  <c r="K223" i="2" s="1"/>
  <c r="Y222" i="2"/>
  <c r="L223" i="2" s="1"/>
  <c r="O223" i="2" l="1"/>
  <c r="P223" i="2" s="1"/>
  <c r="W223" i="2" l="1"/>
  <c r="J224" i="2" s="1"/>
  <c r="S223" i="2"/>
  <c r="T223" i="2" s="1"/>
  <c r="AA223" i="2"/>
  <c r="N224" i="2" s="1"/>
  <c r="Q223" i="2"/>
  <c r="R223" i="2" s="1"/>
  <c r="Z223" i="2"/>
  <c r="M224" i="2" s="1"/>
  <c r="X223" i="2"/>
  <c r="K224" i="2" s="1"/>
  <c r="Y223" i="2"/>
  <c r="L224" i="2" s="1"/>
  <c r="O224" i="2" l="1"/>
  <c r="P224" i="2" s="1"/>
  <c r="W224" i="2" l="1"/>
  <c r="J225" i="2" s="1"/>
  <c r="S224" i="2"/>
  <c r="T224" i="2" s="1"/>
  <c r="AA224" i="2"/>
  <c r="N225" i="2" s="1"/>
  <c r="Q224" i="2"/>
  <c r="R224" i="2" s="1"/>
  <c r="Z224" i="2"/>
  <c r="M225" i="2" s="1"/>
  <c r="X224" i="2"/>
  <c r="K225" i="2" s="1"/>
  <c r="Y224" i="2"/>
  <c r="L225" i="2" s="1"/>
  <c r="O225" i="2" l="1"/>
  <c r="P225" i="2" s="1"/>
  <c r="W225" i="2" l="1"/>
  <c r="J226" i="2" s="1"/>
  <c r="S225" i="2"/>
  <c r="T225" i="2" s="1"/>
  <c r="AA225" i="2"/>
  <c r="N226" i="2" s="1"/>
  <c r="Q225" i="2"/>
  <c r="R225" i="2" s="1"/>
  <c r="Z225" i="2"/>
  <c r="M226" i="2" s="1"/>
  <c r="X225" i="2"/>
  <c r="K226" i="2" s="1"/>
  <c r="Y225" i="2"/>
  <c r="L226" i="2" s="1"/>
  <c r="O226" i="2" l="1"/>
  <c r="P226" i="2" s="1"/>
  <c r="W226" i="2" l="1"/>
  <c r="J227" i="2" s="1"/>
  <c r="S226" i="2"/>
  <c r="T226" i="2" s="1"/>
  <c r="AA226" i="2"/>
  <c r="N227" i="2" s="1"/>
  <c r="Q226" i="2"/>
  <c r="R226" i="2" s="1"/>
  <c r="Z226" i="2"/>
  <c r="M227" i="2" s="1"/>
  <c r="X226" i="2"/>
  <c r="K227" i="2" s="1"/>
  <c r="Y226" i="2"/>
  <c r="L227" i="2" s="1"/>
  <c r="O227" i="2" l="1"/>
  <c r="P227" i="2" s="1"/>
  <c r="W227" i="2" l="1"/>
  <c r="J228" i="2" s="1"/>
  <c r="S227" i="2"/>
  <c r="T227" i="2" s="1"/>
  <c r="AA227" i="2"/>
  <c r="N228" i="2" s="1"/>
  <c r="Q227" i="2"/>
  <c r="R227" i="2" s="1"/>
  <c r="Z227" i="2"/>
  <c r="M228" i="2" s="1"/>
  <c r="X227" i="2"/>
  <c r="K228" i="2" s="1"/>
  <c r="Y227" i="2"/>
  <c r="L228" i="2" s="1"/>
  <c r="O228" i="2" l="1"/>
  <c r="P228" i="2" s="1"/>
  <c r="W228" i="2" l="1"/>
  <c r="J229" i="2" s="1"/>
  <c r="S228" i="2"/>
  <c r="T228" i="2" s="1"/>
  <c r="AA228" i="2"/>
  <c r="N229" i="2" s="1"/>
  <c r="Q228" i="2"/>
  <c r="R228" i="2" s="1"/>
  <c r="Z228" i="2"/>
  <c r="M229" i="2" s="1"/>
  <c r="X228" i="2"/>
  <c r="K229" i="2" s="1"/>
  <c r="Y228" i="2"/>
  <c r="L229" i="2" s="1"/>
  <c r="O229" i="2" l="1"/>
  <c r="P229" i="2" s="1"/>
  <c r="W229" i="2" l="1"/>
  <c r="J230" i="2" s="1"/>
  <c r="S229" i="2"/>
  <c r="T229" i="2" s="1"/>
  <c r="AA229" i="2"/>
  <c r="N230" i="2" s="1"/>
  <c r="Q229" i="2"/>
  <c r="R229" i="2" s="1"/>
  <c r="Z229" i="2"/>
  <c r="M230" i="2" s="1"/>
  <c r="X229" i="2"/>
  <c r="K230" i="2" s="1"/>
  <c r="Y229" i="2"/>
  <c r="L230" i="2" s="1"/>
  <c r="O230" i="2" l="1"/>
  <c r="P230" i="2" s="1"/>
  <c r="AA230" i="2" l="1"/>
  <c r="N231" i="2" s="1"/>
  <c r="Z230" i="2"/>
  <c r="M231" i="2" s="1"/>
  <c r="Y230" i="2"/>
  <c r="L231" i="2" s="1"/>
  <c r="X230" i="2"/>
  <c r="K231" i="2" s="1"/>
  <c r="W230" i="2"/>
  <c r="J231" i="2" s="1"/>
  <c r="S230" i="2"/>
  <c r="T230" i="2" s="1"/>
  <c r="Q230" i="2"/>
  <c r="R230" i="2" s="1"/>
  <c r="O231" i="2" l="1"/>
  <c r="P231" i="2" s="1"/>
  <c r="W231" i="2" l="1"/>
  <c r="J232" i="2" s="1"/>
  <c r="S231" i="2"/>
  <c r="T231" i="2" s="1"/>
  <c r="Q231" i="2"/>
  <c r="R231" i="2" s="1"/>
  <c r="AA231" i="2"/>
  <c r="N232" i="2" s="1"/>
  <c r="Z231" i="2"/>
  <c r="M232" i="2" s="1"/>
  <c r="X231" i="2"/>
  <c r="K232" i="2" s="1"/>
  <c r="Y231" i="2"/>
  <c r="L232" i="2" s="1"/>
  <c r="O232" i="2" l="1"/>
  <c r="P232" i="2" s="1"/>
  <c r="AA232" i="2" l="1"/>
  <c r="N233" i="2" s="1"/>
  <c r="Z232" i="2"/>
  <c r="M233" i="2" s="1"/>
  <c r="Y232" i="2"/>
  <c r="L233" i="2" s="1"/>
  <c r="X232" i="2"/>
  <c r="K233" i="2" s="1"/>
  <c r="W232" i="2"/>
  <c r="J233" i="2" s="1"/>
  <c r="S232" i="2"/>
  <c r="T232" i="2" s="1"/>
  <c r="Q232" i="2"/>
  <c r="R232" i="2" s="1"/>
  <c r="O233" i="2" l="1"/>
  <c r="P233" i="2" s="1"/>
  <c r="W233" i="2" l="1"/>
  <c r="J234" i="2" s="1"/>
  <c r="S233" i="2"/>
  <c r="T233" i="2" s="1"/>
  <c r="Q233" i="2"/>
  <c r="R233" i="2" s="1"/>
  <c r="AA233" i="2"/>
  <c r="N234" i="2" s="1"/>
  <c r="Z233" i="2"/>
  <c r="M234" i="2" s="1"/>
  <c r="X233" i="2"/>
  <c r="K234" i="2" s="1"/>
  <c r="Y233" i="2"/>
  <c r="L234" i="2" s="1"/>
  <c r="O234" i="2" l="1"/>
  <c r="P234" i="2" s="1"/>
  <c r="AA234" i="2" l="1"/>
  <c r="N235" i="2" s="1"/>
  <c r="Z234" i="2"/>
  <c r="M235" i="2" s="1"/>
  <c r="Y234" i="2"/>
  <c r="L235" i="2" s="1"/>
  <c r="X234" i="2"/>
  <c r="K235" i="2" s="1"/>
  <c r="W234" i="2"/>
  <c r="J235" i="2" s="1"/>
  <c r="S234" i="2"/>
  <c r="T234" i="2" s="1"/>
  <c r="Q234" i="2"/>
  <c r="R234" i="2" s="1"/>
  <c r="O235" i="2" l="1"/>
  <c r="P235" i="2" s="1"/>
  <c r="W235" i="2" l="1"/>
  <c r="J236" i="2" s="1"/>
  <c r="S235" i="2"/>
  <c r="T235" i="2" s="1"/>
  <c r="Q235" i="2"/>
  <c r="R235" i="2" s="1"/>
  <c r="AA235" i="2"/>
  <c r="N236" i="2" s="1"/>
  <c r="Z235" i="2"/>
  <c r="M236" i="2" s="1"/>
  <c r="X235" i="2"/>
  <c r="K236" i="2" s="1"/>
  <c r="Y235" i="2"/>
  <c r="L236" i="2" s="1"/>
  <c r="O236" i="2" l="1"/>
  <c r="P236" i="2" s="1"/>
  <c r="AA236" i="2" l="1"/>
  <c r="N237" i="2" s="1"/>
  <c r="Z236" i="2"/>
  <c r="M237" i="2" s="1"/>
  <c r="Y236" i="2"/>
  <c r="L237" i="2" s="1"/>
  <c r="X236" i="2"/>
  <c r="K237" i="2" s="1"/>
  <c r="W236" i="2"/>
  <c r="J237" i="2" s="1"/>
  <c r="S236" i="2"/>
  <c r="T236" i="2" s="1"/>
  <c r="Q236" i="2"/>
  <c r="R236" i="2" s="1"/>
  <c r="O237" i="2" l="1"/>
  <c r="P237" i="2" s="1"/>
  <c r="W237" i="2" l="1"/>
  <c r="J238" i="2" s="1"/>
  <c r="S237" i="2"/>
  <c r="T237" i="2" s="1"/>
  <c r="Q237" i="2"/>
  <c r="R237" i="2" s="1"/>
  <c r="AA237" i="2"/>
  <c r="N238" i="2" s="1"/>
  <c r="Z237" i="2"/>
  <c r="M238" i="2" s="1"/>
  <c r="X237" i="2"/>
  <c r="K238" i="2" s="1"/>
  <c r="Y237" i="2"/>
  <c r="L238" i="2" s="1"/>
  <c r="O238" i="2" l="1"/>
  <c r="P238" i="2" s="1"/>
  <c r="AA238" i="2" l="1"/>
  <c r="N239" i="2" s="1"/>
  <c r="Z238" i="2"/>
  <c r="M239" i="2" s="1"/>
  <c r="Y238" i="2"/>
  <c r="L239" i="2" s="1"/>
  <c r="X238" i="2"/>
  <c r="K239" i="2" s="1"/>
  <c r="W238" i="2"/>
  <c r="J239" i="2" s="1"/>
  <c r="S238" i="2"/>
  <c r="T238" i="2" s="1"/>
  <c r="Q238" i="2"/>
  <c r="R238" i="2" s="1"/>
  <c r="O239" i="2" l="1"/>
  <c r="P239" i="2" s="1"/>
  <c r="W239" i="2" l="1"/>
  <c r="J240" i="2" s="1"/>
  <c r="S239" i="2"/>
  <c r="T239" i="2" s="1"/>
  <c r="Q239" i="2"/>
  <c r="R239" i="2" s="1"/>
  <c r="AA239" i="2"/>
  <c r="N240" i="2" s="1"/>
  <c r="Z239" i="2"/>
  <c r="M240" i="2" s="1"/>
  <c r="X239" i="2"/>
  <c r="K240" i="2" s="1"/>
  <c r="Y239" i="2"/>
  <c r="L240" i="2" s="1"/>
  <c r="O240" i="2" l="1"/>
  <c r="P240" i="2" s="1"/>
  <c r="AA240" i="2" l="1"/>
  <c r="N241" i="2" s="1"/>
  <c r="Z240" i="2"/>
  <c r="M241" i="2" s="1"/>
  <c r="Y240" i="2"/>
  <c r="L241" i="2" s="1"/>
  <c r="X240" i="2"/>
  <c r="K241" i="2" s="1"/>
  <c r="W240" i="2"/>
  <c r="J241" i="2" s="1"/>
  <c r="S240" i="2"/>
  <c r="T240" i="2" s="1"/>
  <c r="Q240" i="2"/>
  <c r="R240" i="2" s="1"/>
  <c r="O241" i="2" l="1"/>
  <c r="P241" i="2" s="1"/>
  <c r="W241" i="2" l="1"/>
  <c r="J242" i="2" s="1"/>
  <c r="S241" i="2"/>
  <c r="T241" i="2" s="1"/>
  <c r="Q241" i="2"/>
  <c r="R241" i="2" s="1"/>
  <c r="AA241" i="2"/>
  <c r="N242" i="2" s="1"/>
  <c r="Z241" i="2"/>
  <c r="M242" i="2" s="1"/>
  <c r="X241" i="2"/>
  <c r="K242" i="2" s="1"/>
  <c r="Y241" i="2"/>
  <c r="L242" i="2" s="1"/>
  <c r="O242" i="2" l="1"/>
  <c r="P242" i="2" s="1"/>
  <c r="AA242" i="2" l="1"/>
  <c r="N243" i="2" s="1"/>
  <c r="Z242" i="2"/>
  <c r="M243" i="2" s="1"/>
  <c r="Y242" i="2"/>
  <c r="L243" i="2" s="1"/>
  <c r="X242" i="2"/>
  <c r="K243" i="2" s="1"/>
  <c r="W242" i="2"/>
  <c r="J243" i="2" s="1"/>
  <c r="S242" i="2"/>
  <c r="T242" i="2" s="1"/>
  <c r="Q242" i="2"/>
  <c r="R242" i="2" s="1"/>
  <c r="O243" i="2" l="1"/>
  <c r="P243" i="2" s="1"/>
  <c r="W243" i="2" l="1"/>
  <c r="J244" i="2" s="1"/>
  <c r="S243" i="2"/>
  <c r="T243" i="2" s="1"/>
  <c r="Q243" i="2"/>
  <c r="R243" i="2" s="1"/>
  <c r="AA243" i="2"/>
  <c r="N244" i="2" s="1"/>
  <c r="Z243" i="2"/>
  <c r="M244" i="2" s="1"/>
  <c r="X243" i="2"/>
  <c r="K244" i="2" s="1"/>
  <c r="Y243" i="2"/>
  <c r="L244" i="2" s="1"/>
  <c r="O244" i="2" l="1"/>
  <c r="P244" i="2" s="1"/>
  <c r="AA244" i="2" l="1"/>
  <c r="N245" i="2" s="1"/>
  <c r="Z244" i="2"/>
  <c r="M245" i="2" s="1"/>
  <c r="Y244" i="2"/>
  <c r="L245" i="2" s="1"/>
  <c r="X244" i="2"/>
  <c r="K245" i="2" s="1"/>
  <c r="W244" i="2"/>
  <c r="J245" i="2" s="1"/>
  <c r="S244" i="2"/>
  <c r="T244" i="2" s="1"/>
  <c r="Q244" i="2"/>
  <c r="R244" i="2" s="1"/>
  <c r="O245" i="2" l="1"/>
  <c r="P245" i="2" s="1"/>
  <c r="W245" i="2" l="1"/>
  <c r="J246" i="2" s="1"/>
  <c r="S245" i="2"/>
  <c r="T245" i="2" s="1"/>
  <c r="Q245" i="2"/>
  <c r="R245" i="2" s="1"/>
  <c r="AA245" i="2"/>
  <c r="N246" i="2" s="1"/>
  <c r="Z245" i="2"/>
  <c r="M246" i="2" s="1"/>
  <c r="X245" i="2"/>
  <c r="K246" i="2" s="1"/>
  <c r="Y245" i="2"/>
  <c r="L246" i="2" s="1"/>
  <c r="O246" i="2" l="1"/>
  <c r="P246" i="2" s="1"/>
  <c r="AA246" i="2" l="1"/>
  <c r="N247" i="2" s="1"/>
  <c r="Z246" i="2"/>
  <c r="M247" i="2" s="1"/>
  <c r="Y246" i="2"/>
  <c r="L247" i="2" s="1"/>
  <c r="X246" i="2"/>
  <c r="K247" i="2" s="1"/>
  <c r="W246" i="2"/>
  <c r="J247" i="2" s="1"/>
  <c r="S246" i="2"/>
  <c r="T246" i="2" s="1"/>
  <c r="Q246" i="2"/>
  <c r="R246" i="2" s="1"/>
  <c r="O247" i="2" l="1"/>
  <c r="P247" i="2" s="1"/>
  <c r="W247" i="2" l="1"/>
  <c r="J248" i="2" s="1"/>
  <c r="S247" i="2"/>
  <c r="T247" i="2" s="1"/>
  <c r="Q247" i="2"/>
  <c r="R247" i="2" s="1"/>
  <c r="AA247" i="2"/>
  <c r="N248" i="2" s="1"/>
  <c r="Z247" i="2"/>
  <c r="M248" i="2" s="1"/>
  <c r="X247" i="2"/>
  <c r="K248" i="2" s="1"/>
  <c r="Y247" i="2"/>
  <c r="L248" i="2" s="1"/>
  <c r="O248" i="2" l="1"/>
  <c r="P248" i="2" s="1"/>
  <c r="AA248" i="2" l="1"/>
  <c r="N249" i="2" s="1"/>
  <c r="Z248" i="2"/>
  <c r="M249" i="2" s="1"/>
  <c r="Y248" i="2"/>
  <c r="L249" i="2" s="1"/>
  <c r="X248" i="2"/>
  <c r="K249" i="2" s="1"/>
  <c r="W248" i="2"/>
  <c r="J249" i="2" s="1"/>
  <c r="S248" i="2"/>
  <c r="T248" i="2" s="1"/>
  <c r="Q248" i="2"/>
  <c r="R248" i="2" s="1"/>
  <c r="O249" i="2" l="1"/>
  <c r="P249" i="2" s="1"/>
  <c r="W249" i="2" l="1"/>
  <c r="J250" i="2" s="1"/>
  <c r="S249" i="2"/>
  <c r="T249" i="2" s="1"/>
  <c r="Q249" i="2"/>
  <c r="R249" i="2" s="1"/>
  <c r="AA249" i="2"/>
  <c r="N250" i="2" s="1"/>
  <c r="Z249" i="2"/>
  <c r="M250" i="2" s="1"/>
  <c r="X249" i="2"/>
  <c r="K250" i="2" s="1"/>
  <c r="Y249" i="2"/>
  <c r="L250" i="2" s="1"/>
  <c r="O250" i="2" l="1"/>
  <c r="P250" i="2" s="1"/>
  <c r="S250" i="2" l="1"/>
  <c r="T250" i="2" s="1"/>
  <c r="W250" i="2"/>
  <c r="J251" i="2" s="1"/>
  <c r="AA250" i="2"/>
  <c r="N251" i="2" s="1"/>
  <c r="Z250" i="2"/>
  <c r="M251" i="2" s="1"/>
  <c r="Y250" i="2"/>
  <c r="L251" i="2" s="1"/>
  <c r="X250" i="2"/>
  <c r="K251" i="2" s="1"/>
  <c r="Q250" i="2"/>
  <c r="R250" i="2" s="1"/>
  <c r="O251" i="2" l="1"/>
  <c r="P251" i="2" s="1"/>
  <c r="S251" i="2" l="1"/>
  <c r="T251" i="2" s="1"/>
  <c r="AA251" i="2"/>
  <c r="N252" i="2" s="1"/>
  <c r="Q251" i="2"/>
  <c r="R251" i="2" s="1"/>
  <c r="Z251" i="2"/>
  <c r="M252" i="2" s="1"/>
  <c r="W251" i="2"/>
  <c r="J252" i="2" s="1"/>
  <c r="X251" i="2"/>
  <c r="K252" i="2" s="1"/>
  <c r="Y251" i="2"/>
  <c r="L252" i="2" s="1"/>
  <c r="O252" i="2" l="1"/>
  <c r="P252" i="2" s="1"/>
  <c r="S252" i="2" l="1"/>
  <c r="T252" i="2" s="1"/>
  <c r="AA252" i="2"/>
  <c r="N253" i="2" s="1"/>
  <c r="Q252" i="2"/>
  <c r="R252" i="2" s="1"/>
  <c r="Z252" i="2"/>
  <c r="M253" i="2" s="1"/>
  <c r="W252" i="2"/>
  <c r="J253" i="2" s="1"/>
  <c r="Y252" i="2"/>
  <c r="L253" i="2" s="1"/>
  <c r="X252" i="2"/>
  <c r="K253" i="2" s="1"/>
  <c r="O253" i="2" l="1"/>
  <c r="P253" i="2" s="1"/>
  <c r="S253" i="2" l="1"/>
  <c r="T253" i="2" s="1"/>
  <c r="AA253" i="2"/>
  <c r="N254" i="2" s="1"/>
  <c r="Q253" i="2"/>
  <c r="R253" i="2" s="1"/>
  <c r="Z253" i="2"/>
  <c r="M254" i="2" s="1"/>
  <c r="W253" i="2"/>
  <c r="J254" i="2" s="1"/>
  <c r="X253" i="2"/>
  <c r="K254" i="2" s="1"/>
  <c r="Y253" i="2"/>
  <c r="L254" i="2" s="1"/>
  <c r="O254" i="2" l="1"/>
  <c r="P254" i="2" s="1"/>
  <c r="S254" i="2" l="1"/>
  <c r="T254" i="2" s="1"/>
  <c r="AA254" i="2"/>
  <c r="N255" i="2" s="1"/>
  <c r="Q254" i="2"/>
  <c r="R254" i="2" s="1"/>
  <c r="Z254" i="2"/>
  <c r="M255" i="2" s="1"/>
  <c r="W254" i="2"/>
  <c r="J255" i="2" s="1"/>
  <c r="Y254" i="2"/>
  <c r="L255" i="2" s="1"/>
  <c r="X254" i="2"/>
  <c r="K255" i="2" s="1"/>
  <c r="O255" i="2" l="1"/>
  <c r="P255" i="2" s="1"/>
  <c r="S255" i="2" l="1"/>
  <c r="T255" i="2" s="1"/>
  <c r="AA255" i="2"/>
  <c r="N256" i="2" s="1"/>
  <c r="Q255" i="2"/>
  <c r="R255" i="2" s="1"/>
  <c r="Z255" i="2"/>
  <c r="M256" i="2" s="1"/>
  <c r="W255" i="2"/>
  <c r="J256" i="2" s="1"/>
  <c r="X255" i="2"/>
  <c r="K256" i="2" s="1"/>
  <c r="Y255" i="2"/>
  <c r="L256" i="2" s="1"/>
  <c r="O256" i="2" l="1"/>
  <c r="P256" i="2" s="1"/>
  <c r="S256" i="2" l="1"/>
  <c r="T256" i="2" s="1"/>
  <c r="AA256" i="2"/>
  <c r="N257" i="2" s="1"/>
  <c r="Q256" i="2"/>
  <c r="R256" i="2" s="1"/>
  <c r="Z256" i="2"/>
  <c r="M257" i="2" s="1"/>
  <c r="W256" i="2"/>
  <c r="J257" i="2" s="1"/>
  <c r="Y256" i="2"/>
  <c r="L257" i="2" s="1"/>
  <c r="X256" i="2"/>
  <c r="K257" i="2" s="1"/>
  <c r="O257" i="2" l="1"/>
  <c r="P257" i="2" s="1"/>
  <c r="S257" i="2" l="1"/>
  <c r="T257" i="2" s="1"/>
  <c r="AA257" i="2"/>
  <c r="N258" i="2" s="1"/>
  <c r="Q257" i="2"/>
  <c r="R257" i="2" s="1"/>
  <c r="Z257" i="2"/>
  <c r="M258" i="2" s="1"/>
  <c r="W257" i="2"/>
  <c r="J258" i="2" s="1"/>
  <c r="X257" i="2"/>
  <c r="K258" i="2" s="1"/>
  <c r="Y257" i="2"/>
  <c r="L258" i="2" s="1"/>
  <c r="O258" i="2" l="1"/>
  <c r="P258" i="2" s="1"/>
  <c r="S258" i="2" l="1"/>
  <c r="T258" i="2" s="1"/>
  <c r="AA258" i="2"/>
  <c r="N259" i="2" s="1"/>
  <c r="Q258" i="2"/>
  <c r="R258" i="2" s="1"/>
  <c r="Z258" i="2"/>
  <c r="M259" i="2" s="1"/>
  <c r="W258" i="2"/>
  <c r="J259" i="2" s="1"/>
  <c r="Y258" i="2"/>
  <c r="L259" i="2" s="1"/>
  <c r="X258" i="2"/>
  <c r="K259" i="2" s="1"/>
  <c r="O259" i="2" l="1"/>
  <c r="P259" i="2" s="1"/>
  <c r="S259" i="2" l="1"/>
  <c r="T259" i="2" s="1"/>
  <c r="AA259" i="2"/>
  <c r="N260" i="2" s="1"/>
  <c r="Q259" i="2"/>
  <c r="R259" i="2" s="1"/>
  <c r="Z259" i="2"/>
  <c r="M260" i="2" s="1"/>
  <c r="W259" i="2"/>
  <c r="J260" i="2" s="1"/>
  <c r="X259" i="2"/>
  <c r="K260" i="2" s="1"/>
  <c r="Y259" i="2"/>
  <c r="L260" i="2" s="1"/>
  <c r="O260" i="2" l="1"/>
  <c r="P260" i="2" s="1"/>
  <c r="S260" i="2" l="1"/>
  <c r="T260" i="2" s="1"/>
  <c r="AA260" i="2"/>
  <c r="N261" i="2" s="1"/>
  <c r="Q260" i="2"/>
  <c r="R260" i="2" s="1"/>
  <c r="Z260" i="2"/>
  <c r="M261" i="2" s="1"/>
  <c r="W260" i="2"/>
  <c r="J261" i="2" s="1"/>
  <c r="Y260" i="2"/>
  <c r="L261" i="2" s="1"/>
  <c r="X260" i="2"/>
  <c r="K261" i="2" s="1"/>
  <c r="O261" i="2" l="1"/>
  <c r="P261" i="2" s="1"/>
  <c r="S261" i="2" l="1"/>
  <c r="T261" i="2" s="1"/>
  <c r="AA261" i="2"/>
  <c r="N262" i="2" s="1"/>
  <c r="Q261" i="2"/>
  <c r="R261" i="2" s="1"/>
  <c r="Z261" i="2"/>
  <c r="M262" i="2" s="1"/>
  <c r="W261" i="2"/>
  <c r="J262" i="2" s="1"/>
  <c r="X261" i="2"/>
  <c r="K262" i="2" s="1"/>
  <c r="Y261" i="2"/>
  <c r="L262" i="2" s="1"/>
  <c r="O262" i="2" l="1"/>
  <c r="P262" i="2" s="1"/>
  <c r="S262" i="2" l="1"/>
  <c r="T262" i="2" s="1"/>
  <c r="AA262" i="2"/>
  <c r="N263" i="2" s="1"/>
  <c r="Q262" i="2"/>
  <c r="R262" i="2" s="1"/>
  <c r="Z262" i="2"/>
  <c r="M263" i="2" s="1"/>
  <c r="W262" i="2"/>
  <c r="J263" i="2" s="1"/>
  <c r="Y262" i="2"/>
  <c r="L263" i="2" s="1"/>
  <c r="X262" i="2"/>
  <c r="K263" i="2" s="1"/>
  <c r="O263" i="2" l="1"/>
  <c r="P263" i="2" s="1"/>
  <c r="S263" i="2" l="1"/>
  <c r="T263" i="2" s="1"/>
  <c r="AA263" i="2"/>
  <c r="N264" i="2" s="1"/>
  <c r="Q263" i="2"/>
  <c r="R263" i="2" s="1"/>
  <c r="Z263" i="2"/>
  <c r="M264" i="2" s="1"/>
  <c r="W263" i="2"/>
  <c r="J264" i="2" s="1"/>
  <c r="X263" i="2"/>
  <c r="K264" i="2" s="1"/>
  <c r="Y263" i="2"/>
  <c r="L264" i="2" s="1"/>
  <c r="O264" i="2" l="1"/>
  <c r="P264" i="2" s="1"/>
  <c r="S264" i="2" l="1"/>
  <c r="T264" i="2" s="1"/>
  <c r="AA264" i="2"/>
  <c r="N265" i="2" s="1"/>
  <c r="Q264" i="2"/>
  <c r="R264" i="2" s="1"/>
  <c r="Z264" i="2"/>
  <c r="M265" i="2" s="1"/>
  <c r="W264" i="2"/>
  <c r="J265" i="2" s="1"/>
  <c r="Y264" i="2"/>
  <c r="L265" i="2" s="1"/>
  <c r="X264" i="2"/>
  <c r="K265" i="2" s="1"/>
  <c r="O265" i="2" l="1"/>
  <c r="P265" i="2" s="1"/>
  <c r="S265" i="2" l="1"/>
  <c r="T265" i="2" s="1"/>
  <c r="AA265" i="2"/>
  <c r="N266" i="2" s="1"/>
  <c r="Q265" i="2"/>
  <c r="R265" i="2" s="1"/>
  <c r="Z265" i="2"/>
  <c r="M266" i="2" s="1"/>
  <c r="W265" i="2"/>
  <c r="J266" i="2" s="1"/>
  <c r="X265" i="2"/>
  <c r="K266" i="2" s="1"/>
  <c r="Y265" i="2"/>
  <c r="L266" i="2" s="1"/>
  <c r="O266" i="2" l="1"/>
  <c r="P266" i="2" s="1"/>
  <c r="S266" i="2" l="1"/>
  <c r="T266" i="2" s="1"/>
  <c r="AA266" i="2"/>
  <c r="N267" i="2" s="1"/>
  <c r="Q266" i="2"/>
  <c r="R266" i="2" s="1"/>
  <c r="Z266" i="2"/>
  <c r="M267" i="2" s="1"/>
  <c r="W266" i="2"/>
  <c r="J267" i="2" s="1"/>
  <c r="Y266" i="2"/>
  <c r="L267" i="2" s="1"/>
  <c r="X266" i="2"/>
  <c r="K267" i="2" s="1"/>
  <c r="O267" i="2" l="1"/>
  <c r="P267" i="2" s="1"/>
  <c r="S267" i="2" l="1"/>
  <c r="T267" i="2" s="1"/>
  <c r="AA267" i="2"/>
  <c r="N268" i="2" s="1"/>
  <c r="Q267" i="2"/>
  <c r="R267" i="2" s="1"/>
  <c r="Z267" i="2"/>
  <c r="M268" i="2" s="1"/>
  <c r="Y267" i="2"/>
  <c r="L268" i="2" s="1"/>
  <c r="X267" i="2"/>
  <c r="K268" i="2" s="1"/>
  <c r="W267" i="2"/>
  <c r="J268" i="2" s="1"/>
  <c r="O268" i="2" l="1"/>
  <c r="P268" i="2" s="1"/>
  <c r="S268" i="2" l="1"/>
  <c r="T268" i="2" s="1"/>
  <c r="AA268" i="2"/>
  <c r="N269" i="2" s="1"/>
  <c r="Q268" i="2"/>
  <c r="R268" i="2" s="1"/>
  <c r="Z268" i="2"/>
  <c r="M269" i="2" s="1"/>
  <c r="Y268" i="2"/>
  <c r="L269" i="2" s="1"/>
  <c r="X268" i="2"/>
  <c r="K269" i="2" s="1"/>
  <c r="W268" i="2"/>
  <c r="J269" i="2" s="1"/>
  <c r="O269" i="2" l="1"/>
  <c r="P269" i="2" s="1"/>
  <c r="S269" i="2" l="1"/>
  <c r="T269" i="2" s="1"/>
  <c r="AA269" i="2"/>
  <c r="N270" i="2" s="1"/>
  <c r="Q269" i="2"/>
  <c r="R269" i="2" s="1"/>
  <c r="Z269" i="2"/>
  <c r="M270" i="2" s="1"/>
  <c r="Y269" i="2"/>
  <c r="L270" i="2" s="1"/>
  <c r="X269" i="2"/>
  <c r="K270" i="2" s="1"/>
  <c r="W269" i="2"/>
  <c r="J270" i="2" s="1"/>
  <c r="O270" i="2" l="1"/>
  <c r="P270" i="2" s="1"/>
  <c r="S270" i="2" l="1"/>
  <c r="T270" i="2" s="1"/>
  <c r="AA270" i="2"/>
  <c r="N271" i="2" s="1"/>
  <c r="Q270" i="2"/>
  <c r="R270" i="2" s="1"/>
  <c r="Z270" i="2"/>
  <c r="M271" i="2" s="1"/>
  <c r="Y270" i="2"/>
  <c r="L271" i="2" s="1"/>
  <c r="X270" i="2"/>
  <c r="K271" i="2" s="1"/>
  <c r="W270" i="2"/>
  <c r="J271" i="2" s="1"/>
  <c r="O271" i="2" l="1"/>
  <c r="P271" i="2" s="1"/>
  <c r="S271" i="2" l="1"/>
  <c r="T271" i="2" s="1"/>
  <c r="AA271" i="2"/>
  <c r="N272" i="2" s="1"/>
  <c r="Q271" i="2"/>
  <c r="R271" i="2" s="1"/>
  <c r="Z271" i="2"/>
  <c r="M272" i="2" s="1"/>
  <c r="Y271" i="2"/>
  <c r="L272" i="2" s="1"/>
  <c r="X271" i="2"/>
  <c r="K272" i="2" s="1"/>
  <c r="W271" i="2"/>
  <c r="J272" i="2" s="1"/>
  <c r="O272" i="2" l="1"/>
  <c r="P272" i="2" s="1"/>
  <c r="S272" i="2" l="1"/>
  <c r="T272" i="2" s="1"/>
  <c r="AA272" i="2"/>
  <c r="N273" i="2" s="1"/>
  <c r="Q272" i="2"/>
  <c r="R272" i="2" s="1"/>
  <c r="Z272" i="2"/>
  <c r="M273" i="2" s="1"/>
  <c r="Y272" i="2"/>
  <c r="L273" i="2" s="1"/>
  <c r="X272" i="2"/>
  <c r="K273" i="2" s="1"/>
  <c r="W272" i="2"/>
  <c r="J273" i="2" s="1"/>
  <c r="O273" i="2" l="1"/>
  <c r="P273" i="2" s="1"/>
  <c r="S273" i="2" l="1"/>
  <c r="T273" i="2" s="1"/>
  <c r="AA273" i="2"/>
  <c r="N274" i="2" s="1"/>
  <c r="Q273" i="2"/>
  <c r="R273" i="2" s="1"/>
  <c r="Z273" i="2"/>
  <c r="M274" i="2" s="1"/>
  <c r="Y273" i="2"/>
  <c r="L274" i="2" s="1"/>
  <c r="X273" i="2"/>
  <c r="K274" i="2" s="1"/>
  <c r="W273" i="2"/>
  <c r="J274" i="2" s="1"/>
  <c r="O274" i="2" l="1"/>
  <c r="P274" i="2" s="1"/>
  <c r="S274" i="2" l="1"/>
  <c r="T274" i="2" s="1"/>
  <c r="AA274" i="2"/>
  <c r="N275" i="2" s="1"/>
  <c r="Q274" i="2"/>
  <c r="R274" i="2" s="1"/>
  <c r="Z274" i="2"/>
  <c r="M275" i="2" s="1"/>
  <c r="Y274" i="2"/>
  <c r="L275" i="2" s="1"/>
  <c r="X274" i="2"/>
  <c r="K275" i="2" s="1"/>
  <c r="W274" i="2"/>
  <c r="J275" i="2" s="1"/>
  <c r="O275" i="2" l="1"/>
  <c r="P275" i="2" s="1"/>
  <c r="S275" i="2" l="1"/>
  <c r="T275" i="2" s="1"/>
  <c r="AA275" i="2"/>
  <c r="N276" i="2" s="1"/>
  <c r="Q275" i="2"/>
  <c r="R275" i="2" s="1"/>
  <c r="Z275" i="2"/>
  <c r="M276" i="2" s="1"/>
  <c r="Y275" i="2"/>
  <c r="L276" i="2" s="1"/>
  <c r="X275" i="2"/>
  <c r="K276" i="2" s="1"/>
  <c r="W275" i="2"/>
  <c r="J276" i="2" s="1"/>
  <c r="O276" i="2" l="1"/>
  <c r="P276" i="2" s="1"/>
  <c r="S276" i="2" l="1"/>
  <c r="T276" i="2" s="1"/>
  <c r="AA276" i="2"/>
  <c r="N277" i="2" s="1"/>
  <c r="Q276" i="2"/>
  <c r="R276" i="2" s="1"/>
  <c r="Z276" i="2"/>
  <c r="M277" i="2" s="1"/>
  <c r="Y276" i="2"/>
  <c r="L277" i="2" s="1"/>
  <c r="X276" i="2"/>
  <c r="K277" i="2" s="1"/>
  <c r="W276" i="2"/>
  <c r="J277" i="2" s="1"/>
  <c r="O277" i="2" l="1"/>
  <c r="P277" i="2" s="1"/>
  <c r="S277" i="2" l="1"/>
  <c r="T277" i="2" s="1"/>
  <c r="AA277" i="2"/>
  <c r="N278" i="2" s="1"/>
  <c r="Q277" i="2"/>
  <c r="R277" i="2" s="1"/>
  <c r="Z277" i="2"/>
  <c r="M278" i="2" s="1"/>
  <c r="Y277" i="2"/>
  <c r="L278" i="2" s="1"/>
  <c r="X277" i="2"/>
  <c r="K278" i="2" s="1"/>
  <c r="W277" i="2"/>
  <c r="J278" i="2" s="1"/>
  <c r="O278" i="2" l="1"/>
  <c r="P278" i="2" s="1"/>
  <c r="S278" i="2" l="1"/>
  <c r="T278" i="2" s="1"/>
  <c r="AA278" i="2"/>
  <c r="N279" i="2" s="1"/>
  <c r="Q278" i="2"/>
  <c r="R278" i="2" s="1"/>
  <c r="Z278" i="2"/>
  <c r="M279" i="2" s="1"/>
  <c r="Y278" i="2"/>
  <c r="L279" i="2" s="1"/>
  <c r="X278" i="2"/>
  <c r="K279" i="2" s="1"/>
  <c r="W278" i="2"/>
  <c r="J279" i="2" s="1"/>
  <c r="O279" i="2" l="1"/>
  <c r="P279" i="2" s="1"/>
  <c r="S279" i="2" l="1"/>
  <c r="T279" i="2" s="1"/>
  <c r="AA279" i="2"/>
  <c r="N280" i="2" s="1"/>
  <c r="Q279" i="2"/>
  <c r="R279" i="2" s="1"/>
  <c r="Z279" i="2"/>
  <c r="M280" i="2" s="1"/>
  <c r="Y279" i="2"/>
  <c r="L280" i="2" s="1"/>
  <c r="X279" i="2"/>
  <c r="K280" i="2" s="1"/>
  <c r="W279" i="2"/>
  <c r="J280" i="2" s="1"/>
  <c r="O280" i="2" l="1"/>
  <c r="P280" i="2" s="1"/>
  <c r="S280" i="2" l="1"/>
  <c r="T280" i="2" s="1"/>
  <c r="AA280" i="2"/>
  <c r="N281" i="2" s="1"/>
  <c r="Q280" i="2"/>
  <c r="R280" i="2" s="1"/>
  <c r="Z280" i="2"/>
  <c r="M281" i="2" s="1"/>
  <c r="Y280" i="2"/>
  <c r="L281" i="2" s="1"/>
  <c r="X280" i="2"/>
  <c r="K281" i="2" s="1"/>
  <c r="W280" i="2"/>
  <c r="J281" i="2" s="1"/>
  <c r="O281" i="2" l="1"/>
  <c r="P281" i="2" s="1"/>
  <c r="S281" i="2" l="1"/>
  <c r="T281" i="2" s="1"/>
  <c r="AA281" i="2"/>
  <c r="N282" i="2" s="1"/>
  <c r="Q281" i="2"/>
  <c r="R281" i="2" s="1"/>
  <c r="Z281" i="2"/>
  <c r="M282" i="2" s="1"/>
  <c r="Y281" i="2"/>
  <c r="L282" i="2" s="1"/>
  <c r="X281" i="2"/>
  <c r="K282" i="2" s="1"/>
  <c r="W281" i="2"/>
  <c r="J282" i="2" s="1"/>
  <c r="O282" i="2" l="1"/>
  <c r="P282" i="2" s="1"/>
  <c r="S282" i="2" l="1"/>
  <c r="T282" i="2" s="1"/>
  <c r="AA282" i="2"/>
  <c r="N283" i="2" s="1"/>
  <c r="Q282" i="2"/>
  <c r="R282" i="2" s="1"/>
  <c r="Z282" i="2"/>
  <c r="M283" i="2" s="1"/>
  <c r="Y282" i="2"/>
  <c r="L283" i="2" s="1"/>
  <c r="X282" i="2"/>
  <c r="K283" i="2" s="1"/>
  <c r="W282" i="2"/>
  <c r="J283" i="2" s="1"/>
  <c r="O283" i="2" l="1"/>
  <c r="P283" i="2" s="1"/>
  <c r="S283" i="2" l="1"/>
  <c r="T283" i="2" s="1"/>
  <c r="AA283" i="2"/>
  <c r="N284" i="2" s="1"/>
  <c r="Q283" i="2"/>
  <c r="R283" i="2" s="1"/>
  <c r="Z283" i="2"/>
  <c r="M284" i="2" s="1"/>
  <c r="Y283" i="2"/>
  <c r="L284" i="2" s="1"/>
  <c r="X283" i="2"/>
  <c r="K284" i="2" s="1"/>
  <c r="W283" i="2"/>
  <c r="J284" i="2" s="1"/>
  <c r="O284" i="2" l="1"/>
  <c r="P284" i="2" s="1"/>
  <c r="S284" i="2" l="1"/>
  <c r="T284" i="2" s="1"/>
  <c r="AA284" i="2"/>
  <c r="N285" i="2" s="1"/>
  <c r="Q284" i="2"/>
  <c r="R284" i="2" s="1"/>
  <c r="Z284" i="2"/>
  <c r="M285" i="2" s="1"/>
  <c r="Y284" i="2"/>
  <c r="L285" i="2" s="1"/>
  <c r="X284" i="2"/>
  <c r="K285" i="2" s="1"/>
  <c r="W284" i="2"/>
  <c r="J285" i="2" s="1"/>
  <c r="O285" i="2" l="1"/>
  <c r="P285" i="2" s="1"/>
  <c r="S285" i="2" l="1"/>
  <c r="T285" i="2" s="1"/>
  <c r="AA285" i="2"/>
  <c r="N286" i="2" s="1"/>
  <c r="Q285" i="2"/>
  <c r="R285" i="2" s="1"/>
  <c r="Z285" i="2"/>
  <c r="M286" i="2" s="1"/>
  <c r="Y285" i="2"/>
  <c r="L286" i="2" s="1"/>
  <c r="X285" i="2"/>
  <c r="K286" i="2" s="1"/>
  <c r="W285" i="2"/>
  <c r="J286" i="2" s="1"/>
  <c r="O286" i="2" l="1"/>
  <c r="P286" i="2" s="1"/>
  <c r="S286" i="2" l="1"/>
  <c r="T286" i="2" s="1"/>
  <c r="AA286" i="2"/>
  <c r="N287" i="2" s="1"/>
  <c r="Q286" i="2"/>
  <c r="R286" i="2" s="1"/>
  <c r="Z286" i="2"/>
  <c r="M287" i="2" s="1"/>
  <c r="Y286" i="2"/>
  <c r="L287" i="2" s="1"/>
  <c r="X286" i="2"/>
  <c r="K287" i="2" s="1"/>
  <c r="W286" i="2"/>
  <c r="J287" i="2" s="1"/>
  <c r="O287" i="2" l="1"/>
  <c r="P287" i="2" s="1"/>
  <c r="S287" i="2" l="1"/>
  <c r="T287" i="2" s="1"/>
  <c r="AA287" i="2"/>
  <c r="N288" i="2" s="1"/>
  <c r="Q287" i="2"/>
  <c r="R287" i="2" s="1"/>
  <c r="Z287" i="2"/>
  <c r="M288" i="2" s="1"/>
  <c r="Y287" i="2"/>
  <c r="L288" i="2" s="1"/>
  <c r="X287" i="2"/>
  <c r="K288" i="2" s="1"/>
  <c r="W287" i="2"/>
  <c r="J288" i="2" s="1"/>
  <c r="O288" i="2" l="1"/>
  <c r="P288" i="2" s="1"/>
  <c r="S288" i="2" l="1"/>
  <c r="T288" i="2" s="1"/>
  <c r="AA288" i="2"/>
  <c r="N289" i="2" s="1"/>
  <c r="Q288" i="2"/>
  <c r="R288" i="2" s="1"/>
  <c r="Z288" i="2"/>
  <c r="M289" i="2" s="1"/>
  <c r="Y288" i="2"/>
  <c r="L289" i="2" s="1"/>
  <c r="X288" i="2"/>
  <c r="K289" i="2" s="1"/>
  <c r="W288" i="2"/>
  <c r="J289" i="2" s="1"/>
  <c r="O289" i="2" l="1"/>
  <c r="P289" i="2" s="1"/>
  <c r="S289" i="2" l="1"/>
  <c r="T289" i="2" s="1"/>
  <c r="AA289" i="2"/>
  <c r="N290" i="2" s="1"/>
  <c r="Q289" i="2"/>
  <c r="R289" i="2" s="1"/>
  <c r="Z289" i="2"/>
  <c r="M290" i="2" s="1"/>
  <c r="Y289" i="2"/>
  <c r="L290" i="2" s="1"/>
  <c r="X289" i="2"/>
  <c r="K290" i="2" s="1"/>
  <c r="W289" i="2"/>
  <c r="J290" i="2" s="1"/>
  <c r="O290" i="2" l="1"/>
  <c r="P290" i="2" s="1"/>
  <c r="S290" i="2" l="1"/>
  <c r="T290" i="2" s="1"/>
  <c r="AA290" i="2"/>
  <c r="N291" i="2" s="1"/>
  <c r="Q290" i="2"/>
  <c r="R290" i="2" s="1"/>
  <c r="Z290" i="2"/>
  <c r="M291" i="2" s="1"/>
  <c r="Y290" i="2"/>
  <c r="L291" i="2" s="1"/>
  <c r="X290" i="2"/>
  <c r="K291" i="2" s="1"/>
  <c r="W290" i="2"/>
  <c r="J291" i="2" s="1"/>
  <c r="O291" i="2" l="1"/>
  <c r="P291" i="2" s="1"/>
  <c r="S291" i="2" l="1"/>
  <c r="T291" i="2" s="1"/>
  <c r="AA291" i="2"/>
  <c r="N292" i="2" s="1"/>
  <c r="Q291" i="2"/>
  <c r="R291" i="2" s="1"/>
  <c r="Z291" i="2"/>
  <c r="M292" i="2" s="1"/>
  <c r="Y291" i="2"/>
  <c r="L292" i="2" s="1"/>
  <c r="X291" i="2"/>
  <c r="K292" i="2" s="1"/>
  <c r="W291" i="2"/>
  <c r="J292" i="2" s="1"/>
  <c r="O292" i="2" l="1"/>
  <c r="P292" i="2" s="1"/>
  <c r="S292" i="2" l="1"/>
  <c r="T292" i="2" s="1"/>
  <c r="AA292" i="2"/>
  <c r="N293" i="2" s="1"/>
  <c r="Q292" i="2"/>
  <c r="R292" i="2" s="1"/>
  <c r="Z292" i="2"/>
  <c r="M293" i="2" s="1"/>
  <c r="Y292" i="2"/>
  <c r="L293" i="2" s="1"/>
  <c r="X292" i="2"/>
  <c r="K293" i="2" s="1"/>
  <c r="W292" i="2"/>
  <c r="J293" i="2" s="1"/>
  <c r="O293" i="2" l="1"/>
  <c r="P293" i="2" s="1"/>
  <c r="S293" i="2" l="1"/>
  <c r="T293" i="2" s="1"/>
  <c r="AA293" i="2"/>
  <c r="N294" i="2" s="1"/>
  <c r="Q293" i="2"/>
  <c r="R293" i="2" s="1"/>
  <c r="Z293" i="2"/>
  <c r="M294" i="2" s="1"/>
  <c r="Y293" i="2"/>
  <c r="L294" i="2" s="1"/>
  <c r="X293" i="2"/>
  <c r="K294" i="2" s="1"/>
  <c r="W293" i="2"/>
  <c r="J294" i="2" s="1"/>
  <c r="O294" i="2" l="1"/>
  <c r="P294" i="2" s="1"/>
  <c r="S294" i="2" l="1"/>
  <c r="T294" i="2" s="1"/>
  <c r="AA294" i="2"/>
  <c r="N295" i="2" s="1"/>
  <c r="Q294" i="2"/>
  <c r="R294" i="2" s="1"/>
  <c r="Z294" i="2"/>
  <c r="M295" i="2" s="1"/>
  <c r="Y294" i="2"/>
  <c r="L295" i="2" s="1"/>
  <c r="X294" i="2"/>
  <c r="K295" i="2" s="1"/>
  <c r="W294" i="2"/>
  <c r="J295" i="2" s="1"/>
  <c r="O295" i="2" l="1"/>
  <c r="P295" i="2" s="1"/>
  <c r="S295" i="2" l="1"/>
  <c r="T295" i="2" s="1"/>
  <c r="AA295" i="2"/>
  <c r="N296" i="2" s="1"/>
  <c r="Q295" i="2"/>
  <c r="R295" i="2" s="1"/>
  <c r="Z295" i="2"/>
  <c r="M296" i="2" s="1"/>
  <c r="Y295" i="2"/>
  <c r="L296" i="2" s="1"/>
  <c r="X295" i="2"/>
  <c r="K296" i="2" s="1"/>
  <c r="W295" i="2"/>
  <c r="J296" i="2" s="1"/>
  <c r="O296" i="2" l="1"/>
  <c r="P296" i="2" s="1"/>
  <c r="S296" i="2" l="1"/>
  <c r="T296" i="2" s="1"/>
  <c r="AA296" i="2"/>
  <c r="N297" i="2" s="1"/>
  <c r="Q296" i="2"/>
  <c r="R296" i="2" s="1"/>
  <c r="Z296" i="2"/>
  <c r="M297" i="2" s="1"/>
  <c r="Y296" i="2"/>
  <c r="L297" i="2" s="1"/>
  <c r="X296" i="2"/>
  <c r="K297" i="2" s="1"/>
  <c r="W296" i="2"/>
  <c r="J297" i="2" s="1"/>
  <c r="O297" i="2" l="1"/>
  <c r="P297" i="2" s="1"/>
  <c r="S297" i="2" l="1"/>
  <c r="T297" i="2" s="1"/>
  <c r="AA297" i="2"/>
  <c r="N298" i="2" s="1"/>
  <c r="Q297" i="2"/>
  <c r="R297" i="2" s="1"/>
  <c r="Z297" i="2"/>
  <c r="M298" i="2" s="1"/>
  <c r="Y297" i="2"/>
  <c r="L298" i="2" s="1"/>
  <c r="X297" i="2"/>
  <c r="K298" i="2" s="1"/>
  <c r="W297" i="2"/>
  <c r="J298" i="2" s="1"/>
  <c r="O298" i="2" l="1"/>
  <c r="P298" i="2" s="1"/>
  <c r="S298" i="2" l="1"/>
  <c r="T298" i="2" s="1"/>
  <c r="AA298" i="2"/>
  <c r="N299" i="2" s="1"/>
  <c r="Q298" i="2"/>
  <c r="R298" i="2" s="1"/>
  <c r="Z298" i="2"/>
  <c r="M299" i="2" s="1"/>
  <c r="Y298" i="2"/>
  <c r="L299" i="2" s="1"/>
  <c r="X298" i="2"/>
  <c r="K299" i="2" s="1"/>
  <c r="W298" i="2"/>
  <c r="J299" i="2" s="1"/>
  <c r="O299" i="2" l="1"/>
  <c r="P299" i="2" s="1"/>
  <c r="S299" i="2" l="1"/>
  <c r="T299" i="2" s="1"/>
  <c r="AA299" i="2"/>
  <c r="N300" i="2" s="1"/>
  <c r="Q299" i="2"/>
  <c r="R299" i="2" s="1"/>
  <c r="Z299" i="2"/>
  <c r="M300" i="2" s="1"/>
  <c r="Y299" i="2"/>
  <c r="L300" i="2" s="1"/>
  <c r="X299" i="2"/>
  <c r="K300" i="2" s="1"/>
  <c r="W299" i="2"/>
  <c r="J300" i="2" s="1"/>
  <c r="O300" i="2" l="1"/>
  <c r="P300" i="2" s="1"/>
  <c r="S300" i="2" l="1"/>
  <c r="T300" i="2" s="1"/>
  <c r="AA300" i="2"/>
  <c r="N301" i="2" s="1"/>
  <c r="Q300" i="2"/>
  <c r="R300" i="2" s="1"/>
  <c r="Z300" i="2"/>
  <c r="M301" i="2" s="1"/>
  <c r="Y300" i="2"/>
  <c r="L301" i="2" s="1"/>
  <c r="X300" i="2"/>
  <c r="K301" i="2" s="1"/>
  <c r="W300" i="2"/>
  <c r="J301" i="2" s="1"/>
  <c r="O301" i="2" l="1"/>
  <c r="P301" i="2" s="1"/>
  <c r="S301" i="2" l="1"/>
  <c r="T301" i="2" s="1"/>
  <c r="AA301" i="2"/>
  <c r="N302" i="2" s="1"/>
  <c r="Q301" i="2"/>
  <c r="R301" i="2" s="1"/>
  <c r="Z301" i="2"/>
  <c r="M302" i="2" s="1"/>
  <c r="Y301" i="2"/>
  <c r="L302" i="2" s="1"/>
  <c r="X301" i="2"/>
  <c r="K302" i="2" s="1"/>
  <c r="W301" i="2"/>
  <c r="J302" i="2" s="1"/>
  <c r="O302" i="2" l="1"/>
  <c r="P302" i="2" s="1"/>
  <c r="Y302" i="2" l="1"/>
  <c r="L303" i="2" s="1"/>
  <c r="S302" i="2"/>
  <c r="T302" i="2" s="1"/>
  <c r="Q302" i="2"/>
  <c r="R302" i="2" s="1"/>
  <c r="AA302" i="2"/>
  <c r="N303" i="2" s="1"/>
  <c r="Z302" i="2"/>
  <c r="M303" i="2" s="1"/>
  <c r="X302" i="2"/>
  <c r="K303" i="2" s="1"/>
  <c r="W302" i="2"/>
  <c r="J303" i="2" s="1"/>
  <c r="O303" i="2" l="1"/>
  <c r="P303" i="2" s="1"/>
  <c r="Z303" i="2" l="1"/>
  <c r="M304" i="2" s="1"/>
  <c r="Y303" i="2"/>
  <c r="L304" i="2" s="1"/>
  <c r="X303" i="2"/>
  <c r="K304" i="2" s="1"/>
  <c r="AA303" i="2"/>
  <c r="N304" i="2" s="1"/>
  <c r="W303" i="2"/>
  <c r="J304" i="2" s="1"/>
  <c r="S303" i="2"/>
  <c r="T303" i="2" s="1"/>
  <c r="Q303" i="2"/>
  <c r="R303" i="2" s="1"/>
  <c r="O304" i="2" l="1"/>
  <c r="P304" i="2" s="1"/>
  <c r="Y304" i="2" l="1"/>
  <c r="L305" i="2" s="1"/>
  <c r="X304" i="2"/>
  <c r="K305" i="2" s="1"/>
  <c r="W304" i="2"/>
  <c r="J305" i="2" s="1"/>
  <c r="AA304" i="2"/>
  <c r="N305" i="2" s="1"/>
  <c r="Z304" i="2"/>
  <c r="M305" i="2" s="1"/>
  <c r="S304" i="2"/>
  <c r="T304" i="2" s="1"/>
  <c r="V304" i="2" s="1"/>
  <c r="Q304" i="2"/>
  <c r="R304" i="2" s="1"/>
  <c r="U304" i="2" s="1"/>
  <c r="O305" i="2" l="1"/>
  <c r="P305" i="2" s="1"/>
  <c r="Z305" i="2" l="1"/>
  <c r="M306" i="2" s="1"/>
  <c r="Y305" i="2"/>
  <c r="L306" i="2" s="1"/>
  <c r="X305" i="2"/>
  <c r="K306" i="2" s="1"/>
  <c r="W305" i="2"/>
  <c r="J306" i="2" s="1"/>
  <c r="AA305" i="2"/>
  <c r="N306" i="2" s="1"/>
  <c r="S305" i="2"/>
  <c r="T305" i="2" s="1"/>
  <c r="Q305" i="2"/>
  <c r="R305" i="2" s="1"/>
  <c r="O306" i="2" l="1"/>
  <c r="P306" i="2" s="1"/>
  <c r="Z306" i="2" l="1"/>
  <c r="M307" i="2" s="1"/>
  <c r="Y306" i="2"/>
  <c r="L307" i="2" s="1"/>
  <c r="X306" i="2"/>
  <c r="K307" i="2" s="1"/>
  <c r="W306" i="2"/>
  <c r="J307" i="2" s="1"/>
  <c r="AA306" i="2"/>
  <c r="N307" i="2" s="1"/>
  <c r="S306" i="2"/>
  <c r="T306" i="2" s="1"/>
  <c r="Q306" i="2"/>
  <c r="R306" i="2" s="1"/>
  <c r="O307" i="2" l="1"/>
  <c r="P307" i="2" s="1"/>
  <c r="Z307" i="2" l="1"/>
  <c r="M308" i="2" s="1"/>
  <c r="Y307" i="2"/>
  <c r="L308" i="2" s="1"/>
  <c r="X307" i="2"/>
  <c r="K308" i="2" s="1"/>
  <c r="W307" i="2"/>
  <c r="J308" i="2" s="1"/>
  <c r="AA307" i="2"/>
  <c r="N308" i="2" s="1"/>
  <c r="Q307" i="2"/>
  <c r="R307" i="2" s="1"/>
  <c r="S307" i="2"/>
  <c r="T307" i="2" s="1"/>
  <c r="O308" i="2" l="1"/>
  <c r="P308" i="2" s="1"/>
  <c r="Z308" i="2" l="1"/>
  <c r="M309" i="2" s="1"/>
  <c r="Y308" i="2"/>
  <c r="L309" i="2" s="1"/>
  <c r="X308" i="2"/>
  <c r="K309" i="2" s="1"/>
  <c r="W308" i="2"/>
  <c r="J309" i="2" s="1"/>
  <c r="AA308" i="2"/>
  <c r="N309" i="2" s="1"/>
  <c r="Q308" i="2"/>
  <c r="R308" i="2" s="1"/>
  <c r="S308" i="2"/>
  <c r="T308" i="2" s="1"/>
  <c r="O309" i="2" l="1"/>
  <c r="P309" i="2" s="1"/>
  <c r="Z309" i="2" l="1"/>
  <c r="M310" i="2" s="1"/>
  <c r="Y309" i="2"/>
  <c r="L310" i="2" s="1"/>
  <c r="X309" i="2"/>
  <c r="K310" i="2" s="1"/>
  <c r="W309" i="2"/>
  <c r="J310" i="2" s="1"/>
  <c r="AA309" i="2"/>
  <c r="N310" i="2" s="1"/>
  <c r="Q309" i="2"/>
  <c r="R309" i="2" s="1"/>
  <c r="S309" i="2"/>
  <c r="T309" i="2" s="1"/>
  <c r="O310" i="2" l="1"/>
  <c r="P310" i="2" s="1"/>
  <c r="Z310" i="2" l="1"/>
  <c r="M311" i="2" s="1"/>
  <c r="Y310" i="2"/>
  <c r="L311" i="2" s="1"/>
  <c r="X310" i="2"/>
  <c r="K311" i="2" s="1"/>
  <c r="W310" i="2"/>
  <c r="J311" i="2" s="1"/>
  <c r="AA310" i="2"/>
  <c r="N311" i="2" s="1"/>
  <c r="Q310" i="2"/>
  <c r="R310" i="2" s="1"/>
  <c r="S310" i="2"/>
  <c r="T310" i="2" s="1"/>
  <c r="O311" i="2" l="1"/>
  <c r="P311" i="2" s="1"/>
  <c r="Z311" i="2" l="1"/>
  <c r="M312" i="2" s="1"/>
  <c r="Y311" i="2"/>
  <c r="L312" i="2" s="1"/>
  <c r="X311" i="2"/>
  <c r="K312" i="2" s="1"/>
  <c r="W311" i="2"/>
  <c r="J312" i="2" s="1"/>
  <c r="AA311" i="2"/>
  <c r="N312" i="2" s="1"/>
  <c r="Q311" i="2"/>
  <c r="R311" i="2" s="1"/>
  <c r="S311" i="2"/>
  <c r="T311" i="2" s="1"/>
  <c r="O312" i="2" l="1"/>
  <c r="P312" i="2" s="1"/>
  <c r="Z312" i="2" l="1"/>
  <c r="M313" i="2" s="1"/>
  <c r="Y312" i="2"/>
  <c r="L313" i="2" s="1"/>
  <c r="X312" i="2"/>
  <c r="K313" i="2" s="1"/>
  <c r="W312" i="2"/>
  <c r="J313" i="2" s="1"/>
  <c r="AA312" i="2"/>
  <c r="N313" i="2" s="1"/>
  <c r="Q312" i="2"/>
  <c r="R312" i="2" s="1"/>
  <c r="S312" i="2"/>
  <c r="T312" i="2" s="1"/>
  <c r="O313" i="2" l="1"/>
  <c r="P313" i="2" s="1"/>
  <c r="Z313" i="2" l="1"/>
  <c r="M314" i="2" s="1"/>
  <c r="Y313" i="2"/>
  <c r="L314" i="2" s="1"/>
  <c r="X313" i="2"/>
  <c r="K314" i="2" s="1"/>
  <c r="W313" i="2"/>
  <c r="J314" i="2" s="1"/>
  <c r="AA313" i="2"/>
  <c r="N314" i="2" s="1"/>
  <c r="Q313" i="2"/>
  <c r="R313" i="2" s="1"/>
  <c r="S313" i="2"/>
  <c r="T313" i="2" s="1"/>
  <c r="O314" i="2" l="1"/>
  <c r="P314" i="2" s="1"/>
  <c r="Z314" i="2" l="1"/>
  <c r="M315" i="2" s="1"/>
  <c r="Y314" i="2"/>
  <c r="L315" i="2" s="1"/>
  <c r="X314" i="2"/>
  <c r="K315" i="2" s="1"/>
  <c r="W314" i="2"/>
  <c r="J315" i="2" s="1"/>
  <c r="AA314" i="2"/>
  <c r="N315" i="2" s="1"/>
  <c r="Q314" i="2"/>
  <c r="R314" i="2" s="1"/>
  <c r="S314" i="2"/>
  <c r="T314" i="2" s="1"/>
  <c r="O315" i="2" l="1"/>
  <c r="P315" i="2" s="1"/>
  <c r="Z315" i="2" l="1"/>
  <c r="M316" i="2" s="1"/>
  <c r="Y315" i="2"/>
  <c r="L316" i="2" s="1"/>
  <c r="X315" i="2"/>
  <c r="K316" i="2" s="1"/>
  <c r="W315" i="2"/>
  <c r="J316" i="2" s="1"/>
  <c r="AA315" i="2"/>
  <c r="N316" i="2" s="1"/>
  <c r="Q315" i="2"/>
  <c r="R315" i="2" s="1"/>
  <c r="S315" i="2"/>
  <c r="T315" i="2" s="1"/>
  <c r="O316" i="2" l="1"/>
  <c r="P316" i="2" s="1"/>
  <c r="Z316" i="2" l="1"/>
  <c r="M317" i="2" s="1"/>
  <c r="Y316" i="2"/>
  <c r="L317" i="2" s="1"/>
  <c r="X316" i="2"/>
  <c r="K317" i="2" s="1"/>
  <c r="W316" i="2"/>
  <c r="J317" i="2" s="1"/>
  <c r="AA316" i="2"/>
  <c r="N317" i="2" s="1"/>
  <c r="Q316" i="2"/>
  <c r="R316" i="2" s="1"/>
  <c r="S316" i="2"/>
  <c r="T316" i="2" s="1"/>
  <c r="O317" i="2" l="1"/>
  <c r="P317" i="2" s="1"/>
  <c r="Z317" i="2" l="1"/>
  <c r="M318" i="2" s="1"/>
  <c r="Y317" i="2"/>
  <c r="L318" i="2" s="1"/>
  <c r="X317" i="2"/>
  <c r="K318" i="2" s="1"/>
  <c r="W317" i="2"/>
  <c r="J318" i="2" s="1"/>
  <c r="AA317" i="2"/>
  <c r="N318" i="2" s="1"/>
  <c r="Q317" i="2"/>
  <c r="R317" i="2" s="1"/>
  <c r="S317" i="2"/>
  <c r="T317" i="2" s="1"/>
  <c r="O318" i="2" l="1"/>
  <c r="P318" i="2" s="1"/>
  <c r="Z318" i="2" l="1"/>
  <c r="M319" i="2" s="1"/>
  <c r="Y318" i="2"/>
  <c r="L319" i="2" s="1"/>
  <c r="X318" i="2"/>
  <c r="K319" i="2" s="1"/>
  <c r="W318" i="2"/>
  <c r="J319" i="2" s="1"/>
  <c r="AA318" i="2"/>
  <c r="N319" i="2" s="1"/>
  <c r="Q318" i="2"/>
  <c r="R318" i="2" s="1"/>
  <c r="S318" i="2"/>
  <c r="T318" i="2" s="1"/>
  <c r="O319" i="2" l="1"/>
  <c r="P319" i="2" s="1"/>
  <c r="Z319" i="2" l="1"/>
  <c r="M320" i="2" s="1"/>
  <c r="Y319" i="2"/>
  <c r="L320" i="2" s="1"/>
  <c r="X319" i="2"/>
  <c r="K320" i="2" s="1"/>
  <c r="W319" i="2"/>
  <c r="J320" i="2" s="1"/>
  <c r="AA319" i="2"/>
  <c r="N320" i="2" s="1"/>
  <c r="Q319" i="2"/>
  <c r="R319" i="2" s="1"/>
  <c r="S319" i="2"/>
  <c r="T319" i="2" s="1"/>
  <c r="O320" i="2" l="1"/>
  <c r="P320" i="2" s="1"/>
  <c r="Z320" i="2" l="1"/>
  <c r="M321" i="2" s="1"/>
  <c r="Y320" i="2"/>
  <c r="L321" i="2" s="1"/>
  <c r="X320" i="2"/>
  <c r="K321" i="2" s="1"/>
  <c r="W320" i="2"/>
  <c r="J321" i="2" s="1"/>
  <c r="AA320" i="2"/>
  <c r="N321" i="2" s="1"/>
  <c r="Q320" i="2"/>
  <c r="R320" i="2" s="1"/>
  <c r="S320" i="2"/>
  <c r="T320" i="2" s="1"/>
  <c r="O321" i="2" l="1"/>
  <c r="P321" i="2" s="1"/>
  <c r="Z321" i="2" l="1"/>
  <c r="M322" i="2" s="1"/>
  <c r="Y321" i="2"/>
  <c r="L322" i="2" s="1"/>
  <c r="X321" i="2"/>
  <c r="K322" i="2" s="1"/>
  <c r="W321" i="2"/>
  <c r="J322" i="2" s="1"/>
  <c r="AA321" i="2"/>
  <c r="N322" i="2" s="1"/>
  <c r="Q321" i="2"/>
  <c r="R321" i="2" s="1"/>
  <c r="S321" i="2"/>
  <c r="T321" i="2" s="1"/>
  <c r="O322" i="2" l="1"/>
  <c r="P322" i="2" s="1"/>
  <c r="Z322" i="2" l="1"/>
  <c r="M323" i="2" s="1"/>
  <c r="Y322" i="2"/>
  <c r="L323" i="2" s="1"/>
  <c r="X322" i="2"/>
  <c r="K323" i="2" s="1"/>
  <c r="W322" i="2"/>
  <c r="J323" i="2" s="1"/>
  <c r="AA322" i="2"/>
  <c r="N323" i="2" s="1"/>
  <c r="Q322" i="2"/>
  <c r="R322" i="2" s="1"/>
  <c r="S322" i="2"/>
  <c r="T322" i="2" s="1"/>
  <c r="O323" i="2" l="1"/>
  <c r="P323" i="2" s="1"/>
  <c r="Z323" i="2" l="1"/>
  <c r="M324" i="2" s="1"/>
  <c r="Y323" i="2"/>
  <c r="L324" i="2" s="1"/>
  <c r="X323" i="2"/>
  <c r="K324" i="2" s="1"/>
  <c r="W323" i="2"/>
  <c r="J324" i="2" s="1"/>
  <c r="AA323" i="2"/>
  <c r="N324" i="2" s="1"/>
  <c r="Q323" i="2"/>
  <c r="R323" i="2" s="1"/>
  <c r="S323" i="2"/>
  <c r="T323" i="2" s="1"/>
  <c r="O324" i="2" l="1"/>
  <c r="P324" i="2" s="1"/>
  <c r="Z324" i="2" l="1"/>
  <c r="M325" i="2" s="1"/>
  <c r="Y324" i="2"/>
  <c r="L325" i="2" s="1"/>
  <c r="X324" i="2"/>
  <c r="K325" i="2" s="1"/>
  <c r="W324" i="2"/>
  <c r="J325" i="2" s="1"/>
  <c r="AA324" i="2"/>
  <c r="N325" i="2" s="1"/>
  <c r="Q324" i="2"/>
  <c r="R324" i="2" s="1"/>
  <c r="S324" i="2"/>
  <c r="T324" i="2" s="1"/>
  <c r="O325" i="2" l="1"/>
  <c r="P325" i="2" s="1"/>
  <c r="Z325" i="2" l="1"/>
  <c r="M326" i="2" s="1"/>
  <c r="Y325" i="2"/>
  <c r="L326" i="2" s="1"/>
  <c r="X325" i="2"/>
  <c r="K326" i="2" s="1"/>
  <c r="W325" i="2"/>
  <c r="J326" i="2" s="1"/>
  <c r="AA325" i="2"/>
  <c r="N326" i="2" s="1"/>
  <c r="Q325" i="2"/>
  <c r="R325" i="2" s="1"/>
  <c r="S325" i="2"/>
  <c r="T325" i="2" s="1"/>
  <c r="O326" i="2" l="1"/>
  <c r="P326" i="2" s="1"/>
  <c r="Z326" i="2" l="1"/>
  <c r="M327" i="2" s="1"/>
  <c r="Y326" i="2"/>
  <c r="L327" i="2" s="1"/>
  <c r="X326" i="2"/>
  <c r="K327" i="2" s="1"/>
  <c r="W326" i="2"/>
  <c r="J327" i="2" s="1"/>
  <c r="AA326" i="2"/>
  <c r="N327" i="2" s="1"/>
  <c r="Q326" i="2"/>
  <c r="R326" i="2" s="1"/>
  <c r="S326" i="2"/>
  <c r="T326" i="2" s="1"/>
  <c r="O327" i="2" l="1"/>
  <c r="P327" i="2" s="1"/>
  <c r="Z327" i="2" l="1"/>
  <c r="M328" i="2" s="1"/>
  <c r="Y327" i="2"/>
  <c r="L328" i="2" s="1"/>
  <c r="X327" i="2"/>
  <c r="K328" i="2" s="1"/>
  <c r="W327" i="2"/>
  <c r="J328" i="2" s="1"/>
  <c r="AA327" i="2"/>
  <c r="N328" i="2" s="1"/>
  <c r="Q327" i="2"/>
  <c r="R327" i="2" s="1"/>
  <c r="S327" i="2"/>
  <c r="T327" i="2" s="1"/>
  <c r="O328" i="2" l="1"/>
  <c r="P328" i="2" s="1"/>
  <c r="Z328" i="2" l="1"/>
  <c r="M329" i="2" s="1"/>
  <c r="Y328" i="2"/>
  <c r="L329" i="2" s="1"/>
  <c r="X328" i="2"/>
  <c r="K329" i="2" s="1"/>
  <c r="W328" i="2"/>
  <c r="J329" i="2" s="1"/>
  <c r="AA328" i="2"/>
  <c r="N329" i="2" s="1"/>
  <c r="Q328" i="2"/>
  <c r="R328" i="2" s="1"/>
  <c r="S328" i="2"/>
  <c r="T328" i="2" s="1"/>
  <c r="O329" i="2" l="1"/>
  <c r="P329" i="2" s="1"/>
  <c r="Z329" i="2" l="1"/>
  <c r="M330" i="2" s="1"/>
  <c r="Y329" i="2"/>
  <c r="L330" i="2" s="1"/>
  <c r="X329" i="2"/>
  <c r="K330" i="2" s="1"/>
  <c r="W329" i="2"/>
  <c r="J330" i="2" s="1"/>
  <c r="AA329" i="2"/>
  <c r="N330" i="2" s="1"/>
  <c r="Q329" i="2"/>
  <c r="R329" i="2" s="1"/>
  <c r="S329" i="2"/>
  <c r="T329" i="2" s="1"/>
  <c r="O330" i="2" l="1"/>
  <c r="P330" i="2" s="1"/>
  <c r="Z330" i="2" l="1"/>
  <c r="M331" i="2" s="1"/>
  <c r="Y330" i="2"/>
  <c r="L331" i="2" s="1"/>
  <c r="X330" i="2"/>
  <c r="K331" i="2" s="1"/>
  <c r="W330" i="2"/>
  <c r="J331" i="2" s="1"/>
  <c r="AA330" i="2"/>
  <c r="N331" i="2" s="1"/>
  <c r="Q330" i="2"/>
  <c r="R330" i="2" s="1"/>
  <c r="S330" i="2"/>
  <c r="T330" i="2" s="1"/>
  <c r="O331" i="2" l="1"/>
  <c r="P331" i="2" s="1"/>
  <c r="Z331" i="2" l="1"/>
  <c r="M332" i="2" s="1"/>
  <c r="Y331" i="2"/>
  <c r="L332" i="2" s="1"/>
  <c r="X331" i="2"/>
  <c r="K332" i="2" s="1"/>
  <c r="W331" i="2"/>
  <c r="J332" i="2" s="1"/>
  <c r="AA331" i="2"/>
  <c r="N332" i="2" s="1"/>
  <c r="Q331" i="2"/>
  <c r="R331" i="2" s="1"/>
  <c r="S331" i="2"/>
  <c r="T331" i="2" s="1"/>
  <c r="O332" i="2" l="1"/>
  <c r="P332" i="2" s="1"/>
  <c r="Z332" i="2" l="1"/>
  <c r="M333" i="2" s="1"/>
  <c r="Y332" i="2"/>
  <c r="L333" i="2" s="1"/>
  <c r="X332" i="2"/>
  <c r="K333" i="2" s="1"/>
  <c r="W332" i="2"/>
  <c r="J333" i="2" s="1"/>
  <c r="AA332" i="2"/>
  <c r="N333" i="2" s="1"/>
  <c r="Q332" i="2"/>
  <c r="R332" i="2" s="1"/>
  <c r="S332" i="2"/>
  <c r="T332" i="2" s="1"/>
  <c r="O333" i="2" l="1"/>
  <c r="P333" i="2" s="1"/>
  <c r="Z333" i="2" l="1"/>
  <c r="M334" i="2" s="1"/>
  <c r="Y333" i="2"/>
  <c r="L334" i="2" s="1"/>
  <c r="X333" i="2"/>
  <c r="K334" i="2" s="1"/>
  <c r="W333" i="2"/>
  <c r="J334" i="2" s="1"/>
  <c r="AA333" i="2"/>
  <c r="N334" i="2" s="1"/>
  <c r="Q333" i="2"/>
  <c r="R333" i="2" s="1"/>
  <c r="S333" i="2"/>
  <c r="T333" i="2" s="1"/>
  <c r="O334" i="2" l="1"/>
  <c r="P334" i="2" s="1"/>
  <c r="Z334" i="2" l="1"/>
  <c r="M335" i="2" s="1"/>
  <c r="Y334" i="2"/>
  <c r="L335" i="2" s="1"/>
  <c r="X334" i="2"/>
  <c r="K335" i="2" s="1"/>
  <c r="W334" i="2"/>
  <c r="J335" i="2" s="1"/>
  <c r="AA334" i="2"/>
  <c r="N335" i="2" s="1"/>
  <c r="Q334" i="2"/>
  <c r="R334" i="2" s="1"/>
  <c r="S334" i="2"/>
  <c r="T334" i="2" s="1"/>
  <c r="O335" i="2" l="1"/>
  <c r="P335" i="2" s="1"/>
  <c r="Z335" i="2" l="1"/>
  <c r="M336" i="2" s="1"/>
  <c r="Y335" i="2"/>
  <c r="L336" i="2" s="1"/>
  <c r="X335" i="2"/>
  <c r="K336" i="2" s="1"/>
  <c r="W335" i="2"/>
  <c r="J336" i="2" s="1"/>
  <c r="AA335" i="2"/>
  <c r="N336" i="2" s="1"/>
  <c r="Q335" i="2"/>
  <c r="R335" i="2" s="1"/>
  <c r="S335" i="2"/>
  <c r="T335" i="2" s="1"/>
  <c r="O336" i="2" l="1"/>
  <c r="P336" i="2" s="1"/>
  <c r="Z336" i="2" l="1"/>
  <c r="M337" i="2" s="1"/>
  <c r="Y336" i="2"/>
  <c r="L337" i="2" s="1"/>
  <c r="X336" i="2"/>
  <c r="K337" i="2" s="1"/>
  <c r="W336" i="2"/>
  <c r="J337" i="2" s="1"/>
  <c r="AA336" i="2"/>
  <c r="N337" i="2" s="1"/>
  <c r="Q336" i="2"/>
  <c r="R336" i="2" s="1"/>
  <c r="S336" i="2"/>
  <c r="T336" i="2" s="1"/>
  <c r="O337" i="2" l="1"/>
  <c r="P337" i="2" s="1"/>
  <c r="Z337" i="2" l="1"/>
  <c r="M338" i="2" s="1"/>
  <c r="Y337" i="2"/>
  <c r="L338" i="2" s="1"/>
  <c r="X337" i="2"/>
  <c r="K338" i="2" s="1"/>
  <c r="W337" i="2"/>
  <c r="J338" i="2" s="1"/>
  <c r="AA337" i="2"/>
  <c r="N338" i="2" s="1"/>
  <c r="Q337" i="2"/>
  <c r="R337" i="2" s="1"/>
  <c r="S337" i="2"/>
  <c r="T337" i="2" s="1"/>
  <c r="O338" i="2" l="1"/>
  <c r="P338" i="2" s="1"/>
  <c r="Z338" i="2" l="1"/>
  <c r="M339" i="2" s="1"/>
  <c r="Y338" i="2"/>
  <c r="L339" i="2" s="1"/>
  <c r="X338" i="2"/>
  <c r="K339" i="2" s="1"/>
  <c r="W338" i="2"/>
  <c r="J339" i="2" s="1"/>
  <c r="AA338" i="2"/>
  <c r="N339" i="2" s="1"/>
  <c r="Q338" i="2"/>
  <c r="R338" i="2" s="1"/>
  <c r="S338" i="2"/>
  <c r="T338" i="2" s="1"/>
  <c r="O339" i="2" l="1"/>
  <c r="P339" i="2" s="1"/>
  <c r="Z339" i="2" l="1"/>
  <c r="M340" i="2" s="1"/>
  <c r="Y339" i="2"/>
  <c r="L340" i="2" s="1"/>
  <c r="X339" i="2"/>
  <c r="K340" i="2" s="1"/>
  <c r="W339" i="2"/>
  <c r="J340" i="2" s="1"/>
  <c r="AA339" i="2"/>
  <c r="N340" i="2" s="1"/>
  <c r="Q339" i="2"/>
  <c r="R339" i="2" s="1"/>
  <c r="S339" i="2"/>
  <c r="T339" i="2" s="1"/>
  <c r="O340" i="2" l="1"/>
  <c r="P340" i="2" s="1"/>
  <c r="Z340" i="2" l="1"/>
  <c r="M341" i="2" s="1"/>
  <c r="Y340" i="2"/>
  <c r="L341" i="2" s="1"/>
  <c r="X340" i="2"/>
  <c r="K341" i="2" s="1"/>
  <c r="W340" i="2"/>
  <c r="J341" i="2" s="1"/>
  <c r="AA340" i="2"/>
  <c r="N341" i="2" s="1"/>
  <c r="Q340" i="2"/>
  <c r="R340" i="2" s="1"/>
  <c r="S340" i="2"/>
  <c r="T340" i="2" s="1"/>
  <c r="O341" i="2" l="1"/>
  <c r="P341" i="2" s="1"/>
  <c r="Z341" i="2" l="1"/>
  <c r="M342" i="2" s="1"/>
  <c r="Y341" i="2"/>
  <c r="L342" i="2" s="1"/>
  <c r="X341" i="2"/>
  <c r="K342" i="2" s="1"/>
  <c r="W341" i="2"/>
  <c r="J342" i="2" s="1"/>
  <c r="AA341" i="2"/>
  <c r="N342" i="2" s="1"/>
  <c r="Q341" i="2"/>
  <c r="R341" i="2" s="1"/>
  <c r="S341" i="2"/>
  <c r="T341" i="2" s="1"/>
  <c r="O342" i="2" l="1"/>
  <c r="P342" i="2" s="1"/>
  <c r="Z342" i="2" l="1"/>
  <c r="M343" i="2" s="1"/>
  <c r="Y342" i="2"/>
  <c r="L343" i="2" s="1"/>
  <c r="X342" i="2"/>
  <c r="K343" i="2" s="1"/>
  <c r="W342" i="2"/>
  <c r="J343" i="2" s="1"/>
  <c r="AA342" i="2"/>
  <c r="N343" i="2" s="1"/>
  <c r="Q342" i="2"/>
  <c r="R342" i="2" s="1"/>
  <c r="S342" i="2"/>
  <c r="T342" i="2" s="1"/>
  <c r="O343" i="2" l="1"/>
  <c r="P343" i="2" s="1"/>
  <c r="Z343" i="2" l="1"/>
  <c r="M344" i="2" s="1"/>
  <c r="Y343" i="2"/>
  <c r="L344" i="2" s="1"/>
  <c r="X343" i="2"/>
  <c r="K344" i="2" s="1"/>
  <c r="W343" i="2"/>
  <c r="J344" i="2" s="1"/>
  <c r="AA343" i="2"/>
  <c r="N344" i="2" s="1"/>
  <c r="Q343" i="2"/>
  <c r="R343" i="2" s="1"/>
  <c r="S343" i="2"/>
  <c r="T343" i="2" s="1"/>
  <c r="O344" i="2" l="1"/>
  <c r="P344" i="2" s="1"/>
  <c r="Z344" i="2" l="1"/>
  <c r="M345" i="2" s="1"/>
  <c r="Y344" i="2"/>
  <c r="L345" i="2" s="1"/>
  <c r="X344" i="2"/>
  <c r="K345" i="2" s="1"/>
  <c r="W344" i="2"/>
  <c r="J345" i="2" s="1"/>
  <c r="AA344" i="2"/>
  <c r="N345" i="2" s="1"/>
  <c r="Q344" i="2"/>
  <c r="R344" i="2" s="1"/>
  <c r="S344" i="2"/>
  <c r="T344" i="2" s="1"/>
  <c r="O345" i="2" l="1"/>
  <c r="P345" i="2" s="1"/>
  <c r="Z345" i="2" l="1"/>
  <c r="M346" i="2" s="1"/>
  <c r="Y345" i="2"/>
  <c r="L346" i="2" s="1"/>
  <c r="X345" i="2"/>
  <c r="K346" i="2" s="1"/>
  <c r="W345" i="2"/>
  <c r="J346" i="2" s="1"/>
  <c r="AA345" i="2"/>
  <c r="N346" i="2" s="1"/>
  <c r="Q345" i="2"/>
  <c r="R345" i="2" s="1"/>
  <c r="S345" i="2"/>
  <c r="T345" i="2" s="1"/>
  <c r="O346" i="2" l="1"/>
  <c r="P346" i="2" s="1"/>
  <c r="Z346" i="2" l="1"/>
  <c r="M347" i="2" s="1"/>
  <c r="Y346" i="2"/>
  <c r="L347" i="2" s="1"/>
  <c r="X346" i="2"/>
  <c r="K347" i="2" s="1"/>
  <c r="W346" i="2"/>
  <c r="J347" i="2" s="1"/>
  <c r="AA346" i="2"/>
  <c r="N347" i="2" s="1"/>
  <c r="Q346" i="2"/>
  <c r="R346" i="2" s="1"/>
  <c r="S346" i="2"/>
  <c r="T346" i="2" s="1"/>
  <c r="O347" i="2" l="1"/>
  <c r="P347" i="2" s="1"/>
  <c r="Z347" i="2" l="1"/>
  <c r="M348" i="2" s="1"/>
  <c r="Y347" i="2"/>
  <c r="L348" i="2" s="1"/>
  <c r="X347" i="2"/>
  <c r="K348" i="2" s="1"/>
  <c r="W347" i="2"/>
  <c r="J348" i="2" s="1"/>
  <c r="AA347" i="2"/>
  <c r="N348" i="2" s="1"/>
  <c r="Q347" i="2"/>
  <c r="R347" i="2" s="1"/>
  <c r="S347" i="2"/>
  <c r="T347" i="2" s="1"/>
  <c r="O348" i="2" l="1"/>
  <c r="P348" i="2" s="1"/>
  <c r="Z348" i="2" l="1"/>
  <c r="M349" i="2" s="1"/>
  <c r="Y348" i="2"/>
  <c r="L349" i="2" s="1"/>
  <c r="X348" i="2"/>
  <c r="K349" i="2" s="1"/>
  <c r="W348" i="2"/>
  <c r="J349" i="2" s="1"/>
  <c r="AA348" i="2"/>
  <c r="N349" i="2" s="1"/>
  <c r="Q348" i="2"/>
  <c r="R348" i="2" s="1"/>
  <c r="S348" i="2"/>
  <c r="T348" i="2" s="1"/>
  <c r="O349" i="2" l="1"/>
  <c r="P349" i="2" s="1"/>
  <c r="Z349" i="2" l="1"/>
  <c r="M350" i="2" s="1"/>
  <c r="Y349" i="2"/>
  <c r="L350" i="2" s="1"/>
  <c r="X349" i="2"/>
  <c r="K350" i="2" s="1"/>
  <c r="W349" i="2"/>
  <c r="J350" i="2" s="1"/>
  <c r="AA349" i="2"/>
  <c r="N350" i="2" s="1"/>
  <c r="Q349" i="2"/>
  <c r="R349" i="2" s="1"/>
  <c r="S349" i="2"/>
  <c r="T349" i="2" s="1"/>
  <c r="O350" i="2" l="1"/>
  <c r="P350" i="2" s="1"/>
  <c r="Z350" i="2" l="1"/>
  <c r="M351" i="2" s="1"/>
  <c r="Y350" i="2"/>
  <c r="L351" i="2" s="1"/>
  <c r="X350" i="2"/>
  <c r="K351" i="2" s="1"/>
  <c r="W350" i="2"/>
  <c r="J351" i="2" s="1"/>
  <c r="AA350" i="2"/>
  <c r="N351" i="2" s="1"/>
  <c r="Q350" i="2"/>
  <c r="R350" i="2" s="1"/>
  <c r="S350" i="2"/>
  <c r="T350" i="2" s="1"/>
  <c r="O351" i="2" l="1"/>
  <c r="P351" i="2" s="1"/>
  <c r="Z351" i="2" l="1"/>
  <c r="M352" i="2" s="1"/>
  <c r="Y351" i="2"/>
  <c r="L352" i="2" s="1"/>
  <c r="X351" i="2"/>
  <c r="K352" i="2" s="1"/>
  <c r="W351" i="2"/>
  <c r="J352" i="2" s="1"/>
  <c r="AA351" i="2"/>
  <c r="N352" i="2" s="1"/>
  <c r="Q351" i="2"/>
  <c r="R351" i="2" s="1"/>
  <c r="S351" i="2"/>
  <c r="T351" i="2" s="1"/>
  <c r="O352" i="2" l="1"/>
  <c r="P352" i="2" s="1"/>
  <c r="Z352" i="2" l="1"/>
  <c r="M353" i="2" s="1"/>
  <c r="Y352" i="2"/>
  <c r="L353" i="2" s="1"/>
  <c r="X352" i="2"/>
  <c r="K353" i="2" s="1"/>
  <c r="W352" i="2"/>
  <c r="J353" i="2" s="1"/>
  <c r="AA352" i="2"/>
  <c r="N353" i="2" s="1"/>
  <c r="Q352" i="2"/>
  <c r="R352" i="2" s="1"/>
  <c r="S352" i="2"/>
  <c r="T352" i="2" s="1"/>
  <c r="O353" i="2" l="1"/>
  <c r="P353" i="2" s="1"/>
  <c r="Z353" i="2" l="1"/>
  <c r="M354" i="2" s="1"/>
  <c r="Y353" i="2"/>
  <c r="L354" i="2" s="1"/>
  <c r="X353" i="2"/>
  <c r="K354" i="2" s="1"/>
  <c r="W353" i="2"/>
  <c r="J354" i="2" s="1"/>
  <c r="AA353" i="2"/>
  <c r="N354" i="2" s="1"/>
  <c r="Q353" i="2"/>
  <c r="R353" i="2" s="1"/>
  <c r="S353" i="2"/>
  <c r="T353" i="2" s="1"/>
  <c r="O354" i="2" l="1"/>
  <c r="P354" i="2" s="1"/>
  <c r="Z354" i="2" l="1"/>
  <c r="M355" i="2" s="1"/>
  <c r="Y354" i="2"/>
  <c r="L355" i="2" s="1"/>
  <c r="X354" i="2"/>
  <c r="K355" i="2" s="1"/>
  <c r="W354" i="2"/>
  <c r="J355" i="2" s="1"/>
  <c r="AA354" i="2"/>
  <c r="N355" i="2" s="1"/>
  <c r="Q354" i="2"/>
  <c r="R354" i="2" s="1"/>
  <c r="S354" i="2"/>
  <c r="T354" i="2" s="1"/>
  <c r="O355" i="2" l="1"/>
  <c r="P355" i="2" s="1"/>
  <c r="Z355" i="2" l="1"/>
  <c r="M356" i="2" s="1"/>
  <c r="Y355" i="2"/>
  <c r="L356" i="2" s="1"/>
  <c r="X355" i="2"/>
  <c r="K356" i="2" s="1"/>
  <c r="W355" i="2"/>
  <c r="J356" i="2" s="1"/>
  <c r="AA355" i="2"/>
  <c r="N356" i="2" s="1"/>
  <c r="Q355" i="2"/>
  <c r="R355" i="2" s="1"/>
  <c r="S355" i="2"/>
  <c r="T355" i="2" s="1"/>
  <c r="O356" i="2" l="1"/>
  <c r="P356" i="2" s="1"/>
  <c r="Z356" i="2" l="1"/>
  <c r="M357" i="2" s="1"/>
  <c r="Y356" i="2"/>
  <c r="L357" i="2" s="1"/>
  <c r="X356" i="2"/>
  <c r="K357" i="2" s="1"/>
  <c r="W356" i="2"/>
  <c r="J357" i="2" s="1"/>
  <c r="AA356" i="2"/>
  <c r="N357" i="2" s="1"/>
  <c r="Q356" i="2"/>
  <c r="R356" i="2" s="1"/>
  <c r="S356" i="2"/>
  <c r="T356" i="2" s="1"/>
  <c r="O357" i="2" l="1"/>
  <c r="P357" i="2" s="1"/>
  <c r="Z357" i="2" l="1"/>
  <c r="M358" i="2" s="1"/>
  <c r="Y357" i="2"/>
  <c r="L358" i="2" s="1"/>
  <c r="X357" i="2"/>
  <c r="K358" i="2" s="1"/>
  <c r="W357" i="2"/>
  <c r="J358" i="2" s="1"/>
  <c r="AA357" i="2"/>
  <c r="N358" i="2" s="1"/>
  <c r="Q357" i="2"/>
  <c r="R357" i="2" s="1"/>
  <c r="S357" i="2"/>
  <c r="T357" i="2" s="1"/>
  <c r="O358" i="2" l="1"/>
  <c r="P358" i="2" s="1"/>
  <c r="Z358" i="2" l="1"/>
  <c r="M359" i="2" s="1"/>
  <c r="Y358" i="2"/>
  <c r="L359" i="2" s="1"/>
  <c r="X358" i="2"/>
  <c r="K359" i="2" s="1"/>
  <c r="W358" i="2"/>
  <c r="J359" i="2" s="1"/>
  <c r="AA358" i="2"/>
  <c r="N359" i="2" s="1"/>
  <c r="Q358" i="2"/>
  <c r="R358" i="2" s="1"/>
  <c r="S358" i="2"/>
  <c r="T358" i="2" s="1"/>
  <c r="O359" i="2" l="1"/>
  <c r="P359" i="2" s="1"/>
  <c r="Z359" i="2" l="1"/>
  <c r="M360" i="2" s="1"/>
  <c r="Y359" i="2"/>
  <c r="L360" i="2" s="1"/>
  <c r="X359" i="2"/>
  <c r="K360" i="2" s="1"/>
  <c r="W359" i="2"/>
  <c r="J360" i="2" s="1"/>
  <c r="AA359" i="2"/>
  <c r="N360" i="2" s="1"/>
  <c r="Q359" i="2"/>
  <c r="R359" i="2" s="1"/>
  <c r="S359" i="2"/>
  <c r="T359" i="2" s="1"/>
  <c r="O360" i="2" l="1"/>
  <c r="P360" i="2" s="1"/>
  <c r="Z360" i="2" l="1"/>
  <c r="M361" i="2" s="1"/>
  <c r="Y360" i="2"/>
  <c r="L361" i="2" s="1"/>
  <c r="X360" i="2"/>
  <c r="K361" i="2" s="1"/>
  <c r="W360" i="2"/>
  <c r="J361" i="2" s="1"/>
  <c r="AA360" i="2"/>
  <c r="N361" i="2" s="1"/>
  <c r="Q360" i="2"/>
  <c r="R360" i="2" s="1"/>
  <c r="S360" i="2"/>
  <c r="T360" i="2" s="1"/>
  <c r="O361" i="2" l="1"/>
  <c r="P361" i="2" s="1"/>
  <c r="Z361" i="2" l="1"/>
  <c r="M362" i="2" s="1"/>
  <c r="Y361" i="2"/>
  <c r="L362" i="2" s="1"/>
  <c r="X361" i="2"/>
  <c r="K362" i="2" s="1"/>
  <c r="W361" i="2"/>
  <c r="J362" i="2" s="1"/>
  <c r="AA361" i="2"/>
  <c r="N362" i="2" s="1"/>
  <c r="Q361" i="2"/>
  <c r="R361" i="2" s="1"/>
  <c r="S361" i="2"/>
  <c r="T361" i="2" s="1"/>
  <c r="O362" i="2" l="1"/>
  <c r="P362" i="2" s="1"/>
  <c r="Z362" i="2" l="1"/>
  <c r="M363" i="2" s="1"/>
  <c r="Y362" i="2"/>
  <c r="L363" i="2" s="1"/>
  <c r="X362" i="2"/>
  <c r="K363" i="2" s="1"/>
  <c r="W362" i="2"/>
  <c r="J363" i="2" s="1"/>
  <c r="AA362" i="2"/>
  <c r="N363" i="2" s="1"/>
  <c r="Q362" i="2"/>
  <c r="R362" i="2" s="1"/>
  <c r="S362" i="2"/>
  <c r="T362" i="2" s="1"/>
  <c r="O363" i="2" l="1"/>
  <c r="P363" i="2" s="1"/>
  <c r="Z363" i="2" l="1"/>
  <c r="M364" i="2" s="1"/>
  <c r="Y363" i="2"/>
  <c r="L364" i="2" s="1"/>
  <c r="X363" i="2"/>
  <c r="K364" i="2" s="1"/>
  <c r="W363" i="2"/>
  <c r="J364" i="2" s="1"/>
  <c r="AA363" i="2"/>
  <c r="N364" i="2" s="1"/>
  <c r="Q363" i="2"/>
  <c r="R363" i="2" s="1"/>
  <c r="S363" i="2"/>
  <c r="T363" i="2" s="1"/>
  <c r="O364" i="2" l="1"/>
  <c r="P364" i="2" s="1"/>
  <c r="Z364" i="2" l="1"/>
  <c r="M365" i="2" s="1"/>
  <c r="Y364" i="2"/>
  <c r="L365" i="2" s="1"/>
  <c r="X364" i="2"/>
  <c r="K365" i="2" s="1"/>
  <c r="W364" i="2"/>
  <c r="J365" i="2" s="1"/>
  <c r="AA364" i="2"/>
  <c r="N365" i="2" s="1"/>
  <c r="Q364" i="2"/>
  <c r="R364" i="2" s="1"/>
  <c r="S364" i="2"/>
  <c r="T364" i="2" s="1"/>
  <c r="O365" i="2" l="1"/>
  <c r="P365" i="2" s="1"/>
  <c r="Z365" i="2" l="1"/>
  <c r="M366" i="2" s="1"/>
  <c r="Y365" i="2"/>
  <c r="L366" i="2" s="1"/>
  <c r="X365" i="2"/>
  <c r="K366" i="2" s="1"/>
  <c r="W365" i="2"/>
  <c r="J366" i="2" s="1"/>
  <c r="AA365" i="2"/>
  <c r="N366" i="2" s="1"/>
  <c r="Q365" i="2"/>
  <c r="R365" i="2" s="1"/>
  <c r="S365" i="2"/>
  <c r="T365" i="2" s="1"/>
  <c r="O366" i="2" l="1"/>
  <c r="P366" i="2" s="1"/>
  <c r="Z366" i="2" l="1"/>
  <c r="M367" i="2" s="1"/>
  <c r="Y366" i="2"/>
  <c r="L367" i="2" s="1"/>
  <c r="X366" i="2"/>
  <c r="K367" i="2" s="1"/>
  <c r="W366" i="2"/>
  <c r="J367" i="2" s="1"/>
  <c r="AA366" i="2"/>
  <c r="N367" i="2" s="1"/>
  <c r="Q366" i="2"/>
  <c r="R366" i="2" s="1"/>
  <c r="S366" i="2"/>
  <c r="T366" i="2" s="1"/>
  <c r="O367" i="2" l="1"/>
  <c r="P367" i="2" s="1"/>
  <c r="Z367" i="2" l="1"/>
  <c r="M368" i="2" s="1"/>
  <c r="Y367" i="2"/>
  <c r="L368" i="2" s="1"/>
  <c r="X367" i="2"/>
  <c r="K368" i="2" s="1"/>
  <c r="W367" i="2"/>
  <c r="J368" i="2" s="1"/>
  <c r="AA367" i="2"/>
  <c r="N368" i="2" s="1"/>
  <c r="Q367" i="2"/>
  <c r="R367" i="2" s="1"/>
  <c r="S367" i="2"/>
  <c r="T367" i="2" s="1"/>
  <c r="O368" i="2" l="1"/>
  <c r="P368" i="2" s="1"/>
  <c r="Z368" i="2" l="1"/>
  <c r="M369" i="2" s="1"/>
  <c r="Y368" i="2"/>
  <c r="L369" i="2" s="1"/>
  <c r="X368" i="2"/>
  <c r="K369" i="2" s="1"/>
  <c r="W368" i="2"/>
  <c r="J369" i="2" s="1"/>
  <c r="AA368" i="2"/>
  <c r="N369" i="2" s="1"/>
  <c r="Q368" i="2"/>
  <c r="R368" i="2" s="1"/>
  <c r="S368" i="2"/>
  <c r="T368" i="2" s="1"/>
  <c r="O369" i="2" l="1"/>
  <c r="P369" i="2" s="1"/>
  <c r="Z369" i="2" l="1"/>
  <c r="M370" i="2" s="1"/>
  <c r="Y369" i="2"/>
  <c r="L370" i="2" s="1"/>
  <c r="X369" i="2"/>
  <c r="K370" i="2" s="1"/>
  <c r="W369" i="2"/>
  <c r="J370" i="2" s="1"/>
  <c r="AA369" i="2"/>
  <c r="N370" i="2" s="1"/>
  <c r="Q369" i="2"/>
  <c r="R369" i="2" s="1"/>
  <c r="S369" i="2"/>
  <c r="T369" i="2" s="1"/>
  <c r="O370" i="2" l="1"/>
  <c r="P370" i="2" s="1"/>
  <c r="Z370" i="2" l="1"/>
  <c r="M371" i="2" s="1"/>
  <c r="Y370" i="2"/>
  <c r="L371" i="2" s="1"/>
  <c r="X370" i="2"/>
  <c r="K371" i="2" s="1"/>
  <c r="W370" i="2"/>
  <c r="J371" i="2" s="1"/>
  <c r="AA370" i="2"/>
  <c r="N371" i="2" s="1"/>
  <c r="Q370" i="2"/>
  <c r="R370" i="2" s="1"/>
  <c r="S370" i="2"/>
  <c r="T370" i="2" s="1"/>
  <c r="O371" i="2" l="1"/>
  <c r="P371" i="2" s="1"/>
  <c r="Z371" i="2" l="1"/>
  <c r="M372" i="2" s="1"/>
  <c r="Y371" i="2"/>
  <c r="L372" i="2" s="1"/>
  <c r="X371" i="2"/>
  <c r="K372" i="2" s="1"/>
  <c r="W371" i="2"/>
  <c r="J372" i="2" s="1"/>
  <c r="AA371" i="2"/>
  <c r="N372" i="2" s="1"/>
  <c r="Q371" i="2"/>
  <c r="R371" i="2" s="1"/>
  <c r="S371" i="2"/>
  <c r="T371" i="2" s="1"/>
  <c r="O372" i="2" l="1"/>
  <c r="P372" i="2" s="1"/>
  <c r="Z372" i="2" l="1"/>
  <c r="M373" i="2" s="1"/>
  <c r="Y372" i="2"/>
  <c r="L373" i="2" s="1"/>
  <c r="X372" i="2"/>
  <c r="K373" i="2" s="1"/>
  <c r="W372" i="2"/>
  <c r="J373" i="2" s="1"/>
  <c r="AA372" i="2"/>
  <c r="N373" i="2" s="1"/>
  <c r="Q372" i="2"/>
  <c r="R372" i="2" s="1"/>
  <c r="S372" i="2"/>
  <c r="T372" i="2" s="1"/>
  <c r="O373" i="2" l="1"/>
  <c r="P373" i="2" s="1"/>
  <c r="Z373" i="2" l="1"/>
  <c r="M374" i="2" s="1"/>
  <c r="Y373" i="2"/>
  <c r="L374" i="2" s="1"/>
  <c r="X373" i="2"/>
  <c r="K374" i="2" s="1"/>
  <c r="W373" i="2"/>
  <c r="J374" i="2" s="1"/>
  <c r="AA373" i="2"/>
  <c r="N374" i="2" s="1"/>
  <c r="Q373" i="2"/>
  <c r="R373" i="2" s="1"/>
  <c r="S373" i="2"/>
  <c r="T373" i="2" s="1"/>
  <c r="O374" i="2" l="1"/>
  <c r="P374" i="2" s="1"/>
  <c r="Z374" i="2" l="1"/>
  <c r="M375" i="2" s="1"/>
  <c r="Y374" i="2"/>
  <c r="L375" i="2" s="1"/>
  <c r="X374" i="2"/>
  <c r="K375" i="2" s="1"/>
  <c r="W374" i="2"/>
  <c r="J375" i="2" s="1"/>
  <c r="AA374" i="2"/>
  <c r="N375" i="2" s="1"/>
  <c r="Q374" i="2"/>
  <c r="R374" i="2" s="1"/>
  <c r="S374" i="2"/>
  <c r="T374" i="2" s="1"/>
  <c r="O375" i="2" l="1"/>
  <c r="P375" i="2" s="1"/>
  <c r="Z375" i="2" l="1"/>
  <c r="M376" i="2" s="1"/>
  <c r="Y375" i="2"/>
  <c r="L376" i="2" s="1"/>
  <c r="X375" i="2"/>
  <c r="K376" i="2" s="1"/>
  <c r="W375" i="2"/>
  <c r="J376" i="2" s="1"/>
  <c r="AA375" i="2"/>
  <c r="N376" i="2" s="1"/>
  <c r="Q375" i="2"/>
  <c r="R375" i="2" s="1"/>
  <c r="S375" i="2"/>
  <c r="T375" i="2" s="1"/>
  <c r="O376" i="2" l="1"/>
  <c r="P376" i="2" s="1"/>
  <c r="Z376" i="2" l="1"/>
  <c r="M377" i="2" s="1"/>
  <c r="Y376" i="2"/>
  <c r="L377" i="2" s="1"/>
  <c r="X376" i="2"/>
  <c r="K377" i="2" s="1"/>
  <c r="W376" i="2"/>
  <c r="J377" i="2" s="1"/>
  <c r="AA376" i="2"/>
  <c r="N377" i="2" s="1"/>
  <c r="Q376" i="2"/>
  <c r="R376" i="2" s="1"/>
  <c r="S376" i="2"/>
  <c r="T376" i="2" s="1"/>
  <c r="O377" i="2" l="1"/>
  <c r="P377" i="2" s="1"/>
  <c r="Z377" i="2" l="1"/>
  <c r="M378" i="2" s="1"/>
  <c r="Y377" i="2"/>
  <c r="L378" i="2" s="1"/>
  <c r="X377" i="2"/>
  <c r="K378" i="2" s="1"/>
  <c r="W377" i="2"/>
  <c r="J378" i="2" s="1"/>
  <c r="AA377" i="2"/>
  <c r="N378" i="2" s="1"/>
  <c r="Q377" i="2"/>
  <c r="R377" i="2" s="1"/>
  <c r="S377" i="2"/>
  <c r="T377" i="2" s="1"/>
  <c r="O378" i="2" l="1"/>
  <c r="P378" i="2" s="1"/>
  <c r="Q378" i="2" l="1"/>
  <c r="R378" i="2" s="1"/>
  <c r="AA378" i="2"/>
  <c r="N379" i="2" s="1"/>
  <c r="Z378" i="2"/>
  <c r="M379" i="2" s="1"/>
  <c r="Y378" i="2"/>
  <c r="L379" i="2" s="1"/>
  <c r="X378" i="2"/>
  <c r="K379" i="2" s="1"/>
  <c r="S378" i="2"/>
  <c r="T378" i="2" s="1"/>
  <c r="W378" i="2"/>
  <c r="J379" i="2" s="1"/>
  <c r="O379" i="2" l="1"/>
  <c r="P379" i="2" s="1"/>
  <c r="W379" i="2" l="1"/>
  <c r="J380" i="2" s="1"/>
  <c r="S379" i="2"/>
  <c r="T379" i="2" s="1"/>
  <c r="Q379" i="2"/>
  <c r="R379" i="2" s="1"/>
  <c r="AA379" i="2"/>
  <c r="N380" i="2" s="1"/>
  <c r="Y379" i="2"/>
  <c r="L380" i="2" s="1"/>
  <c r="X379" i="2"/>
  <c r="K380" i="2" s="1"/>
  <c r="Z379" i="2"/>
  <c r="M380" i="2" s="1"/>
  <c r="O380" i="2" l="1"/>
  <c r="P380" i="2" s="1"/>
  <c r="W380" i="2" l="1"/>
  <c r="J381" i="2" s="1"/>
  <c r="AA380" i="2"/>
  <c r="N381" i="2" s="1"/>
  <c r="Z380" i="2"/>
  <c r="M381" i="2" s="1"/>
  <c r="Y380" i="2"/>
  <c r="L381" i="2" s="1"/>
  <c r="X380" i="2"/>
  <c r="K381" i="2" s="1"/>
  <c r="S380" i="2"/>
  <c r="T380" i="2" s="1"/>
  <c r="Q380" i="2"/>
  <c r="R380" i="2" s="1"/>
  <c r="O381" i="2" l="1"/>
  <c r="P381" i="2" s="1"/>
  <c r="W381" i="2" l="1"/>
  <c r="J382" i="2" s="1"/>
  <c r="S381" i="2"/>
  <c r="T381" i="2" s="1"/>
  <c r="Q381" i="2"/>
  <c r="R381" i="2" s="1"/>
  <c r="AA381" i="2"/>
  <c r="N382" i="2" s="1"/>
  <c r="Y381" i="2"/>
  <c r="L382" i="2" s="1"/>
  <c r="X381" i="2"/>
  <c r="K382" i="2" s="1"/>
  <c r="Z381" i="2"/>
  <c r="M382" i="2" s="1"/>
  <c r="O382" i="2" l="1"/>
  <c r="P382" i="2" s="1"/>
  <c r="W382" i="2" l="1"/>
  <c r="J383" i="2" s="1"/>
  <c r="AA382" i="2"/>
  <c r="N383" i="2" s="1"/>
  <c r="Z382" i="2"/>
  <c r="M383" i="2" s="1"/>
  <c r="Y382" i="2"/>
  <c r="L383" i="2" s="1"/>
  <c r="X382" i="2"/>
  <c r="K383" i="2" s="1"/>
  <c r="S382" i="2"/>
  <c r="T382" i="2" s="1"/>
  <c r="Q382" i="2"/>
  <c r="R382" i="2" s="1"/>
  <c r="O383" i="2" l="1"/>
  <c r="P383" i="2" s="1"/>
  <c r="W383" i="2" l="1"/>
  <c r="J384" i="2" s="1"/>
  <c r="S383" i="2"/>
  <c r="T383" i="2" s="1"/>
  <c r="Q383" i="2"/>
  <c r="R383" i="2" s="1"/>
  <c r="AA383" i="2"/>
  <c r="N384" i="2" s="1"/>
  <c r="Y383" i="2"/>
  <c r="L384" i="2" s="1"/>
  <c r="X383" i="2"/>
  <c r="K384" i="2" s="1"/>
  <c r="Z383" i="2"/>
  <c r="M384" i="2" s="1"/>
  <c r="O384" i="2" l="1"/>
  <c r="P384" i="2" s="1"/>
  <c r="W384" i="2" l="1"/>
  <c r="J385" i="2" s="1"/>
  <c r="AA384" i="2"/>
  <c r="N385" i="2" s="1"/>
  <c r="Z384" i="2"/>
  <c r="M385" i="2" s="1"/>
  <c r="Y384" i="2"/>
  <c r="L385" i="2" s="1"/>
  <c r="X384" i="2"/>
  <c r="K385" i="2" s="1"/>
  <c r="S384" i="2"/>
  <c r="T384" i="2" s="1"/>
  <c r="Q384" i="2"/>
  <c r="R384" i="2" s="1"/>
  <c r="O385" i="2" l="1"/>
  <c r="P385" i="2" s="1"/>
  <c r="W385" i="2" l="1"/>
  <c r="J386" i="2" s="1"/>
  <c r="S385" i="2"/>
  <c r="T385" i="2" s="1"/>
  <c r="Q385" i="2"/>
  <c r="R385" i="2" s="1"/>
  <c r="AA385" i="2"/>
  <c r="N386" i="2" s="1"/>
  <c r="Y385" i="2"/>
  <c r="L386" i="2" s="1"/>
  <c r="X385" i="2"/>
  <c r="K386" i="2" s="1"/>
  <c r="Z385" i="2"/>
  <c r="M386" i="2" s="1"/>
  <c r="O386" i="2" l="1"/>
  <c r="P386" i="2" s="1"/>
  <c r="W386" i="2" l="1"/>
  <c r="J387" i="2" s="1"/>
  <c r="AA386" i="2"/>
  <c r="N387" i="2" s="1"/>
  <c r="Z386" i="2"/>
  <c r="M387" i="2" s="1"/>
  <c r="Y386" i="2"/>
  <c r="L387" i="2" s="1"/>
  <c r="X386" i="2"/>
  <c r="K387" i="2" s="1"/>
  <c r="S386" i="2"/>
  <c r="T386" i="2" s="1"/>
  <c r="Q386" i="2"/>
  <c r="R386" i="2" s="1"/>
  <c r="O387" i="2" l="1"/>
  <c r="P387" i="2" s="1"/>
  <c r="W387" i="2" l="1"/>
  <c r="J388" i="2" s="1"/>
  <c r="S387" i="2"/>
  <c r="T387" i="2" s="1"/>
  <c r="Q387" i="2"/>
  <c r="R387" i="2" s="1"/>
  <c r="AA387" i="2"/>
  <c r="N388" i="2" s="1"/>
  <c r="Y387" i="2"/>
  <c r="L388" i="2" s="1"/>
  <c r="X387" i="2"/>
  <c r="K388" i="2" s="1"/>
  <c r="Z387" i="2"/>
  <c r="M388" i="2" s="1"/>
  <c r="O388" i="2" l="1"/>
  <c r="P388" i="2" s="1"/>
  <c r="W388" i="2" l="1"/>
  <c r="J389" i="2" s="1"/>
  <c r="S388" i="2"/>
  <c r="T388" i="2" s="1"/>
  <c r="AA388" i="2"/>
  <c r="N389" i="2" s="1"/>
  <c r="Q388" i="2"/>
  <c r="R388" i="2" s="1"/>
  <c r="Z388" i="2"/>
  <c r="M389" i="2" s="1"/>
  <c r="X388" i="2"/>
  <c r="K389" i="2" s="1"/>
  <c r="Y388" i="2"/>
  <c r="L389" i="2" s="1"/>
  <c r="O389" i="2" l="1"/>
  <c r="P389" i="2" s="1"/>
  <c r="W389" i="2" l="1"/>
  <c r="J390" i="2" s="1"/>
  <c r="S389" i="2"/>
  <c r="T389" i="2" s="1"/>
  <c r="AA389" i="2"/>
  <c r="N390" i="2" s="1"/>
  <c r="Q389" i="2"/>
  <c r="R389" i="2" s="1"/>
  <c r="X389" i="2"/>
  <c r="K390" i="2" s="1"/>
  <c r="Z389" i="2"/>
  <c r="M390" i="2" s="1"/>
  <c r="Y389" i="2"/>
  <c r="L390" i="2" s="1"/>
  <c r="O390" i="2" l="1"/>
  <c r="P390" i="2" s="1"/>
  <c r="W390" i="2" l="1"/>
  <c r="J391" i="2" s="1"/>
  <c r="S390" i="2"/>
  <c r="T390" i="2" s="1"/>
  <c r="AA390" i="2"/>
  <c r="N391" i="2" s="1"/>
  <c r="Q390" i="2"/>
  <c r="R390" i="2" s="1"/>
  <c r="Z390" i="2"/>
  <c r="M391" i="2" s="1"/>
  <c r="Y390" i="2"/>
  <c r="L391" i="2" s="1"/>
  <c r="X390" i="2"/>
  <c r="K391" i="2" s="1"/>
  <c r="O391" i="2" l="1"/>
  <c r="P391" i="2" s="1"/>
  <c r="W391" i="2" l="1"/>
  <c r="J392" i="2" s="1"/>
  <c r="S391" i="2"/>
  <c r="T391" i="2" s="1"/>
  <c r="AA391" i="2"/>
  <c r="N392" i="2" s="1"/>
  <c r="Q391" i="2"/>
  <c r="R391" i="2" s="1"/>
  <c r="Z391" i="2"/>
  <c r="M392" i="2" s="1"/>
  <c r="Y391" i="2"/>
  <c r="L392" i="2" s="1"/>
  <c r="X391" i="2"/>
  <c r="K392" i="2" s="1"/>
  <c r="O392" i="2" l="1"/>
  <c r="P392" i="2" s="1"/>
  <c r="W392" i="2" l="1"/>
  <c r="J393" i="2" s="1"/>
  <c r="S392" i="2"/>
  <c r="T392" i="2" s="1"/>
  <c r="AA392" i="2"/>
  <c r="N393" i="2" s="1"/>
  <c r="Q392" i="2"/>
  <c r="R392" i="2" s="1"/>
  <c r="Z392" i="2"/>
  <c r="M393" i="2" s="1"/>
  <c r="Y392" i="2"/>
  <c r="L393" i="2" s="1"/>
  <c r="X392" i="2"/>
  <c r="K393" i="2" s="1"/>
  <c r="O393" i="2" l="1"/>
  <c r="P393" i="2" s="1"/>
  <c r="W393" i="2" l="1"/>
  <c r="J394" i="2" s="1"/>
  <c r="S393" i="2"/>
  <c r="T393" i="2" s="1"/>
  <c r="AA393" i="2"/>
  <c r="N394" i="2" s="1"/>
  <c r="Q393" i="2"/>
  <c r="R393" i="2" s="1"/>
  <c r="Z393" i="2"/>
  <c r="M394" i="2" s="1"/>
  <c r="Y393" i="2"/>
  <c r="L394" i="2" s="1"/>
  <c r="X393" i="2"/>
  <c r="K394" i="2" s="1"/>
  <c r="O394" i="2" l="1"/>
  <c r="P394" i="2" s="1"/>
  <c r="W394" i="2" l="1"/>
  <c r="J395" i="2" s="1"/>
  <c r="S394" i="2"/>
  <c r="T394" i="2" s="1"/>
  <c r="AA394" i="2"/>
  <c r="N395" i="2" s="1"/>
  <c r="Q394" i="2"/>
  <c r="R394" i="2" s="1"/>
  <c r="Z394" i="2"/>
  <c r="M395" i="2" s="1"/>
  <c r="Y394" i="2"/>
  <c r="L395" i="2" s="1"/>
  <c r="X394" i="2"/>
  <c r="K395" i="2" s="1"/>
  <c r="O395" i="2" l="1"/>
  <c r="P395" i="2" s="1"/>
  <c r="W395" i="2" l="1"/>
  <c r="J396" i="2" s="1"/>
  <c r="S395" i="2"/>
  <c r="T395" i="2" s="1"/>
  <c r="AA395" i="2"/>
  <c r="N396" i="2" s="1"/>
  <c r="Q395" i="2"/>
  <c r="R395" i="2" s="1"/>
  <c r="Z395" i="2"/>
  <c r="M396" i="2" s="1"/>
  <c r="Y395" i="2"/>
  <c r="L396" i="2" s="1"/>
  <c r="X395" i="2"/>
  <c r="K396" i="2" s="1"/>
  <c r="O396" i="2" l="1"/>
  <c r="P396" i="2" s="1"/>
  <c r="W396" i="2" l="1"/>
  <c r="J397" i="2" s="1"/>
  <c r="S396" i="2"/>
  <c r="T396" i="2" s="1"/>
  <c r="AA396" i="2"/>
  <c r="N397" i="2" s="1"/>
  <c r="Q396" i="2"/>
  <c r="R396" i="2" s="1"/>
  <c r="Z396" i="2"/>
  <c r="M397" i="2" s="1"/>
  <c r="Y396" i="2"/>
  <c r="L397" i="2" s="1"/>
  <c r="X396" i="2"/>
  <c r="K397" i="2" s="1"/>
  <c r="O397" i="2" l="1"/>
  <c r="P397" i="2" s="1"/>
  <c r="W397" i="2" l="1"/>
  <c r="J398" i="2" s="1"/>
  <c r="S397" i="2"/>
  <c r="T397" i="2" s="1"/>
  <c r="AA397" i="2"/>
  <c r="N398" i="2" s="1"/>
  <c r="Q397" i="2"/>
  <c r="R397" i="2" s="1"/>
  <c r="Z397" i="2"/>
  <c r="M398" i="2" s="1"/>
  <c r="Y397" i="2"/>
  <c r="L398" i="2" s="1"/>
  <c r="X397" i="2"/>
  <c r="K398" i="2" s="1"/>
  <c r="O398" i="2" l="1"/>
  <c r="P398" i="2" s="1"/>
  <c r="W398" i="2" l="1"/>
  <c r="J399" i="2" s="1"/>
  <c r="S398" i="2"/>
  <c r="T398" i="2" s="1"/>
  <c r="AA398" i="2"/>
  <c r="N399" i="2" s="1"/>
  <c r="Q398" i="2"/>
  <c r="R398" i="2" s="1"/>
  <c r="Z398" i="2"/>
  <c r="M399" i="2" s="1"/>
  <c r="Y398" i="2"/>
  <c r="L399" i="2" s="1"/>
  <c r="X398" i="2"/>
  <c r="K399" i="2" s="1"/>
  <c r="O399" i="2" l="1"/>
  <c r="P399" i="2" s="1"/>
  <c r="W399" i="2" l="1"/>
  <c r="J400" i="2" s="1"/>
  <c r="S399" i="2"/>
  <c r="T399" i="2" s="1"/>
  <c r="AA399" i="2"/>
  <c r="N400" i="2" s="1"/>
  <c r="Q399" i="2"/>
  <c r="R399" i="2" s="1"/>
  <c r="Z399" i="2"/>
  <c r="M400" i="2" s="1"/>
  <c r="Y399" i="2"/>
  <c r="L400" i="2" s="1"/>
  <c r="X399" i="2"/>
  <c r="K400" i="2" s="1"/>
  <c r="O400" i="2" l="1"/>
  <c r="P400" i="2" s="1"/>
  <c r="W400" i="2" l="1"/>
  <c r="J401" i="2" s="1"/>
  <c r="S400" i="2"/>
  <c r="T400" i="2" s="1"/>
  <c r="AA400" i="2"/>
  <c r="N401" i="2" s="1"/>
  <c r="Q400" i="2"/>
  <c r="R400" i="2" s="1"/>
  <c r="Z400" i="2"/>
  <c r="M401" i="2" s="1"/>
  <c r="Y400" i="2"/>
  <c r="L401" i="2" s="1"/>
  <c r="X400" i="2"/>
  <c r="K401" i="2" s="1"/>
  <c r="O401" i="2" l="1"/>
  <c r="P401" i="2" s="1"/>
  <c r="W401" i="2" l="1"/>
  <c r="J402" i="2" s="1"/>
  <c r="S401" i="2"/>
  <c r="T401" i="2" s="1"/>
  <c r="AA401" i="2"/>
  <c r="N402" i="2" s="1"/>
  <c r="Q401" i="2"/>
  <c r="R401" i="2" s="1"/>
  <c r="Z401" i="2"/>
  <c r="M402" i="2" s="1"/>
  <c r="Y401" i="2"/>
  <c r="L402" i="2" s="1"/>
  <c r="X401" i="2"/>
  <c r="K402" i="2" s="1"/>
  <c r="O402" i="2" l="1"/>
  <c r="P402" i="2" s="1"/>
  <c r="W402" i="2" l="1"/>
  <c r="J403" i="2" s="1"/>
  <c r="S402" i="2"/>
  <c r="T402" i="2" s="1"/>
  <c r="AA402" i="2"/>
  <c r="N403" i="2" s="1"/>
  <c r="Q402" i="2"/>
  <c r="R402" i="2" s="1"/>
  <c r="Z402" i="2"/>
  <c r="M403" i="2" s="1"/>
  <c r="Y402" i="2"/>
  <c r="L403" i="2" s="1"/>
  <c r="X402" i="2"/>
  <c r="K403" i="2" s="1"/>
  <c r="O403" i="2" l="1"/>
  <c r="P403" i="2" s="1"/>
  <c r="W403" i="2" l="1"/>
  <c r="J404" i="2" s="1"/>
  <c r="S403" i="2"/>
  <c r="T403" i="2" s="1"/>
  <c r="AA403" i="2"/>
  <c r="N404" i="2" s="1"/>
  <c r="Q403" i="2"/>
  <c r="R403" i="2" s="1"/>
  <c r="Z403" i="2"/>
  <c r="M404" i="2" s="1"/>
  <c r="Y403" i="2"/>
  <c r="L404" i="2" s="1"/>
  <c r="X403" i="2"/>
  <c r="K404" i="2" s="1"/>
  <c r="O404" i="2" l="1"/>
  <c r="P404" i="2" s="1"/>
  <c r="AA404" i="2" l="1"/>
  <c r="N405" i="2" s="1"/>
  <c r="S404" i="2"/>
  <c r="T404" i="2" s="1"/>
  <c r="V404" i="2" s="1"/>
  <c r="Z404" i="2"/>
  <c r="M405" i="2" s="1"/>
  <c r="Y404" i="2"/>
  <c r="L405" i="2" s="1"/>
  <c r="Q404" i="2"/>
  <c r="R404" i="2" s="1"/>
  <c r="U404" i="2" s="1"/>
  <c r="X404" i="2"/>
  <c r="K405" i="2" s="1"/>
  <c r="W404" i="2"/>
  <c r="J405" i="2" s="1"/>
  <c r="O405" i="2" l="1"/>
  <c r="P405" i="2" s="1"/>
  <c r="S405" i="2" l="1"/>
  <c r="T405" i="2" s="1"/>
  <c r="AA405" i="2"/>
  <c r="N406" i="2" s="1"/>
  <c r="Q405" i="2"/>
  <c r="R405" i="2" s="1"/>
  <c r="Z405" i="2"/>
  <c r="M406" i="2" s="1"/>
  <c r="Y405" i="2"/>
  <c r="L406" i="2" s="1"/>
  <c r="X405" i="2"/>
  <c r="K406" i="2" s="1"/>
  <c r="W405" i="2"/>
  <c r="J406" i="2" s="1"/>
  <c r="O406" i="2" l="1"/>
  <c r="P406" i="2" s="1"/>
  <c r="S406" i="2" l="1"/>
  <c r="T406" i="2" s="1"/>
  <c r="AA406" i="2"/>
  <c r="N407" i="2" s="1"/>
  <c r="Q406" i="2"/>
  <c r="R406" i="2" s="1"/>
  <c r="Z406" i="2"/>
  <c r="M407" i="2" s="1"/>
  <c r="Y406" i="2"/>
  <c r="L407" i="2" s="1"/>
  <c r="X406" i="2"/>
  <c r="K407" i="2" s="1"/>
  <c r="W406" i="2"/>
  <c r="J407" i="2" s="1"/>
  <c r="O407" i="2" l="1"/>
  <c r="P407" i="2" s="1"/>
  <c r="S407" i="2" l="1"/>
  <c r="T407" i="2" s="1"/>
  <c r="AA407" i="2"/>
  <c r="N408" i="2" s="1"/>
  <c r="Q407" i="2"/>
  <c r="R407" i="2" s="1"/>
  <c r="Z407" i="2"/>
  <c r="M408" i="2" s="1"/>
  <c r="Y407" i="2"/>
  <c r="L408" i="2" s="1"/>
  <c r="X407" i="2"/>
  <c r="K408" i="2" s="1"/>
  <c r="W407" i="2"/>
  <c r="J408" i="2" s="1"/>
  <c r="O408" i="2" l="1"/>
  <c r="P408" i="2" s="1"/>
  <c r="S408" i="2" l="1"/>
  <c r="T408" i="2" s="1"/>
  <c r="AA408" i="2"/>
  <c r="N409" i="2" s="1"/>
  <c r="Q408" i="2"/>
  <c r="R408" i="2" s="1"/>
  <c r="Z408" i="2"/>
  <c r="M409" i="2" s="1"/>
  <c r="Y408" i="2"/>
  <c r="L409" i="2" s="1"/>
  <c r="X408" i="2"/>
  <c r="K409" i="2" s="1"/>
  <c r="W408" i="2"/>
  <c r="J409" i="2" s="1"/>
  <c r="O409" i="2" l="1"/>
  <c r="P409" i="2" s="1"/>
  <c r="S409" i="2" l="1"/>
  <c r="T409" i="2" s="1"/>
  <c r="AA409" i="2"/>
  <c r="N410" i="2" s="1"/>
  <c r="Q409" i="2"/>
  <c r="R409" i="2" s="1"/>
  <c r="Z409" i="2"/>
  <c r="M410" i="2" s="1"/>
  <c r="Y409" i="2"/>
  <c r="L410" i="2" s="1"/>
  <c r="X409" i="2"/>
  <c r="K410" i="2" s="1"/>
  <c r="W409" i="2"/>
  <c r="J410" i="2" s="1"/>
  <c r="O410" i="2" l="1"/>
  <c r="P410" i="2" s="1"/>
  <c r="S410" i="2" l="1"/>
  <c r="T410" i="2" s="1"/>
  <c r="AA410" i="2"/>
  <c r="N411" i="2" s="1"/>
  <c r="Q410" i="2"/>
  <c r="R410" i="2" s="1"/>
  <c r="Z410" i="2"/>
  <c r="M411" i="2" s="1"/>
  <c r="Y410" i="2"/>
  <c r="L411" i="2" s="1"/>
  <c r="X410" i="2"/>
  <c r="K411" i="2" s="1"/>
  <c r="W410" i="2"/>
  <c r="J411" i="2" s="1"/>
  <c r="O411" i="2" l="1"/>
  <c r="P411" i="2" s="1"/>
  <c r="S411" i="2" l="1"/>
  <c r="T411" i="2" s="1"/>
  <c r="AA411" i="2"/>
  <c r="N412" i="2" s="1"/>
  <c r="Q411" i="2"/>
  <c r="R411" i="2" s="1"/>
  <c r="Z411" i="2"/>
  <c r="M412" i="2" s="1"/>
  <c r="Y411" i="2"/>
  <c r="L412" i="2" s="1"/>
  <c r="X411" i="2"/>
  <c r="K412" i="2" s="1"/>
  <c r="W411" i="2"/>
  <c r="J412" i="2" s="1"/>
  <c r="O412" i="2" l="1"/>
  <c r="P412" i="2" s="1"/>
  <c r="S412" i="2" l="1"/>
  <c r="T412" i="2" s="1"/>
  <c r="AA412" i="2"/>
  <c r="N413" i="2" s="1"/>
  <c r="Q412" i="2"/>
  <c r="R412" i="2" s="1"/>
  <c r="Z412" i="2"/>
  <c r="M413" i="2" s="1"/>
  <c r="Y412" i="2"/>
  <c r="L413" i="2" s="1"/>
  <c r="X412" i="2"/>
  <c r="K413" i="2" s="1"/>
  <c r="W412" i="2"/>
  <c r="J413" i="2" s="1"/>
  <c r="O413" i="2" l="1"/>
  <c r="P413" i="2" s="1"/>
  <c r="S413" i="2" l="1"/>
  <c r="T413" i="2" s="1"/>
  <c r="AA413" i="2"/>
  <c r="N414" i="2" s="1"/>
  <c r="Q413" i="2"/>
  <c r="R413" i="2" s="1"/>
  <c r="Z413" i="2"/>
  <c r="M414" i="2" s="1"/>
  <c r="Y413" i="2"/>
  <c r="L414" i="2" s="1"/>
  <c r="X413" i="2"/>
  <c r="K414" i="2" s="1"/>
  <c r="W413" i="2"/>
  <c r="J414" i="2" s="1"/>
  <c r="O414" i="2" l="1"/>
  <c r="P414" i="2" s="1"/>
  <c r="S414" i="2" l="1"/>
  <c r="T414" i="2" s="1"/>
  <c r="AA414" i="2"/>
  <c r="N415" i="2" s="1"/>
  <c r="Q414" i="2"/>
  <c r="R414" i="2" s="1"/>
  <c r="Z414" i="2"/>
  <c r="M415" i="2" s="1"/>
  <c r="Y414" i="2"/>
  <c r="L415" i="2" s="1"/>
  <c r="X414" i="2"/>
  <c r="K415" i="2" s="1"/>
  <c r="W414" i="2"/>
  <c r="J415" i="2" s="1"/>
  <c r="O415" i="2" l="1"/>
  <c r="P415" i="2" s="1"/>
  <c r="S415" i="2" l="1"/>
  <c r="T415" i="2" s="1"/>
  <c r="AA415" i="2"/>
  <c r="N416" i="2" s="1"/>
  <c r="Q415" i="2"/>
  <c r="R415" i="2" s="1"/>
  <c r="Z415" i="2"/>
  <c r="M416" i="2" s="1"/>
  <c r="Y415" i="2"/>
  <c r="L416" i="2" s="1"/>
  <c r="X415" i="2"/>
  <c r="K416" i="2" s="1"/>
  <c r="W415" i="2"/>
  <c r="J416" i="2" s="1"/>
  <c r="O416" i="2" l="1"/>
  <c r="P416" i="2" s="1"/>
  <c r="S416" i="2" l="1"/>
  <c r="T416" i="2" s="1"/>
  <c r="AA416" i="2"/>
  <c r="N417" i="2" s="1"/>
  <c r="Q416" i="2"/>
  <c r="R416" i="2" s="1"/>
  <c r="Z416" i="2"/>
  <c r="M417" i="2" s="1"/>
  <c r="Y416" i="2"/>
  <c r="L417" i="2" s="1"/>
  <c r="X416" i="2"/>
  <c r="K417" i="2" s="1"/>
  <c r="W416" i="2"/>
  <c r="J417" i="2" s="1"/>
  <c r="O417" i="2" l="1"/>
  <c r="P417" i="2" s="1"/>
  <c r="S417" i="2" l="1"/>
  <c r="T417" i="2" s="1"/>
  <c r="AA417" i="2"/>
  <c r="N418" i="2" s="1"/>
  <c r="Q417" i="2"/>
  <c r="R417" i="2" s="1"/>
  <c r="Z417" i="2"/>
  <c r="M418" i="2" s="1"/>
  <c r="Y417" i="2"/>
  <c r="L418" i="2" s="1"/>
  <c r="X417" i="2"/>
  <c r="K418" i="2" s="1"/>
  <c r="W417" i="2"/>
  <c r="J418" i="2" s="1"/>
  <c r="O418" i="2" l="1"/>
  <c r="P418" i="2" s="1"/>
  <c r="S418" i="2" l="1"/>
  <c r="T418" i="2" s="1"/>
  <c r="AA418" i="2"/>
  <c r="N419" i="2" s="1"/>
  <c r="Q418" i="2"/>
  <c r="R418" i="2" s="1"/>
  <c r="Z418" i="2"/>
  <c r="M419" i="2" s="1"/>
  <c r="Y418" i="2"/>
  <c r="L419" i="2" s="1"/>
  <c r="X418" i="2"/>
  <c r="K419" i="2" s="1"/>
  <c r="W418" i="2"/>
  <c r="J419" i="2" s="1"/>
  <c r="O419" i="2" l="1"/>
  <c r="P419" i="2" s="1"/>
  <c r="S419" i="2" l="1"/>
  <c r="T419" i="2" s="1"/>
  <c r="AA419" i="2"/>
  <c r="N420" i="2" s="1"/>
  <c r="Q419" i="2"/>
  <c r="R419" i="2" s="1"/>
  <c r="Z419" i="2"/>
  <c r="M420" i="2" s="1"/>
  <c r="Y419" i="2"/>
  <c r="L420" i="2" s="1"/>
  <c r="X419" i="2"/>
  <c r="K420" i="2" s="1"/>
  <c r="W419" i="2"/>
  <c r="J420" i="2" s="1"/>
  <c r="O420" i="2" l="1"/>
  <c r="P420" i="2" s="1"/>
  <c r="S420" i="2" l="1"/>
  <c r="T420" i="2" s="1"/>
  <c r="AA420" i="2"/>
  <c r="N421" i="2" s="1"/>
  <c r="Q420" i="2"/>
  <c r="R420" i="2" s="1"/>
  <c r="Z420" i="2"/>
  <c r="M421" i="2" s="1"/>
  <c r="Y420" i="2"/>
  <c r="L421" i="2" s="1"/>
  <c r="X420" i="2"/>
  <c r="K421" i="2" s="1"/>
  <c r="W420" i="2"/>
  <c r="J421" i="2" s="1"/>
  <c r="O421" i="2" l="1"/>
  <c r="P421" i="2" s="1"/>
  <c r="S421" i="2" l="1"/>
  <c r="T421" i="2" s="1"/>
  <c r="AA421" i="2"/>
  <c r="N422" i="2" s="1"/>
  <c r="Q421" i="2"/>
  <c r="R421" i="2" s="1"/>
  <c r="Z421" i="2"/>
  <c r="M422" i="2" s="1"/>
  <c r="Y421" i="2"/>
  <c r="L422" i="2" s="1"/>
  <c r="X421" i="2"/>
  <c r="K422" i="2" s="1"/>
  <c r="W421" i="2"/>
  <c r="J422" i="2" s="1"/>
  <c r="O422" i="2" l="1"/>
  <c r="P422" i="2" s="1"/>
  <c r="S422" i="2" l="1"/>
  <c r="T422" i="2" s="1"/>
  <c r="AA422" i="2"/>
  <c r="N423" i="2" s="1"/>
  <c r="Q422" i="2"/>
  <c r="R422" i="2" s="1"/>
  <c r="Z422" i="2"/>
  <c r="M423" i="2" s="1"/>
  <c r="Y422" i="2"/>
  <c r="L423" i="2" s="1"/>
  <c r="X422" i="2"/>
  <c r="K423" i="2" s="1"/>
  <c r="W422" i="2"/>
  <c r="J423" i="2" s="1"/>
  <c r="O423" i="2" l="1"/>
  <c r="P423" i="2" s="1"/>
  <c r="S423" i="2" l="1"/>
  <c r="T423" i="2" s="1"/>
  <c r="AA423" i="2"/>
  <c r="N424" i="2" s="1"/>
  <c r="Q423" i="2"/>
  <c r="R423" i="2" s="1"/>
  <c r="Z423" i="2"/>
  <c r="M424" i="2" s="1"/>
  <c r="Y423" i="2"/>
  <c r="L424" i="2" s="1"/>
  <c r="X423" i="2"/>
  <c r="K424" i="2" s="1"/>
  <c r="W423" i="2"/>
  <c r="J424" i="2" s="1"/>
  <c r="O424" i="2" l="1"/>
  <c r="P424" i="2" s="1"/>
  <c r="S424" i="2" l="1"/>
  <c r="T424" i="2" s="1"/>
  <c r="AA424" i="2"/>
  <c r="N425" i="2" s="1"/>
  <c r="Q424" i="2"/>
  <c r="R424" i="2" s="1"/>
  <c r="Z424" i="2"/>
  <c r="M425" i="2" s="1"/>
  <c r="Y424" i="2"/>
  <c r="L425" i="2" s="1"/>
  <c r="X424" i="2"/>
  <c r="K425" i="2" s="1"/>
  <c r="W424" i="2"/>
  <c r="J425" i="2" s="1"/>
  <c r="O425" i="2" l="1"/>
  <c r="P425" i="2" s="1"/>
  <c r="S425" i="2" l="1"/>
  <c r="T425" i="2" s="1"/>
  <c r="AA425" i="2"/>
  <c r="N426" i="2" s="1"/>
  <c r="Q425" i="2"/>
  <c r="R425" i="2" s="1"/>
  <c r="Z425" i="2"/>
  <c r="M426" i="2" s="1"/>
  <c r="Y425" i="2"/>
  <c r="L426" i="2" s="1"/>
  <c r="X425" i="2"/>
  <c r="K426" i="2" s="1"/>
  <c r="W425" i="2"/>
  <c r="J426" i="2" s="1"/>
  <c r="O426" i="2" l="1"/>
  <c r="P426" i="2" s="1"/>
  <c r="S426" i="2" l="1"/>
  <c r="T426" i="2" s="1"/>
  <c r="AA426" i="2"/>
  <c r="N427" i="2" s="1"/>
  <c r="Q426" i="2"/>
  <c r="R426" i="2" s="1"/>
  <c r="Z426" i="2"/>
  <c r="M427" i="2" s="1"/>
  <c r="Y426" i="2"/>
  <c r="L427" i="2" s="1"/>
  <c r="X426" i="2"/>
  <c r="K427" i="2" s="1"/>
  <c r="W426" i="2"/>
  <c r="J427" i="2" s="1"/>
  <c r="O427" i="2" l="1"/>
  <c r="P427" i="2" s="1"/>
  <c r="S427" i="2" l="1"/>
  <c r="T427" i="2" s="1"/>
  <c r="AA427" i="2"/>
  <c r="N428" i="2" s="1"/>
  <c r="Q427" i="2"/>
  <c r="R427" i="2" s="1"/>
  <c r="Z427" i="2"/>
  <c r="M428" i="2" s="1"/>
  <c r="Y427" i="2"/>
  <c r="L428" i="2" s="1"/>
  <c r="X427" i="2"/>
  <c r="K428" i="2" s="1"/>
  <c r="W427" i="2"/>
  <c r="J428" i="2" s="1"/>
  <c r="O428" i="2" l="1"/>
  <c r="P428" i="2" s="1"/>
  <c r="S428" i="2" l="1"/>
  <c r="T428" i="2" s="1"/>
  <c r="AA428" i="2"/>
  <c r="N429" i="2" s="1"/>
  <c r="Q428" i="2"/>
  <c r="R428" i="2" s="1"/>
  <c r="Z428" i="2"/>
  <c r="M429" i="2" s="1"/>
  <c r="Y428" i="2"/>
  <c r="L429" i="2" s="1"/>
  <c r="X428" i="2"/>
  <c r="K429" i="2" s="1"/>
  <c r="W428" i="2"/>
  <c r="J429" i="2" s="1"/>
  <c r="O429" i="2" l="1"/>
  <c r="P429" i="2" s="1"/>
  <c r="S429" i="2" l="1"/>
  <c r="T429" i="2" s="1"/>
  <c r="AA429" i="2"/>
  <c r="N430" i="2" s="1"/>
  <c r="Q429" i="2"/>
  <c r="R429" i="2" s="1"/>
  <c r="Z429" i="2"/>
  <c r="M430" i="2" s="1"/>
  <c r="Y429" i="2"/>
  <c r="L430" i="2" s="1"/>
  <c r="X429" i="2"/>
  <c r="K430" i="2" s="1"/>
  <c r="W429" i="2"/>
  <c r="J430" i="2" s="1"/>
  <c r="O430" i="2" l="1"/>
  <c r="P430" i="2" s="1"/>
  <c r="S430" i="2" l="1"/>
  <c r="T430" i="2" s="1"/>
  <c r="AA430" i="2"/>
  <c r="N431" i="2" s="1"/>
  <c r="Q430" i="2"/>
  <c r="R430" i="2" s="1"/>
  <c r="Z430" i="2"/>
  <c r="M431" i="2" s="1"/>
  <c r="Y430" i="2"/>
  <c r="L431" i="2" s="1"/>
  <c r="X430" i="2"/>
  <c r="K431" i="2" s="1"/>
  <c r="W430" i="2"/>
  <c r="J431" i="2" s="1"/>
  <c r="O431" i="2" l="1"/>
  <c r="P431" i="2" s="1"/>
  <c r="S431" i="2" l="1"/>
  <c r="T431" i="2" s="1"/>
  <c r="AA431" i="2"/>
  <c r="N432" i="2" s="1"/>
  <c r="Q431" i="2"/>
  <c r="R431" i="2" s="1"/>
  <c r="Z431" i="2"/>
  <c r="M432" i="2" s="1"/>
  <c r="Y431" i="2"/>
  <c r="L432" i="2" s="1"/>
  <c r="X431" i="2"/>
  <c r="K432" i="2" s="1"/>
  <c r="W431" i="2"/>
  <c r="J432" i="2" s="1"/>
  <c r="O432" i="2" l="1"/>
  <c r="P432" i="2" s="1"/>
  <c r="S432" i="2" l="1"/>
  <c r="T432" i="2" s="1"/>
  <c r="AA432" i="2"/>
  <c r="N433" i="2" s="1"/>
  <c r="Q432" i="2"/>
  <c r="R432" i="2" s="1"/>
  <c r="Z432" i="2"/>
  <c r="M433" i="2" s="1"/>
  <c r="Y432" i="2"/>
  <c r="L433" i="2" s="1"/>
  <c r="X432" i="2"/>
  <c r="K433" i="2" s="1"/>
  <c r="W432" i="2"/>
  <c r="J433" i="2" s="1"/>
  <c r="O433" i="2" l="1"/>
  <c r="P433" i="2" s="1"/>
  <c r="S433" i="2" l="1"/>
  <c r="T433" i="2" s="1"/>
  <c r="AA433" i="2"/>
  <c r="N434" i="2" s="1"/>
  <c r="Q433" i="2"/>
  <c r="R433" i="2" s="1"/>
  <c r="Z433" i="2"/>
  <c r="M434" i="2" s="1"/>
  <c r="Y433" i="2"/>
  <c r="L434" i="2" s="1"/>
  <c r="X433" i="2"/>
  <c r="K434" i="2" s="1"/>
  <c r="W433" i="2"/>
  <c r="J434" i="2" s="1"/>
  <c r="O434" i="2" l="1"/>
  <c r="P434" i="2" s="1"/>
  <c r="S434" i="2" l="1"/>
  <c r="T434" i="2" s="1"/>
  <c r="AA434" i="2"/>
  <c r="N435" i="2" s="1"/>
  <c r="Q434" i="2"/>
  <c r="R434" i="2" s="1"/>
  <c r="Z434" i="2"/>
  <c r="M435" i="2" s="1"/>
  <c r="Y434" i="2"/>
  <c r="L435" i="2" s="1"/>
  <c r="X434" i="2"/>
  <c r="K435" i="2" s="1"/>
  <c r="W434" i="2"/>
  <c r="J435" i="2" s="1"/>
  <c r="O435" i="2" l="1"/>
  <c r="P435" i="2" s="1"/>
  <c r="S435" i="2" l="1"/>
  <c r="T435" i="2" s="1"/>
  <c r="AA435" i="2"/>
  <c r="N436" i="2" s="1"/>
  <c r="Q435" i="2"/>
  <c r="R435" i="2" s="1"/>
  <c r="Z435" i="2"/>
  <c r="M436" i="2" s="1"/>
  <c r="Y435" i="2"/>
  <c r="L436" i="2" s="1"/>
  <c r="X435" i="2"/>
  <c r="K436" i="2" s="1"/>
  <c r="W435" i="2"/>
  <c r="J436" i="2" s="1"/>
  <c r="O436" i="2" l="1"/>
  <c r="P436" i="2" s="1"/>
  <c r="S436" i="2" l="1"/>
  <c r="T436" i="2" s="1"/>
  <c r="AA436" i="2"/>
  <c r="N437" i="2" s="1"/>
  <c r="Q436" i="2"/>
  <c r="R436" i="2" s="1"/>
  <c r="Z436" i="2"/>
  <c r="M437" i="2" s="1"/>
  <c r="Y436" i="2"/>
  <c r="L437" i="2" s="1"/>
  <c r="X436" i="2"/>
  <c r="K437" i="2" s="1"/>
  <c r="W436" i="2"/>
  <c r="J437" i="2" s="1"/>
  <c r="O437" i="2" l="1"/>
  <c r="P437" i="2" s="1"/>
  <c r="S437" i="2" l="1"/>
  <c r="T437" i="2" s="1"/>
  <c r="AA437" i="2"/>
  <c r="N438" i="2" s="1"/>
  <c r="Q437" i="2"/>
  <c r="R437" i="2" s="1"/>
  <c r="Z437" i="2"/>
  <c r="M438" i="2" s="1"/>
  <c r="Y437" i="2"/>
  <c r="L438" i="2" s="1"/>
  <c r="X437" i="2"/>
  <c r="K438" i="2" s="1"/>
  <c r="W437" i="2"/>
  <c r="J438" i="2" s="1"/>
  <c r="O438" i="2" l="1"/>
  <c r="P438" i="2" s="1"/>
  <c r="S438" i="2" l="1"/>
  <c r="T438" i="2" s="1"/>
  <c r="AA438" i="2"/>
  <c r="N439" i="2" s="1"/>
  <c r="Q438" i="2"/>
  <c r="R438" i="2" s="1"/>
  <c r="Z438" i="2"/>
  <c r="M439" i="2" s="1"/>
  <c r="Y438" i="2"/>
  <c r="L439" i="2" s="1"/>
  <c r="X438" i="2"/>
  <c r="K439" i="2" s="1"/>
  <c r="W438" i="2"/>
  <c r="J439" i="2" s="1"/>
  <c r="O439" i="2" l="1"/>
  <c r="P439" i="2" s="1"/>
  <c r="S439" i="2" l="1"/>
  <c r="T439" i="2" s="1"/>
  <c r="AA439" i="2"/>
  <c r="N440" i="2" s="1"/>
  <c r="Q439" i="2"/>
  <c r="R439" i="2" s="1"/>
  <c r="Z439" i="2"/>
  <c r="M440" i="2" s="1"/>
  <c r="Y439" i="2"/>
  <c r="L440" i="2" s="1"/>
  <c r="X439" i="2"/>
  <c r="K440" i="2" s="1"/>
  <c r="W439" i="2"/>
  <c r="J440" i="2" s="1"/>
  <c r="O440" i="2" l="1"/>
  <c r="P440" i="2" s="1"/>
  <c r="S440" i="2" l="1"/>
  <c r="T440" i="2" s="1"/>
  <c r="AA440" i="2"/>
  <c r="N441" i="2" s="1"/>
  <c r="Q440" i="2"/>
  <c r="R440" i="2" s="1"/>
  <c r="Z440" i="2"/>
  <c r="M441" i="2" s="1"/>
  <c r="Y440" i="2"/>
  <c r="L441" i="2" s="1"/>
  <c r="X440" i="2"/>
  <c r="K441" i="2" s="1"/>
  <c r="W440" i="2"/>
  <c r="J441" i="2" s="1"/>
  <c r="O441" i="2" l="1"/>
  <c r="P441" i="2" s="1"/>
  <c r="S441" i="2" l="1"/>
  <c r="T441" i="2" s="1"/>
  <c r="AA441" i="2"/>
  <c r="N442" i="2" s="1"/>
  <c r="Q441" i="2"/>
  <c r="R441" i="2" s="1"/>
  <c r="Z441" i="2"/>
  <c r="M442" i="2" s="1"/>
  <c r="Y441" i="2"/>
  <c r="L442" i="2" s="1"/>
  <c r="X441" i="2"/>
  <c r="K442" i="2" s="1"/>
  <c r="W441" i="2"/>
  <c r="J442" i="2" s="1"/>
  <c r="O442" i="2" l="1"/>
  <c r="P442" i="2" s="1"/>
  <c r="S442" i="2" l="1"/>
  <c r="T442" i="2" s="1"/>
  <c r="AA442" i="2"/>
  <c r="N443" i="2" s="1"/>
  <c r="Q442" i="2"/>
  <c r="R442" i="2" s="1"/>
  <c r="Z442" i="2"/>
  <c r="M443" i="2" s="1"/>
  <c r="Y442" i="2"/>
  <c r="L443" i="2" s="1"/>
  <c r="X442" i="2"/>
  <c r="K443" i="2" s="1"/>
  <c r="W442" i="2"/>
  <c r="J443" i="2" s="1"/>
  <c r="O443" i="2" l="1"/>
  <c r="P443" i="2" s="1"/>
  <c r="S443" i="2" l="1"/>
  <c r="T443" i="2" s="1"/>
  <c r="AA443" i="2"/>
  <c r="N444" i="2" s="1"/>
  <c r="Q443" i="2"/>
  <c r="R443" i="2" s="1"/>
  <c r="Z443" i="2"/>
  <c r="M444" i="2" s="1"/>
  <c r="Y443" i="2"/>
  <c r="L444" i="2" s="1"/>
  <c r="X443" i="2"/>
  <c r="K444" i="2" s="1"/>
  <c r="W443" i="2"/>
  <c r="J444" i="2" s="1"/>
  <c r="O444" i="2" l="1"/>
  <c r="P444" i="2" s="1"/>
  <c r="S444" i="2" l="1"/>
  <c r="T444" i="2" s="1"/>
  <c r="AA444" i="2"/>
  <c r="N445" i="2" s="1"/>
  <c r="Q444" i="2"/>
  <c r="R444" i="2" s="1"/>
  <c r="Z444" i="2"/>
  <c r="M445" i="2" s="1"/>
  <c r="Y444" i="2"/>
  <c r="L445" i="2" s="1"/>
  <c r="X444" i="2"/>
  <c r="K445" i="2" s="1"/>
  <c r="W444" i="2"/>
  <c r="J445" i="2" s="1"/>
  <c r="O445" i="2" l="1"/>
  <c r="P445" i="2" s="1"/>
  <c r="S445" i="2" l="1"/>
  <c r="T445" i="2" s="1"/>
  <c r="AA445" i="2"/>
  <c r="N446" i="2" s="1"/>
  <c r="Q445" i="2"/>
  <c r="R445" i="2" s="1"/>
  <c r="Z445" i="2"/>
  <c r="M446" i="2" s="1"/>
  <c r="Y445" i="2"/>
  <c r="L446" i="2" s="1"/>
  <c r="X445" i="2"/>
  <c r="K446" i="2" s="1"/>
  <c r="W445" i="2"/>
  <c r="J446" i="2" s="1"/>
  <c r="O446" i="2" l="1"/>
  <c r="P446" i="2" s="1"/>
  <c r="S446" i="2" l="1"/>
  <c r="T446" i="2" s="1"/>
  <c r="AA446" i="2"/>
  <c r="N447" i="2" s="1"/>
  <c r="Q446" i="2"/>
  <c r="R446" i="2" s="1"/>
  <c r="Z446" i="2"/>
  <c r="M447" i="2" s="1"/>
  <c r="Y446" i="2"/>
  <c r="L447" i="2" s="1"/>
  <c r="X446" i="2"/>
  <c r="K447" i="2" s="1"/>
  <c r="W446" i="2"/>
  <c r="J447" i="2" s="1"/>
  <c r="O447" i="2" l="1"/>
  <c r="P447" i="2" s="1"/>
  <c r="S447" i="2" l="1"/>
  <c r="T447" i="2" s="1"/>
  <c r="AA447" i="2"/>
  <c r="N448" i="2" s="1"/>
  <c r="Q447" i="2"/>
  <c r="R447" i="2" s="1"/>
  <c r="Z447" i="2"/>
  <c r="M448" i="2" s="1"/>
  <c r="Y447" i="2"/>
  <c r="L448" i="2" s="1"/>
  <c r="X447" i="2"/>
  <c r="K448" i="2" s="1"/>
  <c r="W447" i="2"/>
  <c r="J448" i="2" s="1"/>
  <c r="O448" i="2" l="1"/>
  <c r="P448" i="2" s="1"/>
  <c r="S448" i="2" l="1"/>
  <c r="T448" i="2" s="1"/>
  <c r="AA448" i="2"/>
  <c r="N449" i="2" s="1"/>
  <c r="Q448" i="2"/>
  <c r="R448" i="2" s="1"/>
  <c r="Z448" i="2"/>
  <c r="M449" i="2" s="1"/>
  <c r="Y448" i="2"/>
  <c r="L449" i="2" s="1"/>
  <c r="X448" i="2"/>
  <c r="K449" i="2" s="1"/>
  <c r="W448" i="2"/>
  <c r="J449" i="2" s="1"/>
  <c r="O449" i="2" l="1"/>
  <c r="P449" i="2" s="1"/>
  <c r="S449" i="2" l="1"/>
  <c r="T449" i="2" s="1"/>
  <c r="AA449" i="2"/>
  <c r="N450" i="2" s="1"/>
  <c r="Q449" i="2"/>
  <c r="R449" i="2" s="1"/>
  <c r="Z449" i="2"/>
  <c r="M450" i="2" s="1"/>
  <c r="Y449" i="2"/>
  <c r="L450" i="2" s="1"/>
  <c r="X449" i="2"/>
  <c r="K450" i="2" s="1"/>
  <c r="W449" i="2"/>
  <c r="J450" i="2" s="1"/>
  <c r="O450" i="2" l="1"/>
  <c r="P450" i="2" s="1"/>
  <c r="S450" i="2" l="1"/>
  <c r="T450" i="2" s="1"/>
  <c r="AA450" i="2"/>
  <c r="N451" i="2" s="1"/>
  <c r="Q450" i="2"/>
  <c r="R450" i="2" s="1"/>
  <c r="Z450" i="2"/>
  <c r="M451" i="2" s="1"/>
  <c r="Y450" i="2"/>
  <c r="L451" i="2" s="1"/>
  <c r="X450" i="2"/>
  <c r="K451" i="2" s="1"/>
  <c r="W450" i="2"/>
  <c r="J451" i="2" s="1"/>
  <c r="O451" i="2" l="1"/>
  <c r="P451" i="2" s="1"/>
  <c r="S451" i="2" l="1"/>
  <c r="T451" i="2" s="1"/>
  <c r="AA451" i="2"/>
  <c r="N452" i="2" s="1"/>
  <c r="Q451" i="2"/>
  <c r="R451" i="2" s="1"/>
  <c r="Z451" i="2"/>
  <c r="M452" i="2" s="1"/>
  <c r="Y451" i="2"/>
  <c r="L452" i="2" s="1"/>
  <c r="X451" i="2"/>
  <c r="K452" i="2" s="1"/>
  <c r="W451" i="2"/>
  <c r="J452" i="2" s="1"/>
  <c r="O452" i="2" l="1"/>
  <c r="P452" i="2" s="1"/>
  <c r="S452" i="2" l="1"/>
  <c r="T452" i="2" s="1"/>
  <c r="AA452" i="2"/>
  <c r="N453" i="2" s="1"/>
  <c r="Q452" i="2"/>
  <c r="R452" i="2" s="1"/>
  <c r="Z452" i="2"/>
  <c r="M453" i="2" s="1"/>
  <c r="Y452" i="2"/>
  <c r="L453" i="2" s="1"/>
  <c r="X452" i="2"/>
  <c r="K453" i="2" s="1"/>
  <c r="W452" i="2"/>
  <c r="J453" i="2" s="1"/>
  <c r="O453" i="2" l="1"/>
  <c r="P453" i="2" s="1"/>
  <c r="S453" i="2" l="1"/>
  <c r="T453" i="2" s="1"/>
  <c r="AA453" i="2"/>
  <c r="N454" i="2" s="1"/>
  <c r="Q453" i="2"/>
  <c r="R453" i="2" s="1"/>
  <c r="Z453" i="2"/>
  <c r="M454" i="2" s="1"/>
  <c r="Y453" i="2"/>
  <c r="L454" i="2" s="1"/>
  <c r="X453" i="2"/>
  <c r="K454" i="2" s="1"/>
  <c r="W453" i="2"/>
  <c r="J454" i="2" s="1"/>
  <c r="O454" i="2" l="1"/>
  <c r="P454" i="2" s="1"/>
  <c r="S454" i="2" l="1"/>
  <c r="T454" i="2" s="1"/>
  <c r="AA454" i="2"/>
  <c r="N455" i="2" s="1"/>
  <c r="Q454" i="2"/>
  <c r="R454" i="2" s="1"/>
  <c r="Z454" i="2"/>
  <c r="M455" i="2" s="1"/>
  <c r="Y454" i="2"/>
  <c r="L455" i="2" s="1"/>
  <c r="X454" i="2"/>
  <c r="K455" i="2" s="1"/>
  <c r="W454" i="2"/>
  <c r="J455" i="2" s="1"/>
  <c r="O455" i="2" l="1"/>
  <c r="P455" i="2" s="1"/>
  <c r="S455" i="2" l="1"/>
  <c r="T455" i="2" s="1"/>
  <c r="AA455" i="2"/>
  <c r="N456" i="2" s="1"/>
  <c r="Q455" i="2"/>
  <c r="R455" i="2" s="1"/>
  <c r="Z455" i="2"/>
  <c r="M456" i="2" s="1"/>
  <c r="Y455" i="2"/>
  <c r="L456" i="2" s="1"/>
  <c r="X455" i="2"/>
  <c r="K456" i="2" s="1"/>
  <c r="W455" i="2"/>
  <c r="J456" i="2" s="1"/>
  <c r="O456" i="2" l="1"/>
  <c r="P456" i="2" s="1"/>
  <c r="S456" i="2" l="1"/>
  <c r="T456" i="2" s="1"/>
  <c r="AA456" i="2"/>
  <c r="N457" i="2" s="1"/>
  <c r="Q456" i="2"/>
  <c r="R456" i="2" s="1"/>
  <c r="Z456" i="2"/>
  <c r="M457" i="2" s="1"/>
  <c r="Y456" i="2"/>
  <c r="L457" i="2" s="1"/>
  <c r="X456" i="2"/>
  <c r="K457" i="2" s="1"/>
  <c r="W456" i="2"/>
  <c r="J457" i="2" s="1"/>
  <c r="O457" i="2" l="1"/>
  <c r="P457" i="2" s="1"/>
  <c r="S457" i="2" l="1"/>
  <c r="T457" i="2" s="1"/>
  <c r="AA457" i="2"/>
  <c r="N458" i="2" s="1"/>
  <c r="Q457" i="2"/>
  <c r="R457" i="2" s="1"/>
  <c r="Z457" i="2"/>
  <c r="M458" i="2" s="1"/>
  <c r="Y457" i="2"/>
  <c r="L458" i="2" s="1"/>
  <c r="X457" i="2"/>
  <c r="K458" i="2" s="1"/>
  <c r="W457" i="2"/>
  <c r="J458" i="2" s="1"/>
  <c r="O458" i="2" l="1"/>
  <c r="P458" i="2" s="1"/>
  <c r="S458" i="2" l="1"/>
  <c r="T458" i="2" s="1"/>
  <c r="AA458" i="2"/>
  <c r="N459" i="2" s="1"/>
  <c r="Q458" i="2"/>
  <c r="R458" i="2" s="1"/>
  <c r="Z458" i="2"/>
  <c r="M459" i="2" s="1"/>
  <c r="Y458" i="2"/>
  <c r="L459" i="2" s="1"/>
  <c r="X458" i="2"/>
  <c r="K459" i="2" s="1"/>
  <c r="W458" i="2"/>
  <c r="J459" i="2" s="1"/>
  <c r="O459" i="2" l="1"/>
  <c r="P459" i="2" s="1"/>
  <c r="S459" i="2" l="1"/>
  <c r="T459" i="2" s="1"/>
  <c r="AA459" i="2"/>
  <c r="N460" i="2" s="1"/>
  <c r="Q459" i="2"/>
  <c r="R459" i="2" s="1"/>
  <c r="Z459" i="2"/>
  <c r="M460" i="2" s="1"/>
  <c r="Y459" i="2"/>
  <c r="L460" i="2" s="1"/>
  <c r="X459" i="2"/>
  <c r="K460" i="2" s="1"/>
  <c r="W459" i="2"/>
  <c r="J460" i="2" s="1"/>
  <c r="O460" i="2" l="1"/>
  <c r="P460" i="2" s="1"/>
  <c r="S460" i="2" l="1"/>
  <c r="T460" i="2" s="1"/>
  <c r="AA460" i="2"/>
  <c r="N461" i="2" s="1"/>
  <c r="Q460" i="2"/>
  <c r="R460" i="2" s="1"/>
  <c r="Z460" i="2"/>
  <c r="M461" i="2" s="1"/>
  <c r="Y460" i="2"/>
  <c r="L461" i="2" s="1"/>
  <c r="X460" i="2"/>
  <c r="K461" i="2" s="1"/>
  <c r="W460" i="2"/>
  <c r="J461" i="2" s="1"/>
  <c r="O461" i="2" l="1"/>
  <c r="P461" i="2" s="1"/>
  <c r="S461" i="2" l="1"/>
  <c r="T461" i="2" s="1"/>
  <c r="AA461" i="2"/>
  <c r="N462" i="2" s="1"/>
  <c r="Q461" i="2"/>
  <c r="R461" i="2" s="1"/>
  <c r="Z461" i="2"/>
  <c r="M462" i="2" s="1"/>
  <c r="Y461" i="2"/>
  <c r="L462" i="2" s="1"/>
  <c r="X461" i="2"/>
  <c r="K462" i="2" s="1"/>
  <c r="W461" i="2"/>
  <c r="J462" i="2" s="1"/>
  <c r="O462" i="2" l="1"/>
  <c r="P462" i="2" s="1"/>
  <c r="AA462" i="2" l="1"/>
  <c r="N463" i="2" s="1"/>
  <c r="Z462" i="2"/>
  <c r="M463" i="2" s="1"/>
  <c r="Y462" i="2"/>
  <c r="L463" i="2" s="1"/>
  <c r="X462" i="2"/>
  <c r="K463" i="2" s="1"/>
  <c r="W462" i="2"/>
  <c r="J463" i="2" s="1"/>
  <c r="S462" i="2"/>
  <c r="T462" i="2" s="1"/>
  <c r="Q462" i="2"/>
  <c r="R462" i="2" s="1"/>
  <c r="O463" i="2" l="1"/>
  <c r="P463" i="2" s="1"/>
  <c r="S463" i="2" l="1"/>
  <c r="T463" i="2" s="1"/>
  <c r="AA463" i="2"/>
  <c r="N464" i="2" s="1"/>
  <c r="Q463" i="2"/>
  <c r="R463" i="2" s="1"/>
  <c r="Z463" i="2"/>
  <c r="M464" i="2" s="1"/>
  <c r="Y463" i="2"/>
  <c r="L464" i="2" s="1"/>
  <c r="X463" i="2"/>
  <c r="K464" i="2" s="1"/>
  <c r="W463" i="2"/>
  <c r="J464" i="2" s="1"/>
  <c r="O464" i="2" l="1"/>
  <c r="P464" i="2" s="1"/>
  <c r="S464" i="2" l="1"/>
  <c r="T464" i="2" s="1"/>
  <c r="AA464" i="2"/>
  <c r="N465" i="2" s="1"/>
  <c r="Q464" i="2"/>
  <c r="R464" i="2" s="1"/>
  <c r="Z464" i="2"/>
  <c r="M465" i="2" s="1"/>
  <c r="Y464" i="2"/>
  <c r="L465" i="2" s="1"/>
  <c r="X464" i="2"/>
  <c r="K465" i="2" s="1"/>
  <c r="W464" i="2"/>
  <c r="J465" i="2" s="1"/>
  <c r="O465" i="2" l="1"/>
  <c r="P465" i="2" s="1"/>
  <c r="S465" i="2" l="1"/>
  <c r="T465" i="2" s="1"/>
  <c r="AA465" i="2"/>
  <c r="N466" i="2" s="1"/>
  <c r="Q465" i="2"/>
  <c r="R465" i="2" s="1"/>
  <c r="Z465" i="2"/>
  <c r="M466" i="2" s="1"/>
  <c r="Y465" i="2"/>
  <c r="L466" i="2" s="1"/>
  <c r="X465" i="2"/>
  <c r="K466" i="2" s="1"/>
  <c r="W465" i="2"/>
  <c r="J466" i="2" s="1"/>
  <c r="O466" i="2" l="1"/>
  <c r="P466" i="2" s="1"/>
  <c r="S466" i="2" l="1"/>
  <c r="T466" i="2" s="1"/>
  <c r="AA466" i="2"/>
  <c r="N467" i="2" s="1"/>
  <c r="Q466" i="2"/>
  <c r="R466" i="2" s="1"/>
  <c r="Z466" i="2"/>
  <c r="M467" i="2" s="1"/>
  <c r="Y466" i="2"/>
  <c r="L467" i="2" s="1"/>
  <c r="X466" i="2"/>
  <c r="K467" i="2" s="1"/>
  <c r="W466" i="2"/>
  <c r="J467" i="2" s="1"/>
  <c r="O467" i="2" l="1"/>
  <c r="P467" i="2" s="1"/>
  <c r="S467" i="2" l="1"/>
  <c r="T467" i="2" s="1"/>
  <c r="AA467" i="2"/>
  <c r="N468" i="2" s="1"/>
  <c r="Q467" i="2"/>
  <c r="R467" i="2" s="1"/>
  <c r="Z467" i="2"/>
  <c r="M468" i="2" s="1"/>
  <c r="Y467" i="2"/>
  <c r="L468" i="2" s="1"/>
  <c r="X467" i="2"/>
  <c r="K468" i="2" s="1"/>
  <c r="W467" i="2"/>
  <c r="J468" i="2" s="1"/>
  <c r="O468" i="2" l="1"/>
  <c r="P468" i="2" s="1"/>
  <c r="S468" i="2" l="1"/>
  <c r="T468" i="2" s="1"/>
  <c r="AA468" i="2"/>
  <c r="N469" i="2" s="1"/>
  <c r="Q468" i="2"/>
  <c r="R468" i="2" s="1"/>
  <c r="Z468" i="2"/>
  <c r="M469" i="2" s="1"/>
  <c r="Y468" i="2"/>
  <c r="L469" i="2" s="1"/>
  <c r="X468" i="2"/>
  <c r="K469" i="2" s="1"/>
  <c r="W468" i="2"/>
  <c r="J469" i="2" s="1"/>
  <c r="O469" i="2" l="1"/>
  <c r="P469" i="2" s="1"/>
  <c r="S469" i="2" l="1"/>
  <c r="T469" i="2" s="1"/>
  <c r="AA469" i="2"/>
  <c r="N470" i="2" s="1"/>
  <c r="Q469" i="2"/>
  <c r="R469" i="2" s="1"/>
  <c r="Z469" i="2"/>
  <c r="M470" i="2" s="1"/>
  <c r="Y469" i="2"/>
  <c r="L470" i="2" s="1"/>
  <c r="X469" i="2"/>
  <c r="K470" i="2" s="1"/>
  <c r="W469" i="2"/>
  <c r="J470" i="2" s="1"/>
  <c r="O470" i="2" l="1"/>
  <c r="P470" i="2" s="1"/>
  <c r="S470" i="2" l="1"/>
  <c r="T470" i="2" s="1"/>
  <c r="AA470" i="2"/>
  <c r="N471" i="2" s="1"/>
  <c r="Q470" i="2"/>
  <c r="R470" i="2" s="1"/>
  <c r="Z470" i="2"/>
  <c r="M471" i="2" s="1"/>
  <c r="Y470" i="2"/>
  <c r="L471" i="2" s="1"/>
  <c r="X470" i="2"/>
  <c r="K471" i="2" s="1"/>
  <c r="W470" i="2"/>
  <c r="J471" i="2" s="1"/>
  <c r="O471" i="2" l="1"/>
  <c r="P471" i="2" s="1"/>
  <c r="S471" i="2" l="1"/>
  <c r="T471" i="2" s="1"/>
  <c r="AA471" i="2"/>
  <c r="N472" i="2" s="1"/>
  <c r="Q471" i="2"/>
  <c r="R471" i="2" s="1"/>
  <c r="Z471" i="2"/>
  <c r="M472" i="2" s="1"/>
  <c r="Y471" i="2"/>
  <c r="L472" i="2" s="1"/>
  <c r="X471" i="2"/>
  <c r="K472" i="2" s="1"/>
  <c r="W471" i="2"/>
  <c r="J472" i="2" s="1"/>
  <c r="O472" i="2" l="1"/>
  <c r="P472" i="2" s="1"/>
  <c r="S472" i="2" l="1"/>
  <c r="T472" i="2" s="1"/>
  <c r="AA472" i="2"/>
  <c r="N473" i="2" s="1"/>
  <c r="Q472" i="2"/>
  <c r="R472" i="2" s="1"/>
  <c r="Z472" i="2"/>
  <c r="M473" i="2" s="1"/>
  <c r="Y472" i="2"/>
  <c r="L473" i="2" s="1"/>
  <c r="X472" i="2"/>
  <c r="K473" i="2" s="1"/>
  <c r="W472" i="2"/>
  <c r="J473" i="2" s="1"/>
  <c r="O473" i="2" l="1"/>
  <c r="P473" i="2" s="1"/>
  <c r="S473" i="2" l="1"/>
  <c r="T473" i="2" s="1"/>
  <c r="AA473" i="2"/>
  <c r="N474" i="2" s="1"/>
  <c r="Q473" i="2"/>
  <c r="R473" i="2" s="1"/>
  <c r="Z473" i="2"/>
  <c r="M474" i="2" s="1"/>
  <c r="Y473" i="2"/>
  <c r="L474" i="2" s="1"/>
  <c r="X473" i="2"/>
  <c r="K474" i="2" s="1"/>
  <c r="W473" i="2"/>
  <c r="J474" i="2" s="1"/>
  <c r="O474" i="2" l="1"/>
  <c r="P474" i="2" s="1"/>
  <c r="S474" i="2" l="1"/>
  <c r="T474" i="2" s="1"/>
  <c r="AA474" i="2"/>
  <c r="N475" i="2" s="1"/>
  <c r="Q474" i="2"/>
  <c r="R474" i="2" s="1"/>
  <c r="Z474" i="2"/>
  <c r="M475" i="2" s="1"/>
  <c r="Y474" i="2"/>
  <c r="L475" i="2" s="1"/>
  <c r="X474" i="2"/>
  <c r="K475" i="2" s="1"/>
  <c r="W474" i="2"/>
  <c r="J475" i="2" s="1"/>
  <c r="O475" i="2" l="1"/>
  <c r="P475" i="2" s="1"/>
  <c r="S475" i="2" l="1"/>
  <c r="T475" i="2" s="1"/>
  <c r="AA475" i="2"/>
  <c r="N476" i="2" s="1"/>
  <c r="Q475" i="2"/>
  <c r="R475" i="2" s="1"/>
  <c r="Z475" i="2"/>
  <c r="M476" i="2" s="1"/>
  <c r="Y475" i="2"/>
  <c r="L476" i="2" s="1"/>
  <c r="X475" i="2"/>
  <c r="K476" i="2" s="1"/>
  <c r="W475" i="2"/>
  <c r="J476" i="2" s="1"/>
  <c r="O476" i="2" l="1"/>
  <c r="P476" i="2" s="1"/>
  <c r="S476" i="2" l="1"/>
  <c r="T476" i="2" s="1"/>
  <c r="AA476" i="2"/>
  <c r="N477" i="2" s="1"/>
  <c r="Q476" i="2"/>
  <c r="R476" i="2" s="1"/>
  <c r="Z476" i="2"/>
  <c r="M477" i="2" s="1"/>
  <c r="Y476" i="2"/>
  <c r="L477" i="2" s="1"/>
  <c r="X476" i="2"/>
  <c r="K477" i="2" s="1"/>
  <c r="W476" i="2"/>
  <c r="J477" i="2" s="1"/>
  <c r="O477" i="2" l="1"/>
  <c r="P477" i="2" s="1"/>
  <c r="S477" i="2" l="1"/>
  <c r="T477" i="2" s="1"/>
  <c r="AA477" i="2"/>
  <c r="N478" i="2" s="1"/>
  <c r="Q477" i="2"/>
  <c r="R477" i="2" s="1"/>
  <c r="Z477" i="2"/>
  <c r="M478" i="2" s="1"/>
  <c r="Y477" i="2"/>
  <c r="L478" i="2" s="1"/>
  <c r="X477" i="2"/>
  <c r="K478" i="2" s="1"/>
  <c r="W477" i="2"/>
  <c r="J478" i="2" s="1"/>
  <c r="O478" i="2" l="1"/>
  <c r="P478" i="2" s="1"/>
  <c r="S478" i="2" l="1"/>
  <c r="T478" i="2" s="1"/>
  <c r="AA478" i="2"/>
  <c r="N479" i="2" s="1"/>
  <c r="Q478" i="2"/>
  <c r="R478" i="2" s="1"/>
  <c r="Z478" i="2"/>
  <c r="M479" i="2" s="1"/>
  <c r="Y478" i="2"/>
  <c r="L479" i="2" s="1"/>
  <c r="X478" i="2"/>
  <c r="K479" i="2" s="1"/>
  <c r="W478" i="2"/>
  <c r="J479" i="2" s="1"/>
  <c r="O479" i="2" l="1"/>
  <c r="P479" i="2" s="1"/>
  <c r="S479" i="2" l="1"/>
  <c r="T479" i="2" s="1"/>
  <c r="AA479" i="2"/>
  <c r="N480" i="2" s="1"/>
  <c r="Q479" i="2"/>
  <c r="R479" i="2" s="1"/>
  <c r="Z479" i="2"/>
  <c r="M480" i="2" s="1"/>
  <c r="Y479" i="2"/>
  <c r="L480" i="2" s="1"/>
  <c r="X479" i="2"/>
  <c r="K480" i="2" s="1"/>
  <c r="W479" i="2"/>
  <c r="J480" i="2" s="1"/>
  <c r="O480" i="2" l="1"/>
  <c r="P480" i="2" s="1"/>
  <c r="S480" i="2" l="1"/>
  <c r="T480" i="2" s="1"/>
  <c r="AA480" i="2"/>
  <c r="N481" i="2" s="1"/>
  <c r="Q480" i="2"/>
  <c r="R480" i="2" s="1"/>
  <c r="Z480" i="2"/>
  <c r="M481" i="2" s="1"/>
  <c r="Y480" i="2"/>
  <c r="L481" i="2" s="1"/>
  <c r="X480" i="2"/>
  <c r="K481" i="2" s="1"/>
  <c r="W480" i="2"/>
  <c r="J481" i="2" s="1"/>
  <c r="O481" i="2" l="1"/>
  <c r="P481" i="2" s="1"/>
  <c r="S481" i="2" l="1"/>
  <c r="T481" i="2" s="1"/>
  <c r="AA481" i="2"/>
  <c r="N482" i="2" s="1"/>
  <c r="Q481" i="2"/>
  <c r="R481" i="2" s="1"/>
  <c r="Z481" i="2"/>
  <c r="M482" i="2" s="1"/>
  <c r="Y481" i="2"/>
  <c r="L482" i="2" s="1"/>
  <c r="X481" i="2"/>
  <c r="K482" i="2" s="1"/>
  <c r="W481" i="2"/>
  <c r="J482" i="2" s="1"/>
  <c r="O482" i="2" l="1"/>
  <c r="P482" i="2" s="1"/>
  <c r="S482" i="2" l="1"/>
  <c r="T482" i="2" s="1"/>
  <c r="AA482" i="2"/>
  <c r="N483" i="2" s="1"/>
  <c r="Q482" i="2"/>
  <c r="R482" i="2" s="1"/>
  <c r="Z482" i="2"/>
  <c r="M483" i="2" s="1"/>
  <c r="Y482" i="2"/>
  <c r="L483" i="2" s="1"/>
  <c r="X482" i="2"/>
  <c r="K483" i="2" s="1"/>
  <c r="W482" i="2"/>
  <c r="J483" i="2" s="1"/>
  <c r="O483" i="2" l="1"/>
  <c r="P483" i="2" s="1"/>
  <c r="S483" i="2" l="1"/>
  <c r="T483" i="2" s="1"/>
  <c r="AA483" i="2"/>
  <c r="N484" i="2" s="1"/>
  <c r="Q483" i="2"/>
  <c r="R483" i="2" s="1"/>
  <c r="Z483" i="2"/>
  <c r="M484" i="2" s="1"/>
  <c r="Y483" i="2"/>
  <c r="L484" i="2" s="1"/>
  <c r="X483" i="2"/>
  <c r="K484" i="2" s="1"/>
  <c r="W483" i="2"/>
  <c r="J484" i="2" s="1"/>
  <c r="O484" i="2" l="1"/>
  <c r="P484" i="2" s="1"/>
  <c r="S484" i="2" l="1"/>
  <c r="T484" i="2" s="1"/>
  <c r="AA484" i="2"/>
  <c r="N485" i="2" s="1"/>
  <c r="Q484" i="2"/>
  <c r="R484" i="2" s="1"/>
  <c r="Z484" i="2"/>
  <c r="M485" i="2" s="1"/>
  <c r="Y484" i="2"/>
  <c r="L485" i="2" s="1"/>
  <c r="X484" i="2"/>
  <c r="K485" i="2" s="1"/>
  <c r="W484" i="2"/>
  <c r="J485" i="2" s="1"/>
  <c r="O485" i="2" l="1"/>
  <c r="P485" i="2" s="1"/>
  <c r="S485" i="2" l="1"/>
  <c r="T485" i="2" s="1"/>
  <c r="AA485" i="2"/>
  <c r="N486" i="2" s="1"/>
  <c r="Q485" i="2"/>
  <c r="R485" i="2" s="1"/>
  <c r="Z485" i="2"/>
  <c r="M486" i="2" s="1"/>
  <c r="Y485" i="2"/>
  <c r="L486" i="2" s="1"/>
  <c r="X485" i="2"/>
  <c r="K486" i="2" s="1"/>
  <c r="W485" i="2"/>
  <c r="J486" i="2" s="1"/>
  <c r="O486" i="2" l="1"/>
  <c r="P486" i="2" s="1"/>
  <c r="S486" i="2" l="1"/>
  <c r="T486" i="2" s="1"/>
  <c r="AA486" i="2"/>
  <c r="N487" i="2" s="1"/>
  <c r="Q486" i="2"/>
  <c r="R486" i="2" s="1"/>
  <c r="Z486" i="2"/>
  <c r="M487" i="2" s="1"/>
  <c r="Y486" i="2"/>
  <c r="L487" i="2" s="1"/>
  <c r="X486" i="2"/>
  <c r="K487" i="2" s="1"/>
  <c r="W486" i="2"/>
  <c r="J487" i="2" s="1"/>
  <c r="O487" i="2" l="1"/>
  <c r="P487" i="2" s="1"/>
  <c r="S487" i="2" l="1"/>
  <c r="T487" i="2" s="1"/>
  <c r="AA487" i="2"/>
  <c r="N488" i="2" s="1"/>
  <c r="Q487" i="2"/>
  <c r="R487" i="2" s="1"/>
  <c r="Z487" i="2"/>
  <c r="M488" i="2" s="1"/>
  <c r="Y487" i="2"/>
  <c r="L488" i="2" s="1"/>
  <c r="X487" i="2"/>
  <c r="K488" i="2" s="1"/>
  <c r="W487" i="2"/>
  <c r="J488" i="2" s="1"/>
  <c r="O488" i="2" l="1"/>
  <c r="P488" i="2" s="1"/>
  <c r="S488" i="2" l="1"/>
  <c r="T488" i="2" s="1"/>
  <c r="AA488" i="2"/>
  <c r="N489" i="2" s="1"/>
  <c r="Q488" i="2"/>
  <c r="R488" i="2" s="1"/>
  <c r="Z488" i="2"/>
  <c r="M489" i="2" s="1"/>
  <c r="Y488" i="2"/>
  <c r="L489" i="2" s="1"/>
  <c r="X488" i="2"/>
  <c r="K489" i="2" s="1"/>
  <c r="W488" i="2"/>
  <c r="J489" i="2" s="1"/>
  <c r="O489" i="2" l="1"/>
  <c r="P489" i="2" s="1"/>
  <c r="S489" i="2" l="1"/>
  <c r="T489" i="2" s="1"/>
  <c r="AA489" i="2"/>
  <c r="N490" i="2" s="1"/>
  <c r="Q489" i="2"/>
  <c r="R489" i="2" s="1"/>
  <c r="Z489" i="2"/>
  <c r="M490" i="2" s="1"/>
  <c r="Y489" i="2"/>
  <c r="L490" i="2" s="1"/>
  <c r="X489" i="2"/>
  <c r="K490" i="2" s="1"/>
  <c r="W489" i="2"/>
  <c r="J490" i="2" s="1"/>
  <c r="O490" i="2" l="1"/>
  <c r="P490" i="2" s="1"/>
  <c r="S490" i="2" l="1"/>
  <c r="T490" i="2" s="1"/>
  <c r="AA490" i="2"/>
  <c r="N491" i="2" s="1"/>
  <c r="Q490" i="2"/>
  <c r="R490" i="2" s="1"/>
  <c r="Z490" i="2"/>
  <c r="M491" i="2" s="1"/>
  <c r="Y490" i="2"/>
  <c r="L491" i="2" s="1"/>
  <c r="X490" i="2"/>
  <c r="K491" i="2" s="1"/>
  <c r="W490" i="2"/>
  <c r="J491" i="2" s="1"/>
  <c r="O491" i="2" l="1"/>
  <c r="P491" i="2" s="1"/>
  <c r="S491" i="2" l="1"/>
  <c r="T491" i="2" s="1"/>
  <c r="AA491" i="2"/>
  <c r="N492" i="2" s="1"/>
  <c r="Q491" i="2"/>
  <c r="R491" i="2" s="1"/>
  <c r="Z491" i="2"/>
  <c r="M492" i="2" s="1"/>
  <c r="Y491" i="2"/>
  <c r="L492" i="2" s="1"/>
  <c r="X491" i="2"/>
  <c r="K492" i="2" s="1"/>
  <c r="W491" i="2"/>
  <c r="J492" i="2" s="1"/>
  <c r="O492" i="2" l="1"/>
  <c r="P492" i="2" s="1"/>
  <c r="S492" i="2" l="1"/>
  <c r="T492" i="2" s="1"/>
  <c r="AA492" i="2"/>
  <c r="N493" i="2" s="1"/>
  <c r="Q492" i="2"/>
  <c r="R492" i="2" s="1"/>
  <c r="Z492" i="2"/>
  <c r="M493" i="2" s="1"/>
  <c r="Y492" i="2"/>
  <c r="L493" i="2" s="1"/>
  <c r="X492" i="2"/>
  <c r="K493" i="2" s="1"/>
  <c r="W492" i="2"/>
  <c r="J493" i="2" s="1"/>
  <c r="O493" i="2" l="1"/>
  <c r="P493" i="2" s="1"/>
  <c r="S493" i="2" l="1"/>
  <c r="T493" i="2" s="1"/>
  <c r="AA493" i="2"/>
  <c r="N494" i="2" s="1"/>
  <c r="Q493" i="2"/>
  <c r="R493" i="2" s="1"/>
  <c r="Z493" i="2"/>
  <c r="M494" i="2" s="1"/>
  <c r="Y493" i="2"/>
  <c r="L494" i="2" s="1"/>
  <c r="X493" i="2"/>
  <c r="K494" i="2" s="1"/>
  <c r="W493" i="2"/>
  <c r="J494" i="2" s="1"/>
  <c r="O494" i="2" l="1"/>
  <c r="P494" i="2" s="1"/>
  <c r="S494" i="2" l="1"/>
  <c r="T494" i="2" s="1"/>
  <c r="AA494" i="2"/>
  <c r="N495" i="2" s="1"/>
  <c r="Q494" i="2"/>
  <c r="R494" i="2" s="1"/>
  <c r="Z494" i="2"/>
  <c r="M495" i="2" s="1"/>
  <c r="Y494" i="2"/>
  <c r="L495" i="2" s="1"/>
  <c r="X494" i="2"/>
  <c r="K495" i="2" s="1"/>
  <c r="W494" i="2"/>
  <c r="J495" i="2" s="1"/>
  <c r="O495" i="2" l="1"/>
  <c r="P495" i="2" s="1"/>
  <c r="S495" i="2" l="1"/>
  <c r="T495" i="2" s="1"/>
  <c r="AA495" i="2"/>
  <c r="N496" i="2" s="1"/>
  <c r="Q495" i="2"/>
  <c r="R495" i="2" s="1"/>
  <c r="Z495" i="2"/>
  <c r="M496" i="2" s="1"/>
  <c r="Y495" i="2"/>
  <c r="L496" i="2" s="1"/>
  <c r="X495" i="2"/>
  <c r="K496" i="2" s="1"/>
  <c r="W495" i="2"/>
  <c r="J496" i="2" s="1"/>
  <c r="O496" i="2" l="1"/>
  <c r="P496" i="2" s="1"/>
  <c r="S496" i="2" l="1"/>
  <c r="T496" i="2" s="1"/>
  <c r="AA496" i="2"/>
  <c r="N497" i="2" s="1"/>
  <c r="Q496" i="2"/>
  <c r="R496" i="2" s="1"/>
  <c r="Z496" i="2"/>
  <c r="M497" i="2" s="1"/>
  <c r="Y496" i="2"/>
  <c r="L497" i="2" s="1"/>
  <c r="X496" i="2"/>
  <c r="K497" i="2" s="1"/>
  <c r="W496" i="2"/>
  <c r="J497" i="2" s="1"/>
  <c r="O497" i="2" l="1"/>
  <c r="P497" i="2" s="1"/>
  <c r="S497" i="2" l="1"/>
  <c r="T497" i="2" s="1"/>
  <c r="AA497" i="2"/>
  <c r="N498" i="2" s="1"/>
  <c r="Q497" i="2"/>
  <c r="R497" i="2" s="1"/>
  <c r="Z497" i="2"/>
  <c r="M498" i="2" s="1"/>
  <c r="Y497" i="2"/>
  <c r="L498" i="2" s="1"/>
  <c r="X497" i="2"/>
  <c r="K498" i="2" s="1"/>
  <c r="W497" i="2"/>
  <c r="J498" i="2" s="1"/>
  <c r="O498" i="2" l="1"/>
  <c r="P498" i="2" s="1"/>
  <c r="S498" i="2" l="1"/>
  <c r="T498" i="2" s="1"/>
  <c r="AA498" i="2"/>
  <c r="N499" i="2" s="1"/>
  <c r="Q498" i="2"/>
  <c r="R498" i="2" s="1"/>
  <c r="Z498" i="2"/>
  <c r="M499" i="2" s="1"/>
  <c r="Y498" i="2"/>
  <c r="L499" i="2" s="1"/>
  <c r="X498" i="2"/>
  <c r="K499" i="2" s="1"/>
  <c r="W498" i="2"/>
  <c r="J499" i="2" s="1"/>
  <c r="O499" i="2" l="1"/>
  <c r="P499" i="2" s="1"/>
  <c r="S499" i="2" l="1"/>
  <c r="T499" i="2" s="1"/>
  <c r="AA499" i="2"/>
  <c r="N500" i="2" s="1"/>
  <c r="Q499" i="2"/>
  <c r="R499" i="2" s="1"/>
  <c r="Z499" i="2"/>
  <c r="M500" i="2" s="1"/>
  <c r="Y499" i="2"/>
  <c r="L500" i="2" s="1"/>
  <c r="X499" i="2"/>
  <c r="K500" i="2" s="1"/>
  <c r="W499" i="2"/>
  <c r="J500" i="2" s="1"/>
  <c r="O500" i="2" l="1"/>
  <c r="P500" i="2" s="1"/>
  <c r="S500" i="2" l="1"/>
  <c r="T500" i="2" s="1"/>
  <c r="AA500" i="2"/>
  <c r="N501" i="2" s="1"/>
  <c r="Q500" i="2"/>
  <c r="R500" i="2" s="1"/>
  <c r="Z500" i="2"/>
  <c r="M501" i="2" s="1"/>
  <c r="Y500" i="2"/>
  <c r="L501" i="2" s="1"/>
  <c r="X500" i="2"/>
  <c r="K501" i="2" s="1"/>
  <c r="W500" i="2"/>
  <c r="J501" i="2" s="1"/>
  <c r="O501" i="2" l="1"/>
  <c r="P501" i="2" s="1"/>
  <c r="S501" i="2" l="1"/>
  <c r="T501" i="2" s="1"/>
  <c r="AA501" i="2"/>
  <c r="N502" i="2" s="1"/>
  <c r="Q501" i="2"/>
  <c r="R501" i="2" s="1"/>
  <c r="Z501" i="2"/>
  <c r="M502" i="2" s="1"/>
  <c r="Y501" i="2"/>
  <c r="L502" i="2" s="1"/>
  <c r="X501" i="2"/>
  <c r="K502" i="2" s="1"/>
  <c r="W501" i="2"/>
  <c r="J502" i="2" s="1"/>
  <c r="O502" i="2" l="1"/>
  <c r="P502" i="2" s="1"/>
  <c r="S502" i="2" l="1"/>
  <c r="T502" i="2" s="1"/>
  <c r="AA502" i="2"/>
  <c r="N503" i="2" s="1"/>
  <c r="Q502" i="2"/>
  <c r="R502" i="2" s="1"/>
  <c r="Z502" i="2"/>
  <c r="M503" i="2" s="1"/>
  <c r="Y502" i="2"/>
  <c r="L503" i="2" s="1"/>
  <c r="X502" i="2"/>
  <c r="K503" i="2" s="1"/>
  <c r="W502" i="2"/>
  <c r="J503" i="2" s="1"/>
  <c r="O503" i="2" l="1"/>
  <c r="P503" i="2" s="1"/>
  <c r="S503" i="2" l="1"/>
  <c r="T503" i="2" s="1"/>
  <c r="AA503" i="2"/>
  <c r="N504" i="2" s="1"/>
  <c r="Q503" i="2"/>
  <c r="R503" i="2" s="1"/>
  <c r="Z503" i="2"/>
  <c r="M504" i="2" s="1"/>
  <c r="Y503" i="2"/>
  <c r="L504" i="2" s="1"/>
  <c r="X503" i="2"/>
  <c r="K504" i="2" s="1"/>
  <c r="W503" i="2"/>
  <c r="J504" i="2" s="1"/>
  <c r="O504" i="2" s="1"/>
  <c r="P504" i="2" s="1"/>
  <c r="AA504" i="2" l="1"/>
  <c r="S504" i="2"/>
  <c r="T504" i="2" s="1"/>
  <c r="V504" i="2" s="1"/>
  <c r="Z504" i="2"/>
  <c r="Y504" i="2"/>
  <c r="Q504" i="2"/>
  <c r="R504" i="2" s="1"/>
  <c r="U504" i="2" s="1"/>
  <c r="X504" i="2"/>
  <c r="W504" i="2"/>
</calcChain>
</file>

<file path=xl/sharedStrings.xml><?xml version="1.0" encoding="utf-8"?>
<sst xmlns="http://schemas.openxmlformats.org/spreadsheetml/2006/main" count="169" uniqueCount="57">
  <si>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</si>
  <si>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</si>
  <si>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</si>
  <si>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</si>
  <si>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</si>
  <si>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</si>
  <si>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</si>
  <si>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</si>
  <si>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</si>
  <si>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</si>
  <si>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</si>
  <si>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</si>
  <si>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</si>
  <si>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</si>
  <si>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</si>
  <si>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</si>
  <si>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</si>
  <si>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</si>
  <si>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</si>
  <si>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</si>
  <si>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</si>
  <si>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</si>
  <si>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</si>
  <si>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</si>
  <si>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</si>
  <si>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</si>
  <si>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</si>
  <si>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Akurasi</t>
  </si>
  <si>
    <t>Loss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</si>
  <si>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</si>
  <si>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</si>
  <si>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</si>
  <si>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</si>
  <si>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</si>
  <si>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</si>
  <si>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</si>
  <si>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</si>
  <si>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</si>
  <si>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</si>
  <si>
    <t>Epoch</t>
  </si>
  <si>
    <t>Result</t>
  </si>
  <si>
    <t>theta4_new</t>
  </si>
  <si>
    <t>theta3_new</t>
  </si>
  <si>
    <t>theta2_new</t>
  </si>
  <si>
    <t>theta1_new</t>
  </si>
  <si>
    <t>bias_new</t>
  </si>
  <si>
    <t>dtheta4</t>
  </si>
  <si>
    <t>dtheta3</t>
  </si>
  <si>
    <t>dtheta2</t>
  </si>
  <si>
    <t>dtheta1</t>
  </si>
  <si>
    <t>SSE</t>
  </si>
  <si>
    <t>abserror</t>
  </si>
  <si>
    <t>Error</t>
  </si>
  <si>
    <t>theta4</t>
  </si>
  <si>
    <t>theta3</t>
  </si>
  <si>
    <t>theta2</t>
  </si>
  <si>
    <t>theta1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</si>
</sst>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FFF99"/>
      </patternFill>
    </fill>
    <fill>
      <patternFill patternType="solid">
        <fgColor rgb="FFFFE598"/>
        <bgColor rgb="FFFEF2CB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2">
    <xf numFmtId="0" fontId="0" fillId="0" borderId="0" xfId="0"/>
    <xf numFmtId="0" fontId="3" fillId="4" borderId="23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2" fillId="4" borderId="15" xfId="0" applyFont="1" applyFill="1" applyBorder="1" applyAlignment="1">
      <alignment vertical="center"/>
    </xf>
    <xf numFmtId="0" fontId="0" fillId="4" borderId="16" xfId="0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/>
    <xf numFmtId="0" fontId="4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" xfId="0" applyFill="1" applyBorder="1"/>
    <xf numFmtId="0" fontId="2" fillId="4" borderId="1" xfId="0" applyFont="1" applyFill="1" applyBorder="1" applyAlignment="1">
      <alignment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2" fillId="4" borderId="21" xfId="0" applyFont="1" applyFill="1" applyBorder="1" applyAlignment="1">
      <alignment vertical="center"/>
    </xf>
    <xf numFmtId="0" fontId="0" fillId="4" borderId="22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0" fontId="2" fillId="5" borderId="7" xfId="0" applyFont="1" applyFill="1" applyBorder="1" applyAlignment="1">
      <alignment vertical="center"/>
    </xf>
    <xf numFmtId="0" fontId="0" fillId="5" borderId="2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/>
    <xf numFmtId="0" fontId="0" fillId="5" borderId="1" xfId="0" applyFill="1" applyBorder="1"/>
    <xf numFmtId="0" fontId="2" fillId="5" borderId="1" xfId="0" applyFont="1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2" xfId="0" applyFill="1" applyBorder="1"/>
    <xf numFmtId="0" fontId="2" fillId="5" borderId="12" xfId="0" applyFont="1" applyFill="1" applyBorder="1" applyAlignment="1">
      <alignment vertical="center"/>
    </xf>
    <xf numFmtId="0" fontId="0" fillId="5" borderId="25" xfId="0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0" fillId="4" borderId="24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2" fillId="4" borderId="12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" fillId="0" borderId="0" xfId="1"/>
    <xf numFmtId="0" fontId="6" fillId="0" borderId="27" xfId="2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</cellXfs>
  <cellStyles count="3">
    <cellStyle name="Normal" xfId="0" builtinId="0"/>
    <cellStyle name="Normal 2" xfId="1" xr:uid="{58C01075-9B88-4A60-854C-1AE183FD181A}"/>
    <cellStyle name="Normal 3" xfId="2" xr:uid="{C0BFEB02-1B45-44F0-8F47-11F0985CBA8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99CCFF"/>
      <rgbColor rgb="FFFF99CC"/>
      <rgbColor rgb="FFCC99FF"/>
      <rgbColor rgb="FFFFE598"/>
      <rgbColor rgb="FF1E88E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'Hasil Plot'!$B$1</c:f>
              <c:strCache>
                <c:ptCount val="1"/>
                <c:pt idx="0">
                  <c:v>Akurasi</c:v>
                </c:pt>
              </c:strCache>
            </c:strRef>
          </c:tx>
          <c:spPr>
            <a:ln w="18360">
              <a:solidFill>
                <a:srgbClr val="1E88E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'Hasil Plot'!$B$2:$B$6</c:f>
              <c:numCache>
                <c:formatCode>General</c:formatCode>
                <c:ptCount val="5"/>
                <c:pt idx="0">
                  <c:v>0.61</c:v>
                </c:pt>
                <c:pt idx="1">
                  <c:v>0.96</c:v>
                </c:pt>
                <c:pt idx="2">
                  <c:v>0.98</c:v>
                </c:pt>
                <c:pt idx="3">
                  <c:v>0.98</c:v>
                </c:pt>
                <c:pt idx="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555-B439-FFCC0675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478739"/>
        <c:axId val="44223556"/>
      </c:lineChart>
      <c:catAx>
        <c:axId val="20478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Epoch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23556"/>
        <c:crosses val="autoZero"/>
        <c:auto val="1"/>
        <c:lblAlgn val="ctr"/>
        <c:lblOffset val="100"/>
        <c:noMultiLvlLbl val="0"/>
      </c:catAx>
      <c:valAx>
        <c:axId val="44223556"/>
        <c:scaling>
          <c:orientation val="minMax"/>
          <c:max val="1"/>
          <c:min val="0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478739"/>
        <c:crossesAt val="1"/>
        <c:crossBetween val="midCat"/>
        <c:majorUnit val="0.2"/>
      </c:valAx>
      <c:spPr>
        <a:noFill/>
        <a:ln w="0">
          <a:solidFill>
            <a:srgbClr val="B3B3B3"/>
          </a:solidFill>
        </a:ln>
      </c:spPr>
    </c:plotArea>
    <c:legend>
      <c:legendPos val="r"/>
      <c:legendEntry>
        <c:idx val="0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'Hasil Plot'!$C$1</c:f>
              <c:strCache>
                <c:ptCount val="1"/>
                <c:pt idx="0">
                  <c:v>Loss</c:v>
                </c:pt>
              </c:strCache>
            </c:strRef>
          </c:tx>
          <c:spPr>
            <a:ln w="18360">
              <a:solidFill>
                <a:srgbClr val="1E88E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'Hasil Plot'!$C$2:$C$6</c:f>
              <c:numCache>
                <c:formatCode>General</c:formatCode>
                <c:ptCount val="5"/>
                <c:pt idx="0">
                  <c:v>36.892902561420797</c:v>
                </c:pt>
                <c:pt idx="1">
                  <c:v>3.0839520308491499</c:v>
                </c:pt>
                <c:pt idx="2">
                  <c:v>2.0048571307540799</c:v>
                </c:pt>
                <c:pt idx="3">
                  <c:v>1.42732871494747</c:v>
                </c:pt>
                <c:pt idx="4">
                  <c:v>1.051289205899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C-4222-8C7E-1E7BB1FA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5903824"/>
        <c:axId val="63534559"/>
      </c:lineChart>
      <c:catAx>
        <c:axId val="25903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Epoch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3534559"/>
        <c:crosses val="autoZero"/>
        <c:auto val="1"/>
        <c:lblAlgn val="ctr"/>
        <c:lblOffset val="100"/>
        <c:noMultiLvlLbl val="0"/>
      </c:catAx>
      <c:valAx>
        <c:axId val="63534559"/>
        <c:scaling>
          <c:orientation val="minMax"/>
          <c:max val="36"/>
          <c:min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5903824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egendEntry>
        <c:idx val="0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632880</xdr:colOff>
      <xdr:row>1</xdr:row>
      <xdr:rowOff>720</xdr:rowOff>
    </xdr:from>
    <xdr:to>
      <xdr:col>9</xdr:col>
      <xdr:colOff>14040</xdr:colOff>
      <xdr:row>14</xdr:row>
      <xdr:rowOff>117360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250200</xdr:colOff>
      <xdr:row>1</xdr:row>
      <xdr:rowOff>7560</xdr:rowOff>
    </xdr:from>
    <xdr:to>
      <xdr:col>14</xdr:col>
      <xdr:colOff>444600</xdr:colOff>
      <xdr:row>14</xdr:row>
      <xdr:rowOff>124200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zoomScaleNormal="100" workbookViewId="0"/>
  </sheetViews>
  <sheetFormatPr defaultColWidth="14.42578125" defaultRowHeight="15" x14ac:dyDescent="0.25"/>
  <cols>
    <col min="1" max="4" width="8.85546875" customWidth="1"/>
    <col min="5" max="5" width="14.85546875" customWidth="1"/>
    <col min="6" max="26" width="8.7109375" customWidth="1"/>
  </cols>
  <sheetData>
    <row r="1" spans="1:5" ht="14.25" customHeight="1" x14ac:dyDescent="0.25">
      <c r="A1" s="9">
        <v>5.0999999999999996</v>
      </c>
      <c r="B1" s="10">
        <v>3.5</v>
      </c>
      <c r="C1" s="10">
        <v>1.4</v>
      </c>
      <c r="D1" s="10">
        <v>0.2</v>
      </c>
      <c r="E1" s="11" t="s">
        <v>0</v>
      </c>
    </row>
    <row r="2" spans="1:5" ht="14.25" customHeight="1" x14ac:dyDescent="0.25">
      <c r="A2" s="9">
        <v>4.9000000000000004</v>
      </c>
      <c r="B2" s="10">
        <v>3</v>
      </c>
      <c r="C2" s="10">
        <v>1.4</v>
      </c>
      <c r="D2" s="10">
        <v>0.2</v>
      </c>
      <c r="E2" s="11" t="s">
        <v>0</v>
      </c>
    </row>
    <row r="3" spans="1:5" ht="14.25" customHeight="1" x14ac:dyDescent="0.25">
      <c r="A3" s="9">
        <v>4.7</v>
      </c>
      <c r="B3" s="10">
        <v>3.2</v>
      </c>
      <c r="C3" s="10">
        <v>1.3</v>
      </c>
      <c r="D3" s="10">
        <v>0.2</v>
      </c>
      <c r="E3" s="11" t="s">
        <v>0</v>
      </c>
    </row>
    <row r="4" spans="1:5" ht="14.25" customHeight="1" x14ac:dyDescent="0.25">
      <c r="A4" s="9">
        <v>4.5999999999999996</v>
      </c>
      <c r="B4" s="10">
        <v>3.1</v>
      </c>
      <c r="C4" s="10">
        <v>1.5</v>
      </c>
      <c r="D4" s="10">
        <v>0.2</v>
      </c>
      <c r="E4" s="11" t="s">
        <v>0</v>
      </c>
    </row>
    <row r="5" spans="1:5" ht="14.25" customHeight="1" x14ac:dyDescent="0.25">
      <c r="A5" s="9">
        <v>5</v>
      </c>
      <c r="B5" s="10">
        <v>3.6</v>
      </c>
      <c r="C5" s="10">
        <v>1.4</v>
      </c>
      <c r="D5" s="10">
        <v>0.2</v>
      </c>
      <c r="E5" s="11" t="s">
        <v>0</v>
      </c>
    </row>
    <row r="6" spans="1:5" ht="14.25" customHeight="1" x14ac:dyDescent="0.25">
      <c r="A6" s="9">
        <v>5.4</v>
      </c>
      <c r="B6" s="10">
        <v>3.9</v>
      </c>
      <c r="C6" s="10">
        <v>1.7</v>
      </c>
      <c r="D6" s="10">
        <v>0.4</v>
      </c>
      <c r="E6" s="11" t="s">
        <v>0</v>
      </c>
    </row>
    <row r="7" spans="1:5" ht="14.25" customHeight="1" x14ac:dyDescent="0.25">
      <c r="A7" s="9">
        <v>4.5999999999999996</v>
      </c>
      <c r="B7" s="10">
        <v>3.4</v>
      </c>
      <c r="C7" s="10">
        <v>1.4</v>
      </c>
      <c r="D7" s="10">
        <v>0.3</v>
      </c>
      <c r="E7" s="11" t="s">
        <v>0</v>
      </c>
    </row>
    <row r="8" spans="1:5" ht="14.25" customHeight="1" x14ac:dyDescent="0.25">
      <c r="A8" s="9">
        <v>5</v>
      </c>
      <c r="B8" s="10">
        <v>3.4</v>
      </c>
      <c r="C8" s="10">
        <v>1.5</v>
      </c>
      <c r="D8" s="10">
        <v>0.2</v>
      </c>
      <c r="E8" s="11" t="s">
        <v>0</v>
      </c>
    </row>
    <row r="9" spans="1:5" ht="14.25" customHeight="1" x14ac:dyDescent="0.25">
      <c r="A9" s="9">
        <v>4.4000000000000004</v>
      </c>
      <c r="B9" s="10">
        <v>2.9</v>
      </c>
      <c r="C9" s="10">
        <v>1.4</v>
      </c>
      <c r="D9" s="10">
        <v>0.2</v>
      </c>
      <c r="E9" s="11" t="s">
        <v>0</v>
      </c>
    </row>
    <row r="10" spans="1:5" ht="14.25" customHeight="1" x14ac:dyDescent="0.25">
      <c r="A10" s="9">
        <v>4.9000000000000004</v>
      </c>
      <c r="B10" s="10">
        <v>3.1</v>
      </c>
      <c r="C10" s="10">
        <v>1.5</v>
      </c>
      <c r="D10" s="10">
        <v>0.1</v>
      </c>
      <c r="E10" s="11" t="s">
        <v>0</v>
      </c>
    </row>
    <row r="11" spans="1:5" ht="14.25" customHeight="1" x14ac:dyDescent="0.25">
      <c r="A11" s="9">
        <v>5.4</v>
      </c>
      <c r="B11" s="10">
        <v>3.7</v>
      </c>
      <c r="C11" s="10">
        <v>1.5</v>
      </c>
      <c r="D11" s="10">
        <v>0.2</v>
      </c>
      <c r="E11" s="11" t="s">
        <v>0</v>
      </c>
    </row>
    <row r="12" spans="1:5" ht="14.25" customHeight="1" x14ac:dyDescent="0.25">
      <c r="A12" s="9">
        <v>4.8</v>
      </c>
      <c r="B12" s="10">
        <v>3.4</v>
      </c>
      <c r="C12" s="10">
        <v>1.6</v>
      </c>
      <c r="D12" s="10">
        <v>0.2</v>
      </c>
      <c r="E12" s="11" t="s">
        <v>0</v>
      </c>
    </row>
    <row r="13" spans="1:5" ht="14.25" customHeight="1" x14ac:dyDescent="0.25">
      <c r="A13" s="9">
        <v>4.8</v>
      </c>
      <c r="B13" s="10">
        <v>3</v>
      </c>
      <c r="C13" s="10">
        <v>1.4</v>
      </c>
      <c r="D13" s="10">
        <v>0.1</v>
      </c>
      <c r="E13" s="11" t="s">
        <v>0</v>
      </c>
    </row>
    <row r="14" spans="1:5" ht="14.25" customHeight="1" x14ac:dyDescent="0.25">
      <c r="A14" s="9">
        <v>4.3</v>
      </c>
      <c r="B14" s="10">
        <v>3</v>
      </c>
      <c r="C14" s="10">
        <v>1.1000000000000001</v>
      </c>
      <c r="D14" s="10">
        <v>0.1</v>
      </c>
      <c r="E14" s="11" t="s">
        <v>0</v>
      </c>
    </row>
    <row r="15" spans="1:5" ht="14.25" customHeight="1" x14ac:dyDescent="0.25">
      <c r="A15" s="9">
        <v>5.8</v>
      </c>
      <c r="B15" s="10">
        <v>4</v>
      </c>
      <c r="C15" s="10">
        <v>1.2</v>
      </c>
      <c r="D15" s="10">
        <v>0.2</v>
      </c>
      <c r="E15" s="11" t="s">
        <v>0</v>
      </c>
    </row>
    <row r="16" spans="1:5" ht="14.25" customHeight="1" x14ac:dyDescent="0.25">
      <c r="A16" s="9">
        <v>5.7</v>
      </c>
      <c r="B16" s="10">
        <v>4.4000000000000004</v>
      </c>
      <c r="C16" s="10">
        <v>1.5</v>
      </c>
      <c r="D16" s="10">
        <v>0.4</v>
      </c>
      <c r="E16" s="11" t="s">
        <v>0</v>
      </c>
    </row>
    <row r="17" spans="1:5" ht="14.25" customHeight="1" x14ac:dyDescent="0.25">
      <c r="A17" s="9">
        <v>5.4</v>
      </c>
      <c r="B17" s="10">
        <v>3.9</v>
      </c>
      <c r="C17" s="10">
        <v>1.3</v>
      </c>
      <c r="D17" s="10">
        <v>0.4</v>
      </c>
      <c r="E17" s="11" t="s">
        <v>0</v>
      </c>
    </row>
    <row r="18" spans="1:5" ht="14.25" customHeight="1" x14ac:dyDescent="0.25">
      <c r="A18" s="9">
        <v>5.0999999999999996</v>
      </c>
      <c r="B18" s="10">
        <v>3.5</v>
      </c>
      <c r="C18" s="10">
        <v>1.4</v>
      </c>
      <c r="D18" s="10">
        <v>0.3</v>
      </c>
      <c r="E18" s="11" t="s">
        <v>0</v>
      </c>
    </row>
    <row r="19" spans="1:5" ht="14.25" customHeight="1" x14ac:dyDescent="0.25">
      <c r="A19" s="9">
        <v>5.7</v>
      </c>
      <c r="B19" s="10">
        <v>3.8</v>
      </c>
      <c r="C19" s="10">
        <v>1.7</v>
      </c>
      <c r="D19" s="10">
        <v>0.3</v>
      </c>
      <c r="E19" s="11" t="s">
        <v>0</v>
      </c>
    </row>
    <row r="20" spans="1:5" ht="14.25" customHeight="1" x14ac:dyDescent="0.25">
      <c r="A20" s="9">
        <v>5.0999999999999996</v>
      </c>
      <c r="B20" s="10">
        <v>3.8</v>
      </c>
      <c r="C20" s="10">
        <v>1.5</v>
      </c>
      <c r="D20" s="10">
        <v>0.3</v>
      </c>
      <c r="E20" s="11" t="s">
        <v>0</v>
      </c>
    </row>
    <row r="21" spans="1:5" ht="14.25" customHeight="1" x14ac:dyDescent="0.25">
      <c r="A21" s="9">
        <v>5.4</v>
      </c>
      <c r="B21" s="10">
        <v>3.4</v>
      </c>
      <c r="C21" s="10">
        <v>1.7</v>
      </c>
      <c r="D21" s="10">
        <v>0.2</v>
      </c>
      <c r="E21" s="11" t="s">
        <v>0</v>
      </c>
    </row>
    <row r="22" spans="1:5" ht="14.25" customHeight="1" x14ac:dyDescent="0.25">
      <c r="A22" s="9">
        <v>5.0999999999999996</v>
      </c>
      <c r="B22" s="10">
        <v>3.7</v>
      </c>
      <c r="C22" s="10">
        <v>1.5</v>
      </c>
      <c r="D22" s="10">
        <v>0.4</v>
      </c>
      <c r="E22" s="11" t="s">
        <v>0</v>
      </c>
    </row>
    <row r="23" spans="1:5" ht="14.25" customHeight="1" x14ac:dyDescent="0.25">
      <c r="A23" s="9">
        <v>4.5999999999999996</v>
      </c>
      <c r="B23" s="10">
        <v>3.6</v>
      </c>
      <c r="C23" s="10">
        <v>1</v>
      </c>
      <c r="D23" s="10">
        <v>0.2</v>
      </c>
      <c r="E23" s="11" t="s">
        <v>0</v>
      </c>
    </row>
    <row r="24" spans="1:5" ht="14.25" customHeight="1" x14ac:dyDescent="0.25">
      <c r="A24" s="9">
        <v>5.0999999999999996</v>
      </c>
      <c r="B24" s="10">
        <v>3.3</v>
      </c>
      <c r="C24" s="10">
        <v>1.7</v>
      </c>
      <c r="D24" s="10">
        <v>0.5</v>
      </c>
      <c r="E24" s="11" t="s">
        <v>0</v>
      </c>
    </row>
    <row r="25" spans="1:5" ht="14.25" customHeight="1" x14ac:dyDescent="0.25">
      <c r="A25" s="9">
        <v>4.8</v>
      </c>
      <c r="B25" s="10">
        <v>3.4</v>
      </c>
      <c r="C25" s="10">
        <v>1.9</v>
      </c>
      <c r="D25" s="10">
        <v>0.2</v>
      </c>
      <c r="E25" s="11" t="s">
        <v>0</v>
      </c>
    </row>
    <row r="26" spans="1:5" ht="14.25" customHeight="1" x14ac:dyDescent="0.25">
      <c r="A26" s="9">
        <v>5</v>
      </c>
      <c r="B26" s="10">
        <v>3</v>
      </c>
      <c r="C26" s="10">
        <v>1.6</v>
      </c>
      <c r="D26" s="10">
        <v>0.2</v>
      </c>
      <c r="E26" s="11" t="s">
        <v>0</v>
      </c>
    </row>
    <row r="27" spans="1:5" ht="14.25" customHeight="1" x14ac:dyDescent="0.25">
      <c r="A27" s="9">
        <v>5</v>
      </c>
      <c r="B27" s="10">
        <v>3.4</v>
      </c>
      <c r="C27" s="10">
        <v>1.6</v>
      </c>
      <c r="D27" s="10">
        <v>0.4</v>
      </c>
      <c r="E27" s="11" t="s">
        <v>0</v>
      </c>
    </row>
    <row r="28" spans="1:5" ht="14.25" customHeight="1" x14ac:dyDescent="0.25">
      <c r="A28" s="9">
        <v>5.2</v>
      </c>
      <c r="B28" s="10">
        <v>3.5</v>
      </c>
      <c r="C28" s="10">
        <v>1.5</v>
      </c>
      <c r="D28" s="10">
        <v>0.2</v>
      </c>
      <c r="E28" s="11" t="s">
        <v>0</v>
      </c>
    </row>
    <row r="29" spans="1:5" ht="14.25" customHeight="1" x14ac:dyDescent="0.25">
      <c r="A29" s="9">
        <v>5.2</v>
      </c>
      <c r="B29" s="10">
        <v>3.4</v>
      </c>
      <c r="C29" s="10">
        <v>1.4</v>
      </c>
      <c r="D29" s="10">
        <v>0.2</v>
      </c>
      <c r="E29" s="11" t="s">
        <v>0</v>
      </c>
    </row>
    <row r="30" spans="1:5" ht="14.25" customHeight="1" x14ac:dyDescent="0.25">
      <c r="A30" s="9">
        <v>4.7</v>
      </c>
      <c r="B30" s="10">
        <v>3.2</v>
      </c>
      <c r="C30" s="10">
        <v>1.6</v>
      </c>
      <c r="D30" s="10">
        <v>0.2</v>
      </c>
      <c r="E30" s="11" t="s">
        <v>0</v>
      </c>
    </row>
    <row r="31" spans="1:5" ht="14.25" customHeight="1" x14ac:dyDescent="0.25">
      <c r="A31" s="9">
        <v>4.8</v>
      </c>
      <c r="B31" s="10">
        <v>3.1</v>
      </c>
      <c r="C31" s="10">
        <v>1.6</v>
      </c>
      <c r="D31" s="10">
        <v>0.2</v>
      </c>
      <c r="E31" s="11" t="s">
        <v>0</v>
      </c>
    </row>
    <row r="32" spans="1:5" ht="14.25" customHeight="1" x14ac:dyDescent="0.25">
      <c r="A32" s="9">
        <v>5.4</v>
      </c>
      <c r="B32" s="10">
        <v>3.4</v>
      </c>
      <c r="C32" s="10">
        <v>1.5</v>
      </c>
      <c r="D32" s="10">
        <v>0.4</v>
      </c>
      <c r="E32" s="11" t="s">
        <v>0</v>
      </c>
    </row>
    <row r="33" spans="1:5" ht="14.25" customHeight="1" x14ac:dyDescent="0.25">
      <c r="A33" s="9">
        <v>5.2</v>
      </c>
      <c r="B33" s="10">
        <v>4.0999999999999996</v>
      </c>
      <c r="C33" s="10">
        <v>1.5</v>
      </c>
      <c r="D33" s="10">
        <v>0.1</v>
      </c>
      <c r="E33" s="11" t="s">
        <v>0</v>
      </c>
    </row>
    <row r="34" spans="1:5" ht="14.25" customHeight="1" x14ac:dyDescent="0.25">
      <c r="A34" s="9">
        <v>5.5</v>
      </c>
      <c r="B34" s="10">
        <v>4.2</v>
      </c>
      <c r="C34" s="10">
        <v>1.4</v>
      </c>
      <c r="D34" s="10">
        <v>0.2</v>
      </c>
      <c r="E34" s="11" t="s">
        <v>0</v>
      </c>
    </row>
    <row r="35" spans="1:5" ht="14.25" customHeight="1" x14ac:dyDescent="0.25">
      <c r="A35" s="9">
        <v>4.9000000000000004</v>
      </c>
      <c r="B35" s="10">
        <v>3.1</v>
      </c>
      <c r="C35" s="10">
        <v>1.5</v>
      </c>
      <c r="D35" s="10">
        <v>0.1</v>
      </c>
      <c r="E35" s="11" t="s">
        <v>0</v>
      </c>
    </row>
    <row r="36" spans="1:5" ht="14.25" customHeight="1" x14ac:dyDescent="0.25">
      <c r="A36" s="9">
        <v>5</v>
      </c>
      <c r="B36" s="10">
        <v>3.2</v>
      </c>
      <c r="C36" s="10">
        <v>1.2</v>
      </c>
      <c r="D36" s="10">
        <v>0.2</v>
      </c>
      <c r="E36" s="11" t="s">
        <v>0</v>
      </c>
    </row>
    <row r="37" spans="1:5" ht="14.25" customHeight="1" x14ac:dyDescent="0.25">
      <c r="A37" s="9">
        <v>5.5</v>
      </c>
      <c r="B37" s="10">
        <v>3.5</v>
      </c>
      <c r="C37" s="10">
        <v>1.3</v>
      </c>
      <c r="D37" s="10">
        <v>0.2</v>
      </c>
      <c r="E37" s="11" t="s">
        <v>0</v>
      </c>
    </row>
    <row r="38" spans="1:5" ht="14.25" customHeight="1" x14ac:dyDescent="0.25">
      <c r="A38" s="9">
        <v>4.9000000000000004</v>
      </c>
      <c r="B38" s="10">
        <v>3.1</v>
      </c>
      <c r="C38" s="10">
        <v>1.5</v>
      </c>
      <c r="D38" s="10">
        <v>0.1</v>
      </c>
      <c r="E38" s="11" t="s">
        <v>0</v>
      </c>
    </row>
    <row r="39" spans="1:5" ht="14.25" customHeight="1" x14ac:dyDescent="0.25">
      <c r="A39" s="9">
        <v>4.4000000000000004</v>
      </c>
      <c r="B39" s="10">
        <v>3</v>
      </c>
      <c r="C39" s="10">
        <v>1.3</v>
      </c>
      <c r="D39" s="10">
        <v>0.2</v>
      </c>
      <c r="E39" s="11" t="s">
        <v>0</v>
      </c>
    </row>
    <row r="40" spans="1:5" ht="14.25" customHeight="1" x14ac:dyDescent="0.25">
      <c r="A40" s="9">
        <v>5.0999999999999996</v>
      </c>
      <c r="B40" s="10">
        <v>3.4</v>
      </c>
      <c r="C40" s="10">
        <v>1.5</v>
      </c>
      <c r="D40" s="10">
        <v>0.2</v>
      </c>
      <c r="E40" s="11" t="s">
        <v>0</v>
      </c>
    </row>
    <row r="41" spans="1:5" ht="14.25" customHeight="1" x14ac:dyDescent="0.25">
      <c r="A41" s="9">
        <v>5</v>
      </c>
      <c r="B41" s="10">
        <v>3.5</v>
      </c>
      <c r="C41" s="10">
        <v>1.3</v>
      </c>
      <c r="D41" s="10">
        <v>0.3</v>
      </c>
      <c r="E41" s="11" t="s">
        <v>0</v>
      </c>
    </row>
    <row r="42" spans="1:5" ht="14.25" customHeight="1" x14ac:dyDescent="0.25">
      <c r="A42" s="9">
        <v>4.5</v>
      </c>
      <c r="B42" s="10">
        <v>2.2999999999999998</v>
      </c>
      <c r="C42" s="10">
        <v>1.3</v>
      </c>
      <c r="D42" s="10">
        <v>0.3</v>
      </c>
      <c r="E42" s="11" t="s">
        <v>0</v>
      </c>
    </row>
    <row r="43" spans="1:5" ht="14.25" customHeight="1" x14ac:dyDescent="0.25">
      <c r="A43" s="9">
        <v>4.4000000000000004</v>
      </c>
      <c r="B43" s="10">
        <v>3.2</v>
      </c>
      <c r="C43" s="10">
        <v>1.3</v>
      </c>
      <c r="D43" s="10">
        <v>0.2</v>
      </c>
      <c r="E43" s="11" t="s">
        <v>0</v>
      </c>
    </row>
    <row r="44" spans="1:5" ht="14.25" customHeight="1" x14ac:dyDescent="0.25">
      <c r="A44" s="9">
        <v>5</v>
      </c>
      <c r="B44" s="10">
        <v>3.5</v>
      </c>
      <c r="C44" s="10">
        <v>1.6</v>
      </c>
      <c r="D44" s="10">
        <v>0.6</v>
      </c>
      <c r="E44" s="11" t="s">
        <v>0</v>
      </c>
    </row>
    <row r="45" spans="1:5" ht="14.25" customHeight="1" x14ac:dyDescent="0.25">
      <c r="A45" s="9">
        <v>5.0999999999999996</v>
      </c>
      <c r="B45" s="10">
        <v>3.8</v>
      </c>
      <c r="C45" s="10">
        <v>1.9</v>
      </c>
      <c r="D45" s="10">
        <v>0.4</v>
      </c>
      <c r="E45" s="11" t="s">
        <v>0</v>
      </c>
    </row>
    <row r="46" spans="1:5" ht="14.25" customHeight="1" x14ac:dyDescent="0.25">
      <c r="A46" s="9">
        <v>4.8</v>
      </c>
      <c r="B46" s="10">
        <v>3</v>
      </c>
      <c r="C46" s="10">
        <v>1.4</v>
      </c>
      <c r="D46" s="10">
        <v>0.3</v>
      </c>
      <c r="E46" s="11" t="s">
        <v>0</v>
      </c>
    </row>
    <row r="47" spans="1:5" ht="14.25" customHeight="1" x14ac:dyDescent="0.25">
      <c r="A47" s="9">
        <v>5.0999999999999996</v>
      </c>
      <c r="B47" s="10">
        <v>3.8</v>
      </c>
      <c r="C47" s="10">
        <v>1.6</v>
      </c>
      <c r="D47" s="10">
        <v>0.2</v>
      </c>
      <c r="E47" s="11" t="s">
        <v>0</v>
      </c>
    </row>
    <row r="48" spans="1:5" ht="14.25" customHeight="1" x14ac:dyDescent="0.25">
      <c r="A48" s="9">
        <v>4.5999999999999996</v>
      </c>
      <c r="B48" s="10">
        <v>3.2</v>
      </c>
      <c r="C48" s="10">
        <v>1.4</v>
      </c>
      <c r="D48" s="10">
        <v>0.2</v>
      </c>
      <c r="E48" s="11" t="s">
        <v>0</v>
      </c>
    </row>
    <row r="49" spans="1:5" ht="14.25" customHeight="1" x14ac:dyDescent="0.25">
      <c r="A49" s="9">
        <v>5.3</v>
      </c>
      <c r="B49" s="10">
        <v>3.7</v>
      </c>
      <c r="C49" s="10">
        <v>1.5</v>
      </c>
      <c r="D49" s="10">
        <v>0.2</v>
      </c>
      <c r="E49" s="11" t="s">
        <v>0</v>
      </c>
    </row>
    <row r="50" spans="1:5" ht="14.25" customHeight="1" x14ac:dyDescent="0.25">
      <c r="A50" s="9">
        <v>5</v>
      </c>
      <c r="B50" s="10">
        <v>3.3</v>
      </c>
      <c r="C50" s="10">
        <v>1.4</v>
      </c>
      <c r="D50" s="10">
        <v>0.2</v>
      </c>
      <c r="E50" s="11" t="s">
        <v>0</v>
      </c>
    </row>
    <row r="51" spans="1:5" ht="14.25" customHeight="1" x14ac:dyDescent="0.25">
      <c r="A51" s="9">
        <v>7</v>
      </c>
      <c r="B51" s="10">
        <v>3.2</v>
      </c>
      <c r="C51" s="10">
        <v>4.7</v>
      </c>
      <c r="D51" s="10">
        <v>1.4</v>
      </c>
      <c r="E51" s="11" t="s">
        <v>1</v>
      </c>
    </row>
    <row r="52" spans="1:5" ht="14.25" customHeight="1" x14ac:dyDescent="0.25">
      <c r="A52" s="9">
        <v>6.4</v>
      </c>
      <c r="B52" s="10">
        <v>3.2</v>
      </c>
      <c r="C52" s="10">
        <v>4.5</v>
      </c>
      <c r="D52" s="10">
        <v>1.5</v>
      </c>
      <c r="E52" s="11" t="s">
        <v>1</v>
      </c>
    </row>
    <row r="53" spans="1:5" ht="14.25" customHeight="1" x14ac:dyDescent="0.25">
      <c r="A53" s="9">
        <v>6.9</v>
      </c>
      <c r="B53" s="10">
        <v>3.1</v>
      </c>
      <c r="C53" s="10">
        <v>4.9000000000000004</v>
      </c>
      <c r="D53" s="10">
        <v>1.5</v>
      </c>
      <c r="E53" s="11" t="s">
        <v>1</v>
      </c>
    </row>
    <row r="54" spans="1:5" ht="14.25" customHeight="1" x14ac:dyDescent="0.25">
      <c r="A54" s="9">
        <v>5.5</v>
      </c>
      <c r="B54" s="10">
        <v>2.2999999999999998</v>
      </c>
      <c r="C54" s="10">
        <v>4</v>
      </c>
      <c r="D54" s="10">
        <v>1.3</v>
      </c>
      <c r="E54" s="11" t="s">
        <v>1</v>
      </c>
    </row>
    <row r="55" spans="1:5" ht="14.25" customHeight="1" x14ac:dyDescent="0.25">
      <c r="A55" s="9">
        <v>6.5</v>
      </c>
      <c r="B55" s="10">
        <v>2.8</v>
      </c>
      <c r="C55" s="10">
        <v>4.5999999999999996</v>
      </c>
      <c r="D55" s="10">
        <v>1.5</v>
      </c>
      <c r="E55" s="11" t="s">
        <v>1</v>
      </c>
    </row>
    <row r="56" spans="1:5" ht="14.25" customHeight="1" x14ac:dyDescent="0.25">
      <c r="A56" s="9">
        <v>5.7</v>
      </c>
      <c r="B56" s="10">
        <v>2.8</v>
      </c>
      <c r="C56" s="10">
        <v>4.5</v>
      </c>
      <c r="D56" s="10">
        <v>1.3</v>
      </c>
      <c r="E56" s="11" t="s">
        <v>1</v>
      </c>
    </row>
    <row r="57" spans="1:5" ht="14.25" customHeight="1" x14ac:dyDescent="0.25">
      <c r="A57" s="9">
        <v>6.3</v>
      </c>
      <c r="B57" s="10">
        <v>3.3</v>
      </c>
      <c r="C57" s="10">
        <v>4.7</v>
      </c>
      <c r="D57" s="10">
        <v>1.6</v>
      </c>
      <c r="E57" s="11" t="s">
        <v>1</v>
      </c>
    </row>
    <row r="58" spans="1:5" ht="14.25" customHeight="1" x14ac:dyDescent="0.25">
      <c r="A58" s="9">
        <v>4.9000000000000004</v>
      </c>
      <c r="B58" s="10">
        <v>2.4</v>
      </c>
      <c r="C58" s="10">
        <v>3.3</v>
      </c>
      <c r="D58" s="10">
        <v>1</v>
      </c>
      <c r="E58" s="11" t="s">
        <v>1</v>
      </c>
    </row>
    <row r="59" spans="1:5" ht="14.25" customHeight="1" x14ac:dyDescent="0.25">
      <c r="A59" s="9">
        <v>6.6</v>
      </c>
      <c r="B59" s="10">
        <v>2.9</v>
      </c>
      <c r="C59" s="10">
        <v>4.5999999999999996</v>
      </c>
      <c r="D59" s="10">
        <v>1.3</v>
      </c>
      <c r="E59" s="11" t="s">
        <v>1</v>
      </c>
    </row>
    <row r="60" spans="1:5" ht="14.25" customHeight="1" x14ac:dyDescent="0.25">
      <c r="A60" s="9">
        <v>5.2</v>
      </c>
      <c r="B60" s="10">
        <v>2.7</v>
      </c>
      <c r="C60" s="10">
        <v>3.9</v>
      </c>
      <c r="D60" s="10">
        <v>1.4</v>
      </c>
      <c r="E60" s="11" t="s">
        <v>1</v>
      </c>
    </row>
    <row r="61" spans="1:5" ht="14.25" customHeight="1" x14ac:dyDescent="0.25">
      <c r="A61" s="9">
        <v>5</v>
      </c>
      <c r="B61" s="10">
        <v>2</v>
      </c>
      <c r="C61" s="10">
        <v>3.5</v>
      </c>
      <c r="D61" s="10">
        <v>1</v>
      </c>
      <c r="E61" s="11" t="s">
        <v>1</v>
      </c>
    </row>
    <row r="62" spans="1:5" ht="14.25" customHeight="1" x14ac:dyDescent="0.25">
      <c r="A62" s="9">
        <v>5.9</v>
      </c>
      <c r="B62" s="10">
        <v>3</v>
      </c>
      <c r="C62" s="10">
        <v>4.2</v>
      </c>
      <c r="D62" s="10">
        <v>1.5</v>
      </c>
      <c r="E62" s="11" t="s">
        <v>1</v>
      </c>
    </row>
    <row r="63" spans="1:5" ht="14.25" customHeight="1" x14ac:dyDescent="0.25">
      <c r="A63" s="9">
        <v>6</v>
      </c>
      <c r="B63" s="10">
        <v>2.2000000000000002</v>
      </c>
      <c r="C63" s="10">
        <v>4</v>
      </c>
      <c r="D63" s="10">
        <v>1</v>
      </c>
      <c r="E63" s="11" t="s">
        <v>1</v>
      </c>
    </row>
    <row r="64" spans="1:5" ht="14.25" customHeight="1" x14ac:dyDescent="0.25">
      <c r="A64" s="9">
        <v>6.1</v>
      </c>
      <c r="B64" s="10">
        <v>2.9</v>
      </c>
      <c r="C64" s="10">
        <v>4.7</v>
      </c>
      <c r="D64" s="10">
        <v>1.4</v>
      </c>
      <c r="E64" s="11" t="s">
        <v>1</v>
      </c>
    </row>
    <row r="65" spans="1:5" ht="14.25" customHeight="1" x14ac:dyDescent="0.25">
      <c r="A65" s="9">
        <v>5.6</v>
      </c>
      <c r="B65" s="10">
        <v>2.9</v>
      </c>
      <c r="C65" s="10">
        <v>3.6</v>
      </c>
      <c r="D65" s="10">
        <v>1.3</v>
      </c>
      <c r="E65" s="11" t="s">
        <v>1</v>
      </c>
    </row>
    <row r="66" spans="1:5" ht="14.25" customHeight="1" x14ac:dyDescent="0.25">
      <c r="A66" s="9">
        <v>6.7</v>
      </c>
      <c r="B66" s="10">
        <v>3.1</v>
      </c>
      <c r="C66" s="10">
        <v>4.4000000000000004</v>
      </c>
      <c r="D66" s="10">
        <v>1.4</v>
      </c>
      <c r="E66" s="11" t="s">
        <v>1</v>
      </c>
    </row>
    <row r="67" spans="1:5" ht="14.25" customHeight="1" x14ac:dyDescent="0.25">
      <c r="A67" s="9">
        <v>5.6</v>
      </c>
      <c r="B67" s="10">
        <v>3</v>
      </c>
      <c r="C67" s="10">
        <v>4.5</v>
      </c>
      <c r="D67" s="10">
        <v>1.5</v>
      </c>
      <c r="E67" s="11" t="s">
        <v>1</v>
      </c>
    </row>
    <row r="68" spans="1:5" ht="14.25" customHeight="1" x14ac:dyDescent="0.25">
      <c r="A68" s="9">
        <v>5.8</v>
      </c>
      <c r="B68" s="10">
        <v>2.7</v>
      </c>
      <c r="C68" s="10">
        <v>4.0999999999999996</v>
      </c>
      <c r="D68" s="10">
        <v>1</v>
      </c>
      <c r="E68" s="11" t="s">
        <v>1</v>
      </c>
    </row>
    <row r="69" spans="1:5" ht="14.25" customHeight="1" x14ac:dyDescent="0.25">
      <c r="A69" s="9">
        <v>6.2</v>
      </c>
      <c r="B69" s="10">
        <v>2.2000000000000002</v>
      </c>
      <c r="C69" s="10">
        <v>4.5</v>
      </c>
      <c r="D69" s="10">
        <v>1.5</v>
      </c>
      <c r="E69" s="11" t="s">
        <v>1</v>
      </c>
    </row>
    <row r="70" spans="1:5" ht="14.25" customHeight="1" x14ac:dyDescent="0.25">
      <c r="A70" s="9">
        <v>5.6</v>
      </c>
      <c r="B70" s="10">
        <v>2.5</v>
      </c>
      <c r="C70" s="10">
        <v>3.9</v>
      </c>
      <c r="D70" s="10">
        <v>1.1000000000000001</v>
      </c>
      <c r="E70" s="11" t="s">
        <v>1</v>
      </c>
    </row>
    <row r="71" spans="1:5" ht="14.25" customHeight="1" x14ac:dyDescent="0.25">
      <c r="A71" s="9">
        <v>5.9</v>
      </c>
      <c r="B71" s="10">
        <v>3.2</v>
      </c>
      <c r="C71" s="10">
        <v>4.8</v>
      </c>
      <c r="D71" s="10">
        <v>1.8</v>
      </c>
      <c r="E71" s="11" t="s">
        <v>1</v>
      </c>
    </row>
    <row r="72" spans="1:5" ht="14.25" customHeight="1" x14ac:dyDescent="0.25">
      <c r="A72" s="9">
        <v>6.1</v>
      </c>
      <c r="B72" s="10">
        <v>2.8</v>
      </c>
      <c r="C72" s="10">
        <v>4</v>
      </c>
      <c r="D72" s="10">
        <v>1.3</v>
      </c>
      <c r="E72" s="11" t="s">
        <v>1</v>
      </c>
    </row>
    <row r="73" spans="1:5" ht="14.25" customHeight="1" x14ac:dyDescent="0.25">
      <c r="A73" s="9">
        <v>6.3</v>
      </c>
      <c r="B73" s="10">
        <v>2.5</v>
      </c>
      <c r="C73" s="10">
        <v>4.9000000000000004</v>
      </c>
      <c r="D73" s="10">
        <v>1.5</v>
      </c>
      <c r="E73" s="11" t="s">
        <v>1</v>
      </c>
    </row>
    <row r="74" spans="1:5" ht="14.25" customHeight="1" x14ac:dyDescent="0.25">
      <c r="A74" s="9">
        <v>6.1</v>
      </c>
      <c r="B74" s="10">
        <v>2.8</v>
      </c>
      <c r="C74" s="10">
        <v>4.7</v>
      </c>
      <c r="D74" s="10">
        <v>1.2</v>
      </c>
      <c r="E74" s="11" t="s">
        <v>1</v>
      </c>
    </row>
    <row r="75" spans="1:5" ht="14.25" customHeight="1" x14ac:dyDescent="0.25">
      <c r="A75" s="9">
        <v>6.4</v>
      </c>
      <c r="B75" s="10">
        <v>2.9</v>
      </c>
      <c r="C75" s="10">
        <v>4.3</v>
      </c>
      <c r="D75" s="10">
        <v>1.3</v>
      </c>
      <c r="E75" s="11" t="s">
        <v>1</v>
      </c>
    </row>
    <row r="76" spans="1:5" ht="14.25" customHeight="1" x14ac:dyDescent="0.25">
      <c r="A76" s="9">
        <v>6.6</v>
      </c>
      <c r="B76" s="10">
        <v>3</v>
      </c>
      <c r="C76" s="10">
        <v>4.4000000000000004</v>
      </c>
      <c r="D76" s="10">
        <v>1.4</v>
      </c>
      <c r="E76" s="11" t="s">
        <v>1</v>
      </c>
    </row>
    <row r="77" spans="1:5" ht="14.25" customHeight="1" x14ac:dyDescent="0.25">
      <c r="A77" s="9">
        <v>6.8</v>
      </c>
      <c r="B77" s="10">
        <v>2.8</v>
      </c>
      <c r="C77" s="10">
        <v>4.8</v>
      </c>
      <c r="D77" s="10">
        <v>1.4</v>
      </c>
      <c r="E77" s="11" t="s">
        <v>1</v>
      </c>
    </row>
    <row r="78" spans="1:5" ht="14.25" customHeight="1" x14ac:dyDescent="0.25">
      <c r="A78" s="9">
        <v>6.7</v>
      </c>
      <c r="B78" s="10">
        <v>3</v>
      </c>
      <c r="C78" s="10">
        <v>5</v>
      </c>
      <c r="D78" s="10">
        <v>1.7</v>
      </c>
      <c r="E78" s="11" t="s">
        <v>1</v>
      </c>
    </row>
    <row r="79" spans="1:5" ht="14.25" customHeight="1" x14ac:dyDescent="0.25">
      <c r="A79" s="9">
        <v>6</v>
      </c>
      <c r="B79" s="10">
        <v>2.9</v>
      </c>
      <c r="C79" s="10">
        <v>4.5</v>
      </c>
      <c r="D79" s="10">
        <v>1.5</v>
      </c>
      <c r="E79" s="11" t="s">
        <v>1</v>
      </c>
    </row>
    <row r="80" spans="1:5" ht="14.25" customHeight="1" x14ac:dyDescent="0.25">
      <c r="A80" s="9">
        <v>5.7</v>
      </c>
      <c r="B80" s="10">
        <v>2.6</v>
      </c>
      <c r="C80" s="10">
        <v>3.5</v>
      </c>
      <c r="D80" s="10">
        <v>1</v>
      </c>
      <c r="E80" s="11" t="s">
        <v>1</v>
      </c>
    </row>
    <row r="81" spans="1:5" ht="14.25" customHeight="1" x14ac:dyDescent="0.25">
      <c r="A81" s="9">
        <v>5.5</v>
      </c>
      <c r="B81" s="10">
        <v>2.4</v>
      </c>
      <c r="C81" s="10">
        <v>3.8</v>
      </c>
      <c r="D81" s="10">
        <v>1.1000000000000001</v>
      </c>
      <c r="E81" s="11" t="s">
        <v>1</v>
      </c>
    </row>
    <row r="82" spans="1:5" ht="14.25" customHeight="1" x14ac:dyDescent="0.25">
      <c r="A82" s="9">
        <v>5.5</v>
      </c>
      <c r="B82" s="10">
        <v>2.4</v>
      </c>
      <c r="C82" s="10">
        <v>3.7</v>
      </c>
      <c r="D82" s="10">
        <v>1</v>
      </c>
      <c r="E82" s="11" t="s">
        <v>1</v>
      </c>
    </row>
    <row r="83" spans="1:5" ht="14.25" customHeight="1" x14ac:dyDescent="0.25">
      <c r="A83" s="9">
        <v>5.8</v>
      </c>
      <c r="B83" s="10">
        <v>2.7</v>
      </c>
      <c r="C83" s="10">
        <v>3.9</v>
      </c>
      <c r="D83" s="10">
        <v>1.2</v>
      </c>
      <c r="E83" s="11" t="s">
        <v>1</v>
      </c>
    </row>
    <row r="84" spans="1:5" ht="14.25" customHeight="1" x14ac:dyDescent="0.25">
      <c r="A84" s="9">
        <v>6</v>
      </c>
      <c r="B84" s="10">
        <v>2.7</v>
      </c>
      <c r="C84" s="10">
        <v>5.0999999999999996</v>
      </c>
      <c r="D84" s="10">
        <v>1.6</v>
      </c>
      <c r="E84" s="11" t="s">
        <v>1</v>
      </c>
    </row>
    <row r="85" spans="1:5" ht="14.25" customHeight="1" x14ac:dyDescent="0.25">
      <c r="A85" s="9">
        <v>5.4</v>
      </c>
      <c r="B85" s="10">
        <v>3</v>
      </c>
      <c r="C85" s="10">
        <v>4.5</v>
      </c>
      <c r="D85" s="10">
        <v>1.5</v>
      </c>
      <c r="E85" s="11" t="s">
        <v>1</v>
      </c>
    </row>
    <row r="86" spans="1:5" ht="14.25" customHeight="1" x14ac:dyDescent="0.25">
      <c r="A86" s="9">
        <v>6</v>
      </c>
      <c r="B86" s="10">
        <v>3.4</v>
      </c>
      <c r="C86" s="10">
        <v>4.5</v>
      </c>
      <c r="D86" s="10">
        <v>1.6</v>
      </c>
      <c r="E86" s="11" t="s">
        <v>1</v>
      </c>
    </row>
    <row r="87" spans="1:5" ht="14.25" customHeight="1" x14ac:dyDescent="0.25">
      <c r="A87" s="9">
        <v>6.7</v>
      </c>
      <c r="B87" s="10">
        <v>3.1</v>
      </c>
      <c r="C87" s="10">
        <v>4.7</v>
      </c>
      <c r="D87" s="10">
        <v>1.5</v>
      </c>
      <c r="E87" s="11" t="s">
        <v>1</v>
      </c>
    </row>
    <row r="88" spans="1:5" ht="14.25" customHeight="1" x14ac:dyDescent="0.25">
      <c r="A88" s="9">
        <v>6.3</v>
      </c>
      <c r="B88" s="10">
        <v>2.2999999999999998</v>
      </c>
      <c r="C88" s="10">
        <v>4.4000000000000004</v>
      </c>
      <c r="D88" s="10">
        <v>1.3</v>
      </c>
      <c r="E88" s="11" t="s">
        <v>1</v>
      </c>
    </row>
    <row r="89" spans="1:5" ht="14.25" customHeight="1" x14ac:dyDescent="0.25">
      <c r="A89" s="9">
        <v>5.6</v>
      </c>
      <c r="B89" s="10">
        <v>3</v>
      </c>
      <c r="C89" s="10">
        <v>4.0999999999999996</v>
      </c>
      <c r="D89" s="10">
        <v>1.3</v>
      </c>
      <c r="E89" s="11" t="s">
        <v>1</v>
      </c>
    </row>
    <row r="90" spans="1:5" ht="14.25" customHeight="1" x14ac:dyDescent="0.25">
      <c r="A90" s="9">
        <v>5.5</v>
      </c>
      <c r="B90" s="10">
        <v>2.5</v>
      </c>
      <c r="C90" s="10">
        <v>4</v>
      </c>
      <c r="D90" s="10">
        <v>1.3</v>
      </c>
      <c r="E90" s="11" t="s">
        <v>1</v>
      </c>
    </row>
    <row r="91" spans="1:5" ht="14.25" customHeight="1" x14ac:dyDescent="0.25">
      <c r="A91" s="9">
        <v>5.5</v>
      </c>
      <c r="B91" s="10">
        <v>2.6</v>
      </c>
      <c r="C91" s="10">
        <v>4.4000000000000004</v>
      </c>
      <c r="D91" s="10">
        <v>1.2</v>
      </c>
      <c r="E91" s="11" t="s">
        <v>1</v>
      </c>
    </row>
    <row r="92" spans="1:5" ht="14.25" customHeight="1" x14ac:dyDescent="0.25">
      <c r="A92" s="9">
        <v>6.1</v>
      </c>
      <c r="B92" s="10">
        <v>3</v>
      </c>
      <c r="C92" s="10">
        <v>4.5999999999999996</v>
      </c>
      <c r="D92" s="10">
        <v>1.4</v>
      </c>
      <c r="E92" s="11" t="s">
        <v>1</v>
      </c>
    </row>
    <row r="93" spans="1:5" ht="14.25" customHeight="1" x14ac:dyDescent="0.25">
      <c r="A93" s="9">
        <v>5.8</v>
      </c>
      <c r="B93" s="10">
        <v>2.6</v>
      </c>
      <c r="C93" s="10">
        <v>4</v>
      </c>
      <c r="D93" s="10">
        <v>1.2</v>
      </c>
      <c r="E93" s="11" t="s">
        <v>1</v>
      </c>
    </row>
    <row r="94" spans="1:5" ht="14.25" customHeight="1" x14ac:dyDescent="0.25">
      <c r="A94" s="9">
        <v>5</v>
      </c>
      <c r="B94" s="10">
        <v>2.2999999999999998</v>
      </c>
      <c r="C94" s="10">
        <v>3.3</v>
      </c>
      <c r="D94" s="10">
        <v>1</v>
      </c>
      <c r="E94" s="11" t="s">
        <v>1</v>
      </c>
    </row>
    <row r="95" spans="1:5" ht="14.25" customHeight="1" x14ac:dyDescent="0.25">
      <c r="A95" s="9">
        <v>5.6</v>
      </c>
      <c r="B95" s="10">
        <v>2.7</v>
      </c>
      <c r="C95" s="10">
        <v>4.2</v>
      </c>
      <c r="D95" s="10">
        <v>1.3</v>
      </c>
      <c r="E95" s="11" t="s">
        <v>1</v>
      </c>
    </row>
    <row r="96" spans="1:5" ht="14.25" customHeight="1" x14ac:dyDescent="0.25">
      <c r="A96" s="9">
        <v>5.7</v>
      </c>
      <c r="B96" s="10">
        <v>3</v>
      </c>
      <c r="C96" s="10">
        <v>4.2</v>
      </c>
      <c r="D96" s="10">
        <v>1.2</v>
      </c>
      <c r="E96" s="11" t="s">
        <v>1</v>
      </c>
    </row>
    <row r="97" spans="1:5" ht="14.25" customHeight="1" x14ac:dyDescent="0.25">
      <c r="A97" s="9">
        <v>5.7</v>
      </c>
      <c r="B97" s="10">
        <v>2.9</v>
      </c>
      <c r="C97" s="10">
        <v>4.2</v>
      </c>
      <c r="D97" s="10">
        <v>1.3</v>
      </c>
      <c r="E97" s="11" t="s">
        <v>1</v>
      </c>
    </row>
    <row r="98" spans="1:5" ht="14.25" customHeight="1" x14ac:dyDescent="0.25">
      <c r="A98" s="9">
        <v>6.2</v>
      </c>
      <c r="B98" s="10">
        <v>2.9</v>
      </c>
      <c r="C98" s="10">
        <v>4.3</v>
      </c>
      <c r="D98" s="10">
        <v>1.3</v>
      </c>
      <c r="E98" s="11" t="s">
        <v>1</v>
      </c>
    </row>
    <row r="99" spans="1:5" ht="14.25" customHeight="1" x14ac:dyDescent="0.25">
      <c r="A99" s="9">
        <v>5.0999999999999996</v>
      </c>
      <c r="B99" s="10">
        <v>2.5</v>
      </c>
      <c r="C99" s="10">
        <v>3</v>
      </c>
      <c r="D99" s="10">
        <v>1.1000000000000001</v>
      </c>
      <c r="E99" s="11" t="s">
        <v>1</v>
      </c>
    </row>
    <row r="100" spans="1:5" ht="14.25" customHeight="1" x14ac:dyDescent="0.25">
      <c r="A100" s="9">
        <v>5.7</v>
      </c>
      <c r="B100" s="10">
        <v>2.8</v>
      </c>
      <c r="C100" s="10">
        <v>4.0999999999999996</v>
      </c>
      <c r="D100" s="10">
        <v>1.3</v>
      </c>
      <c r="E100" s="11" t="s">
        <v>1</v>
      </c>
    </row>
    <row r="101" spans="1:5" ht="14.25" customHeight="1" x14ac:dyDescent="0.25">
      <c r="A101" s="12"/>
      <c r="B101" s="13"/>
      <c r="C101" s="13"/>
      <c r="D101" s="13"/>
      <c r="E101" s="14"/>
    </row>
    <row r="102" spans="1:5" ht="14.25" customHeight="1" x14ac:dyDescent="0.25">
      <c r="A102" s="12"/>
      <c r="B102" s="13"/>
      <c r="C102" s="13"/>
      <c r="D102" s="13"/>
      <c r="E102" s="14"/>
    </row>
    <row r="103" spans="1:5" ht="14.25" customHeight="1" x14ac:dyDescent="0.25">
      <c r="A103" s="12"/>
      <c r="B103" s="13"/>
      <c r="C103" s="13"/>
      <c r="D103" s="13"/>
      <c r="E103" s="14"/>
    </row>
    <row r="104" spans="1:5" ht="14.25" customHeight="1" x14ac:dyDescent="0.25">
      <c r="A104" s="12"/>
      <c r="B104" s="13"/>
      <c r="C104" s="13"/>
      <c r="D104" s="13"/>
      <c r="E104" s="14"/>
    </row>
    <row r="105" spans="1:5" ht="14.25" customHeight="1" x14ac:dyDescent="0.25">
      <c r="A105" s="12"/>
      <c r="B105" s="13"/>
      <c r="C105" s="13"/>
      <c r="D105" s="13"/>
      <c r="E105" s="14"/>
    </row>
    <row r="106" spans="1:5" ht="14.25" customHeight="1" x14ac:dyDescent="0.25">
      <c r="A106" s="12"/>
      <c r="B106" s="13"/>
      <c r="C106" s="13"/>
      <c r="D106" s="13"/>
      <c r="E106" s="14"/>
    </row>
    <row r="107" spans="1:5" ht="14.25" customHeight="1" x14ac:dyDescent="0.25">
      <c r="A107" s="12"/>
      <c r="B107" s="13"/>
      <c r="C107" s="13"/>
      <c r="D107" s="13"/>
      <c r="E107" s="14"/>
    </row>
    <row r="108" spans="1:5" ht="14.25" customHeight="1" x14ac:dyDescent="0.25">
      <c r="A108" s="12"/>
      <c r="B108" s="13"/>
      <c r="C108" s="13"/>
      <c r="D108" s="13"/>
      <c r="E108" s="14"/>
    </row>
    <row r="109" spans="1:5" ht="14.25" customHeight="1" x14ac:dyDescent="0.25">
      <c r="A109" s="12"/>
      <c r="B109" s="13"/>
      <c r="C109" s="13"/>
      <c r="D109" s="13"/>
      <c r="E109" s="14"/>
    </row>
    <row r="110" spans="1:5" ht="14.25" customHeight="1" x14ac:dyDescent="0.25">
      <c r="A110" s="12"/>
      <c r="B110" s="13"/>
      <c r="C110" s="13"/>
      <c r="D110" s="13"/>
      <c r="E110" s="14"/>
    </row>
    <row r="111" spans="1:5" ht="14.25" customHeight="1" x14ac:dyDescent="0.25">
      <c r="A111" s="12"/>
      <c r="B111" s="13"/>
      <c r="C111" s="13"/>
      <c r="D111" s="13"/>
      <c r="E111" s="14"/>
    </row>
    <row r="112" spans="1:5" ht="14.25" customHeight="1" x14ac:dyDescent="0.25">
      <c r="A112" s="12"/>
      <c r="B112" s="13"/>
      <c r="C112" s="13"/>
      <c r="D112" s="13"/>
      <c r="E112" s="14"/>
    </row>
    <row r="113" spans="1:5" ht="14.25" customHeight="1" x14ac:dyDescent="0.25">
      <c r="A113" s="12"/>
      <c r="B113" s="13"/>
      <c r="C113" s="13"/>
      <c r="D113" s="13"/>
      <c r="E113" s="14"/>
    </row>
    <row r="114" spans="1:5" ht="14.25" customHeight="1" x14ac:dyDescent="0.25">
      <c r="A114" s="12"/>
      <c r="B114" s="13"/>
      <c r="C114" s="13"/>
      <c r="D114" s="13"/>
      <c r="E114" s="14"/>
    </row>
    <row r="115" spans="1:5" ht="14.25" customHeight="1" x14ac:dyDescent="0.25">
      <c r="A115" s="12"/>
      <c r="B115" s="13"/>
      <c r="C115" s="13"/>
      <c r="D115" s="13"/>
      <c r="E115" s="14"/>
    </row>
    <row r="116" spans="1:5" ht="14.25" customHeight="1" x14ac:dyDescent="0.25">
      <c r="A116" s="12"/>
      <c r="B116" s="13"/>
      <c r="C116" s="13"/>
      <c r="D116" s="13"/>
      <c r="E116" s="14"/>
    </row>
    <row r="117" spans="1:5" ht="14.25" customHeight="1" x14ac:dyDescent="0.25">
      <c r="A117" s="12"/>
      <c r="B117" s="13"/>
      <c r="C117" s="13"/>
      <c r="D117" s="13"/>
      <c r="E117" s="14"/>
    </row>
    <row r="118" spans="1:5" ht="14.25" customHeight="1" x14ac:dyDescent="0.25">
      <c r="A118" s="12"/>
      <c r="B118" s="13"/>
      <c r="C118" s="13"/>
      <c r="D118" s="13"/>
      <c r="E118" s="14"/>
    </row>
    <row r="119" spans="1:5" ht="14.25" customHeight="1" x14ac:dyDescent="0.25">
      <c r="A119" s="12"/>
      <c r="B119" s="13"/>
      <c r="C119" s="13"/>
      <c r="D119" s="13"/>
      <c r="E119" s="14"/>
    </row>
    <row r="120" spans="1:5" ht="14.25" customHeight="1" x14ac:dyDescent="0.25">
      <c r="A120" s="12"/>
      <c r="B120" s="13"/>
      <c r="C120" s="13"/>
      <c r="D120" s="13"/>
      <c r="E120" s="14"/>
    </row>
    <row r="121" spans="1:5" ht="14.25" customHeight="1" x14ac:dyDescent="0.25">
      <c r="A121" s="12"/>
      <c r="B121" s="13"/>
      <c r="C121" s="13"/>
      <c r="D121" s="13"/>
      <c r="E121" s="14"/>
    </row>
    <row r="122" spans="1:5" ht="14.25" customHeight="1" x14ac:dyDescent="0.25">
      <c r="A122" s="12"/>
      <c r="B122" s="13"/>
      <c r="C122" s="13"/>
      <c r="D122" s="13"/>
      <c r="E122" s="14"/>
    </row>
    <row r="123" spans="1:5" ht="14.25" customHeight="1" x14ac:dyDescent="0.25">
      <c r="A123" s="12"/>
      <c r="B123" s="13"/>
      <c r="C123" s="13"/>
      <c r="D123" s="13"/>
      <c r="E123" s="14"/>
    </row>
    <row r="124" spans="1:5" ht="14.25" customHeight="1" x14ac:dyDescent="0.25">
      <c r="A124" s="12"/>
      <c r="B124" s="13"/>
      <c r="C124" s="13"/>
      <c r="D124" s="13"/>
      <c r="E124" s="14"/>
    </row>
    <row r="125" spans="1:5" ht="14.25" customHeight="1" x14ac:dyDescent="0.25">
      <c r="A125" s="12"/>
      <c r="B125" s="13"/>
      <c r="C125" s="13"/>
      <c r="D125" s="13"/>
      <c r="E125" s="14"/>
    </row>
    <row r="126" spans="1:5" ht="14.25" customHeight="1" x14ac:dyDescent="0.25">
      <c r="A126" s="12"/>
      <c r="B126" s="13"/>
      <c r="C126" s="13"/>
      <c r="D126" s="13"/>
      <c r="E126" s="14"/>
    </row>
    <row r="127" spans="1:5" ht="14.25" customHeight="1" x14ac:dyDescent="0.25">
      <c r="A127" s="12"/>
      <c r="B127" s="13"/>
      <c r="C127" s="13"/>
      <c r="D127" s="13"/>
      <c r="E127" s="14"/>
    </row>
    <row r="128" spans="1:5" ht="14.25" customHeight="1" x14ac:dyDescent="0.25">
      <c r="A128" s="12"/>
      <c r="B128" s="13"/>
      <c r="C128" s="13"/>
      <c r="D128" s="13"/>
      <c r="E128" s="14"/>
    </row>
    <row r="129" spans="1:5" ht="14.25" customHeight="1" x14ac:dyDescent="0.25">
      <c r="A129" s="12"/>
      <c r="B129" s="13"/>
      <c r="C129" s="13"/>
      <c r="D129" s="13"/>
      <c r="E129" s="14"/>
    </row>
    <row r="130" spans="1:5" ht="14.25" customHeight="1" x14ac:dyDescent="0.25">
      <c r="A130" s="12"/>
      <c r="B130" s="13"/>
      <c r="C130" s="13"/>
      <c r="D130" s="13"/>
      <c r="E130" s="14"/>
    </row>
    <row r="131" spans="1:5" ht="14.25" customHeight="1" x14ac:dyDescent="0.25">
      <c r="A131" s="12"/>
      <c r="B131" s="13"/>
      <c r="C131" s="13"/>
      <c r="D131" s="13"/>
      <c r="E131" s="14"/>
    </row>
    <row r="132" spans="1:5" ht="14.25" customHeight="1" x14ac:dyDescent="0.25">
      <c r="A132" s="12"/>
      <c r="B132" s="13"/>
      <c r="C132" s="13"/>
      <c r="D132" s="13"/>
      <c r="E132" s="14"/>
    </row>
    <row r="133" spans="1:5" ht="14.25" customHeight="1" x14ac:dyDescent="0.25">
      <c r="A133" s="12"/>
      <c r="B133" s="13"/>
      <c r="C133" s="13"/>
      <c r="D133" s="13"/>
      <c r="E133" s="14"/>
    </row>
    <row r="134" spans="1:5" ht="14.25" customHeight="1" x14ac:dyDescent="0.25">
      <c r="A134" s="12"/>
      <c r="B134" s="13"/>
      <c r="C134" s="13"/>
      <c r="D134" s="13"/>
      <c r="E134" s="14"/>
    </row>
    <row r="135" spans="1:5" ht="14.25" customHeight="1" x14ac:dyDescent="0.25">
      <c r="A135" s="12"/>
      <c r="B135" s="13"/>
      <c r="C135" s="13"/>
      <c r="D135" s="13"/>
      <c r="E135" s="14"/>
    </row>
    <row r="136" spans="1:5" ht="14.25" customHeight="1" x14ac:dyDescent="0.25">
      <c r="A136" s="12"/>
      <c r="B136" s="13"/>
      <c r="C136" s="13"/>
      <c r="D136" s="13"/>
      <c r="E136" s="14"/>
    </row>
    <row r="137" spans="1:5" ht="14.25" customHeight="1" x14ac:dyDescent="0.25">
      <c r="A137" s="12"/>
      <c r="B137" s="13"/>
      <c r="C137" s="13"/>
      <c r="D137" s="13"/>
      <c r="E137" s="14"/>
    </row>
    <row r="138" spans="1:5" ht="14.25" customHeight="1" x14ac:dyDescent="0.25">
      <c r="A138" s="12"/>
      <c r="B138" s="13"/>
      <c r="C138" s="13"/>
      <c r="D138" s="13"/>
      <c r="E138" s="14"/>
    </row>
    <row r="139" spans="1:5" ht="14.25" customHeight="1" x14ac:dyDescent="0.25">
      <c r="A139" s="12"/>
      <c r="B139" s="13"/>
      <c r="C139" s="13"/>
      <c r="D139" s="13"/>
      <c r="E139" s="14"/>
    </row>
    <row r="140" spans="1:5" ht="14.25" customHeight="1" x14ac:dyDescent="0.25">
      <c r="A140" s="12"/>
      <c r="B140" s="13"/>
      <c r="C140" s="13"/>
      <c r="D140" s="13"/>
      <c r="E140" s="14"/>
    </row>
    <row r="141" spans="1:5" ht="14.25" customHeight="1" x14ac:dyDescent="0.25">
      <c r="A141" s="12"/>
      <c r="B141" s="13"/>
      <c r="C141" s="13"/>
      <c r="D141" s="13"/>
      <c r="E141" s="14"/>
    </row>
    <row r="142" spans="1:5" ht="14.25" customHeight="1" x14ac:dyDescent="0.25">
      <c r="A142" s="12"/>
      <c r="B142" s="13"/>
      <c r="C142" s="13"/>
      <c r="D142" s="13"/>
      <c r="E142" s="14"/>
    </row>
    <row r="143" spans="1:5" ht="14.25" customHeight="1" x14ac:dyDescent="0.25">
      <c r="A143" s="12"/>
      <c r="B143" s="13"/>
      <c r="C143" s="13"/>
      <c r="D143" s="13"/>
      <c r="E143" s="14"/>
    </row>
    <row r="144" spans="1:5" ht="14.25" customHeight="1" x14ac:dyDescent="0.25">
      <c r="A144" s="12"/>
      <c r="B144" s="13"/>
      <c r="C144" s="13"/>
      <c r="D144" s="13"/>
      <c r="E144" s="14"/>
    </row>
    <row r="145" spans="1:5" ht="14.25" customHeight="1" x14ac:dyDescent="0.25">
      <c r="A145" s="12"/>
      <c r="B145" s="13"/>
      <c r="C145" s="13"/>
      <c r="D145" s="13"/>
      <c r="E145" s="14"/>
    </row>
    <row r="146" spans="1:5" ht="14.25" customHeight="1" x14ac:dyDescent="0.25">
      <c r="A146" s="12"/>
      <c r="B146" s="13"/>
      <c r="C146" s="13"/>
      <c r="D146" s="13"/>
      <c r="E146" s="14"/>
    </row>
    <row r="147" spans="1:5" ht="14.25" customHeight="1" x14ac:dyDescent="0.25">
      <c r="A147" s="12"/>
      <c r="B147" s="13"/>
      <c r="C147" s="13"/>
      <c r="D147" s="13"/>
      <c r="E147" s="14"/>
    </row>
    <row r="148" spans="1:5" ht="14.25" customHeight="1" x14ac:dyDescent="0.25">
      <c r="A148" s="12"/>
      <c r="B148" s="13"/>
      <c r="C148" s="13"/>
      <c r="D148" s="13"/>
      <c r="E148" s="14"/>
    </row>
    <row r="149" spans="1:5" ht="14.25" customHeight="1" x14ac:dyDescent="0.25">
      <c r="A149" s="12"/>
      <c r="B149" s="13"/>
      <c r="C149" s="13"/>
      <c r="D149" s="13"/>
      <c r="E149" s="14"/>
    </row>
    <row r="150" spans="1:5" ht="14.25" customHeight="1" x14ac:dyDescent="0.25">
      <c r="A150" s="12"/>
      <c r="B150" s="13"/>
      <c r="C150" s="13"/>
      <c r="D150" s="13"/>
      <c r="E150" s="14"/>
    </row>
    <row r="151" spans="1:5" ht="14.25" customHeight="1" x14ac:dyDescent="0.25">
      <c r="A151" s="13"/>
      <c r="B151" s="13"/>
      <c r="C151" s="13"/>
      <c r="D151" s="13"/>
      <c r="E151" s="14"/>
    </row>
    <row r="152" spans="1:5" ht="14.25" customHeight="1" x14ac:dyDescent="0.25">
      <c r="A152" s="13"/>
      <c r="B152" s="13"/>
      <c r="C152" s="13"/>
      <c r="D152" s="13"/>
      <c r="E152" s="14"/>
    </row>
    <row r="153" spans="1:5" ht="14.25" customHeight="1" x14ac:dyDescent="0.25">
      <c r="A153" s="13"/>
      <c r="B153" s="13"/>
      <c r="C153" s="13"/>
      <c r="D153" s="13"/>
      <c r="E153" s="14"/>
    </row>
    <row r="154" spans="1:5" ht="14.25" customHeight="1" x14ac:dyDescent="0.25">
      <c r="A154" s="13"/>
      <c r="B154" s="13"/>
      <c r="C154" s="13"/>
      <c r="D154" s="13"/>
      <c r="E154" s="14"/>
    </row>
    <row r="155" spans="1:5" ht="14.25" customHeight="1" x14ac:dyDescent="0.25">
      <c r="A155" s="13"/>
      <c r="B155" s="13"/>
      <c r="C155" s="13"/>
      <c r="D155" s="13"/>
      <c r="E155" s="14"/>
    </row>
    <row r="156" spans="1:5" ht="14.25" customHeight="1" x14ac:dyDescent="0.25">
      <c r="A156" s="13"/>
      <c r="B156" s="13"/>
      <c r="C156" s="13"/>
      <c r="D156" s="13"/>
      <c r="E156" s="14"/>
    </row>
    <row r="157" spans="1:5" ht="14.25" customHeight="1" x14ac:dyDescent="0.25">
      <c r="A157" s="13"/>
      <c r="B157" s="13"/>
      <c r="C157" s="13"/>
      <c r="D157" s="13"/>
      <c r="E157" s="14"/>
    </row>
    <row r="158" spans="1:5" ht="14.25" customHeight="1" x14ac:dyDescent="0.25">
      <c r="A158" s="13"/>
      <c r="B158" s="13"/>
      <c r="C158" s="13"/>
      <c r="D158" s="13"/>
      <c r="E158" s="14"/>
    </row>
    <row r="159" spans="1:5" ht="14.25" customHeight="1" x14ac:dyDescent="0.25">
      <c r="A159" s="13"/>
      <c r="B159" s="13"/>
      <c r="C159" s="13"/>
      <c r="D159" s="13"/>
      <c r="E159" s="14"/>
    </row>
    <row r="160" spans="1:5" ht="14.25" customHeight="1" x14ac:dyDescent="0.25">
      <c r="A160" s="13"/>
      <c r="B160" s="13"/>
      <c r="C160" s="13"/>
      <c r="D160" s="13"/>
      <c r="E160" s="14"/>
    </row>
    <row r="161" spans="1:5" ht="14.25" customHeight="1" x14ac:dyDescent="0.25">
      <c r="A161" s="13"/>
      <c r="B161" s="13"/>
      <c r="C161" s="13"/>
      <c r="D161" s="13"/>
      <c r="E161" s="14"/>
    </row>
    <row r="162" spans="1:5" ht="14.25" customHeight="1" x14ac:dyDescent="0.25">
      <c r="A162" s="13"/>
      <c r="B162" s="13"/>
      <c r="C162" s="13"/>
      <c r="D162" s="13"/>
      <c r="E162" s="14"/>
    </row>
    <row r="163" spans="1:5" ht="14.25" customHeight="1" x14ac:dyDescent="0.25">
      <c r="A163" s="13"/>
      <c r="B163" s="13"/>
      <c r="C163" s="13"/>
      <c r="D163" s="13"/>
      <c r="E163" s="14"/>
    </row>
    <row r="164" spans="1:5" ht="14.25" customHeight="1" x14ac:dyDescent="0.25">
      <c r="A164" s="13"/>
      <c r="B164" s="13"/>
      <c r="C164" s="13"/>
      <c r="D164" s="13"/>
      <c r="E164" s="14"/>
    </row>
    <row r="165" spans="1:5" ht="14.25" customHeight="1" x14ac:dyDescent="0.25">
      <c r="A165" s="13"/>
      <c r="B165" s="13"/>
      <c r="C165" s="13"/>
      <c r="D165" s="13"/>
      <c r="E165" s="14"/>
    </row>
    <row r="166" spans="1:5" ht="14.25" customHeight="1" x14ac:dyDescent="0.25">
      <c r="A166" s="13"/>
      <c r="B166" s="13"/>
      <c r="C166" s="13"/>
      <c r="D166" s="13"/>
      <c r="E166" s="14"/>
    </row>
    <row r="167" spans="1:5" ht="14.25" customHeight="1" x14ac:dyDescent="0.25">
      <c r="A167" s="13"/>
      <c r="B167" s="13"/>
      <c r="C167" s="13"/>
      <c r="D167" s="13"/>
      <c r="E167" s="14"/>
    </row>
    <row r="168" spans="1:5" ht="14.25" customHeight="1" x14ac:dyDescent="0.25">
      <c r="A168" s="13"/>
      <c r="B168" s="13"/>
      <c r="C168" s="13"/>
      <c r="D168" s="13"/>
      <c r="E168" s="14"/>
    </row>
    <row r="169" spans="1:5" ht="14.25" customHeight="1" x14ac:dyDescent="0.25">
      <c r="A169" s="13"/>
      <c r="B169" s="13"/>
      <c r="C169" s="13"/>
      <c r="D169" s="13"/>
      <c r="E169" s="14"/>
    </row>
    <row r="170" spans="1:5" ht="14.25" customHeight="1" x14ac:dyDescent="0.25">
      <c r="A170" s="13"/>
      <c r="B170" s="13"/>
      <c r="C170" s="13"/>
      <c r="D170" s="13"/>
      <c r="E170" s="14"/>
    </row>
    <row r="171" spans="1:5" ht="14.25" customHeight="1" x14ac:dyDescent="0.25">
      <c r="A171" s="13"/>
      <c r="B171" s="13"/>
      <c r="C171" s="13"/>
      <c r="D171" s="13"/>
      <c r="E171" s="14"/>
    </row>
    <row r="172" spans="1:5" ht="14.25" customHeight="1" x14ac:dyDescent="0.25">
      <c r="A172" s="13"/>
      <c r="B172" s="13"/>
      <c r="C172" s="13"/>
      <c r="D172" s="13"/>
      <c r="E172" s="14"/>
    </row>
    <row r="173" spans="1:5" ht="14.25" customHeight="1" x14ac:dyDescent="0.25">
      <c r="A173" s="13"/>
      <c r="B173" s="13"/>
      <c r="C173" s="13"/>
      <c r="D173" s="13"/>
      <c r="E173" s="14"/>
    </row>
    <row r="174" spans="1:5" ht="14.25" customHeight="1" x14ac:dyDescent="0.25">
      <c r="A174" s="13"/>
      <c r="B174" s="13"/>
      <c r="C174" s="13"/>
      <c r="D174" s="13"/>
      <c r="E174" s="14"/>
    </row>
    <row r="175" spans="1:5" ht="14.25" customHeight="1" x14ac:dyDescent="0.25">
      <c r="A175" s="13"/>
      <c r="B175" s="13"/>
      <c r="C175" s="13"/>
      <c r="D175" s="13"/>
      <c r="E175" s="14"/>
    </row>
    <row r="176" spans="1:5" ht="14.25" customHeight="1" x14ac:dyDescent="0.25">
      <c r="A176" s="13"/>
      <c r="B176" s="13"/>
      <c r="C176" s="13"/>
      <c r="D176" s="13"/>
      <c r="E176" s="14"/>
    </row>
    <row r="177" spans="1:5" ht="14.25" customHeight="1" x14ac:dyDescent="0.25">
      <c r="A177" s="13"/>
      <c r="B177" s="13"/>
      <c r="C177" s="13"/>
      <c r="D177" s="13"/>
      <c r="E177" s="14"/>
    </row>
    <row r="178" spans="1:5" ht="14.25" customHeight="1" x14ac:dyDescent="0.25">
      <c r="A178" s="13"/>
      <c r="B178" s="13"/>
      <c r="C178" s="13"/>
      <c r="D178" s="13"/>
      <c r="E178" s="14"/>
    </row>
    <row r="179" spans="1:5" ht="14.25" customHeight="1" x14ac:dyDescent="0.25">
      <c r="A179" s="13"/>
      <c r="B179" s="13"/>
      <c r="C179" s="13"/>
      <c r="D179" s="13"/>
      <c r="E179" s="14"/>
    </row>
    <row r="180" spans="1:5" ht="14.25" customHeight="1" x14ac:dyDescent="0.25">
      <c r="A180" s="13"/>
      <c r="B180" s="13"/>
      <c r="C180" s="13"/>
      <c r="D180" s="13"/>
      <c r="E180" s="14"/>
    </row>
    <row r="181" spans="1:5" ht="14.25" customHeight="1" x14ac:dyDescent="0.25">
      <c r="A181" s="13"/>
      <c r="B181" s="13"/>
      <c r="C181" s="13"/>
      <c r="D181" s="13"/>
      <c r="E181" s="14"/>
    </row>
    <row r="182" spans="1:5" ht="14.25" customHeight="1" x14ac:dyDescent="0.25">
      <c r="A182" s="13"/>
      <c r="B182" s="13"/>
      <c r="C182" s="13"/>
      <c r="D182" s="13"/>
      <c r="E182" s="14"/>
    </row>
    <row r="183" spans="1:5" ht="14.25" customHeight="1" x14ac:dyDescent="0.25">
      <c r="A183" s="13"/>
      <c r="B183" s="13"/>
      <c r="C183" s="13"/>
      <c r="D183" s="13"/>
      <c r="E183" s="14"/>
    </row>
    <row r="184" spans="1:5" ht="14.25" customHeight="1" x14ac:dyDescent="0.25">
      <c r="A184" s="13"/>
      <c r="B184" s="13"/>
      <c r="C184" s="13"/>
      <c r="D184" s="13"/>
      <c r="E184" s="14"/>
    </row>
    <row r="185" spans="1:5" ht="14.25" customHeight="1" x14ac:dyDescent="0.25">
      <c r="A185" s="13"/>
      <c r="B185" s="13"/>
      <c r="C185" s="13"/>
      <c r="D185" s="13"/>
      <c r="E185" s="14"/>
    </row>
    <row r="186" spans="1:5" ht="14.25" customHeight="1" x14ac:dyDescent="0.25">
      <c r="A186" s="13"/>
      <c r="B186" s="13"/>
      <c r="C186" s="13"/>
      <c r="D186" s="13"/>
      <c r="E186" s="14"/>
    </row>
    <row r="187" spans="1:5" ht="14.25" customHeight="1" x14ac:dyDescent="0.25">
      <c r="A187" s="13"/>
      <c r="B187" s="13"/>
      <c r="C187" s="13"/>
      <c r="D187" s="13"/>
      <c r="E187" s="14"/>
    </row>
    <row r="188" spans="1:5" ht="14.25" customHeight="1" x14ac:dyDescent="0.25">
      <c r="A188" s="13"/>
      <c r="B188" s="13"/>
      <c r="C188" s="13"/>
      <c r="D188" s="13"/>
      <c r="E188" s="14"/>
    </row>
    <row r="189" spans="1:5" ht="14.25" customHeight="1" x14ac:dyDescent="0.25">
      <c r="A189" s="13"/>
      <c r="B189" s="13"/>
      <c r="C189" s="13"/>
      <c r="D189" s="13"/>
      <c r="E189" s="14"/>
    </row>
    <row r="190" spans="1:5" ht="14.25" customHeight="1" x14ac:dyDescent="0.25">
      <c r="A190" s="13"/>
      <c r="B190" s="13"/>
      <c r="C190" s="13"/>
      <c r="D190" s="13"/>
      <c r="E190" s="14"/>
    </row>
    <row r="191" spans="1:5" ht="14.25" customHeight="1" x14ac:dyDescent="0.25">
      <c r="A191" s="13"/>
      <c r="B191" s="13"/>
      <c r="C191" s="13"/>
      <c r="D191" s="13"/>
      <c r="E191" s="14"/>
    </row>
    <row r="192" spans="1:5" ht="14.25" customHeight="1" x14ac:dyDescent="0.25">
      <c r="A192" s="13"/>
      <c r="B192" s="13"/>
      <c r="C192" s="13"/>
      <c r="D192" s="13"/>
      <c r="E192" s="14"/>
    </row>
    <row r="193" spans="1:5" ht="14.25" customHeight="1" x14ac:dyDescent="0.25">
      <c r="A193" s="13"/>
      <c r="B193" s="13"/>
      <c r="C193" s="13"/>
      <c r="D193" s="13"/>
      <c r="E193" s="14"/>
    </row>
    <row r="194" spans="1:5" ht="14.25" customHeight="1" x14ac:dyDescent="0.25">
      <c r="A194" s="13"/>
      <c r="B194" s="13"/>
      <c r="C194" s="13"/>
      <c r="D194" s="13"/>
      <c r="E194" s="14"/>
    </row>
    <row r="195" spans="1:5" ht="14.25" customHeight="1" x14ac:dyDescent="0.25">
      <c r="A195" s="13"/>
      <c r="B195" s="13"/>
      <c r="C195" s="13"/>
      <c r="D195" s="13"/>
      <c r="E195" s="14"/>
    </row>
    <row r="196" spans="1:5" ht="14.25" customHeight="1" x14ac:dyDescent="0.25">
      <c r="A196" s="13"/>
      <c r="B196" s="13"/>
      <c r="C196" s="13"/>
      <c r="D196" s="13"/>
      <c r="E196" s="14"/>
    </row>
    <row r="197" spans="1:5" ht="14.25" customHeight="1" x14ac:dyDescent="0.25">
      <c r="A197" s="13"/>
      <c r="B197" s="13"/>
      <c r="C197" s="13"/>
      <c r="D197" s="13"/>
      <c r="E197" s="14"/>
    </row>
    <row r="198" spans="1:5" ht="14.25" customHeight="1" x14ac:dyDescent="0.25">
      <c r="A198" s="13"/>
      <c r="B198" s="13"/>
      <c r="C198" s="13"/>
      <c r="D198" s="13"/>
      <c r="E198" s="14"/>
    </row>
    <row r="199" spans="1:5" ht="14.25" customHeight="1" x14ac:dyDescent="0.25">
      <c r="A199" s="13"/>
      <c r="B199" s="13"/>
      <c r="C199" s="13"/>
      <c r="D199" s="13"/>
      <c r="E199" s="14"/>
    </row>
    <row r="200" spans="1:5" ht="14.25" customHeight="1" x14ac:dyDescent="0.25">
      <c r="A200" s="13"/>
      <c r="B200" s="13"/>
      <c r="C200" s="13"/>
      <c r="D200" s="13"/>
      <c r="E200" s="14"/>
    </row>
    <row r="201" spans="1:5" ht="14.25" customHeight="1" x14ac:dyDescent="0.25">
      <c r="A201" s="13"/>
      <c r="B201" s="13"/>
      <c r="C201" s="13"/>
      <c r="D201" s="13"/>
      <c r="E201" s="14"/>
    </row>
    <row r="202" spans="1:5" ht="14.25" customHeight="1" x14ac:dyDescent="0.25">
      <c r="A202" s="13"/>
      <c r="B202" s="13"/>
      <c r="C202" s="13"/>
      <c r="D202" s="13"/>
      <c r="E202" s="14"/>
    </row>
    <row r="203" spans="1:5" ht="14.25" customHeight="1" x14ac:dyDescent="0.25">
      <c r="A203" s="13"/>
      <c r="B203" s="13"/>
      <c r="C203" s="13"/>
      <c r="D203" s="13"/>
      <c r="E203" s="14"/>
    </row>
    <row r="204" spans="1:5" ht="14.25" customHeight="1" x14ac:dyDescent="0.25">
      <c r="A204" s="13"/>
      <c r="B204" s="13"/>
      <c r="C204" s="13"/>
      <c r="D204" s="13"/>
      <c r="E204" s="14"/>
    </row>
    <row r="205" spans="1:5" ht="14.25" customHeight="1" x14ac:dyDescent="0.25">
      <c r="A205" s="13"/>
      <c r="B205" s="13"/>
      <c r="C205" s="13"/>
      <c r="D205" s="13"/>
      <c r="E205" s="14"/>
    </row>
    <row r="206" spans="1:5" ht="14.25" customHeight="1" x14ac:dyDescent="0.25">
      <c r="A206" s="13"/>
      <c r="B206" s="13"/>
      <c r="C206" s="13"/>
      <c r="D206" s="13"/>
      <c r="E206" s="14"/>
    </row>
    <row r="207" spans="1:5" ht="14.25" customHeight="1" x14ac:dyDescent="0.25">
      <c r="A207" s="13"/>
      <c r="B207" s="13"/>
      <c r="C207" s="13"/>
      <c r="D207" s="13"/>
      <c r="E207" s="14"/>
    </row>
    <row r="208" spans="1:5" ht="14.25" customHeight="1" x14ac:dyDescent="0.25">
      <c r="A208" s="13"/>
      <c r="B208" s="13"/>
      <c r="C208" s="13"/>
      <c r="D208" s="13"/>
      <c r="E208" s="14"/>
    </row>
    <row r="209" spans="1:5" ht="14.25" customHeight="1" x14ac:dyDescent="0.25">
      <c r="A209" s="13"/>
      <c r="B209" s="13"/>
      <c r="C209" s="13"/>
      <c r="D209" s="13"/>
      <c r="E209" s="14"/>
    </row>
    <row r="210" spans="1:5" ht="14.25" customHeight="1" x14ac:dyDescent="0.25">
      <c r="A210" s="13"/>
      <c r="B210" s="13"/>
      <c r="C210" s="13"/>
      <c r="D210" s="13"/>
      <c r="E210" s="14"/>
    </row>
    <row r="211" spans="1:5" ht="14.25" customHeight="1" x14ac:dyDescent="0.25">
      <c r="A211" s="13"/>
      <c r="B211" s="13"/>
      <c r="C211" s="13"/>
      <c r="D211" s="13"/>
      <c r="E211" s="14"/>
    </row>
    <row r="212" spans="1:5" ht="14.25" customHeight="1" x14ac:dyDescent="0.25">
      <c r="A212" s="13"/>
      <c r="B212" s="13"/>
      <c r="C212" s="13"/>
      <c r="D212" s="13"/>
      <c r="E212" s="14"/>
    </row>
    <row r="213" spans="1:5" ht="14.25" customHeight="1" x14ac:dyDescent="0.25">
      <c r="A213" s="13"/>
      <c r="B213" s="13"/>
      <c r="C213" s="13"/>
      <c r="D213" s="13"/>
      <c r="E213" s="14"/>
    </row>
    <row r="214" spans="1:5" ht="14.25" customHeight="1" x14ac:dyDescent="0.25">
      <c r="A214" s="13"/>
      <c r="B214" s="13"/>
      <c r="C214" s="13"/>
      <c r="D214" s="13"/>
      <c r="E214" s="14"/>
    </row>
    <row r="215" spans="1:5" ht="14.25" customHeight="1" x14ac:dyDescent="0.25">
      <c r="A215" s="13"/>
      <c r="B215" s="13"/>
      <c r="C215" s="13"/>
      <c r="D215" s="13"/>
      <c r="E215" s="14"/>
    </row>
    <row r="216" spans="1:5" ht="14.25" customHeight="1" x14ac:dyDescent="0.25">
      <c r="A216" s="13"/>
      <c r="B216" s="13"/>
      <c r="C216" s="13"/>
      <c r="D216" s="13"/>
      <c r="E216" s="14"/>
    </row>
    <row r="217" spans="1:5" ht="14.25" customHeight="1" x14ac:dyDescent="0.25">
      <c r="A217" s="13"/>
      <c r="B217" s="13"/>
      <c r="C217" s="13"/>
      <c r="D217" s="13"/>
      <c r="E217" s="14"/>
    </row>
    <row r="218" spans="1:5" ht="14.25" customHeight="1" x14ac:dyDescent="0.25">
      <c r="A218" s="13"/>
      <c r="B218" s="13"/>
      <c r="C218" s="13"/>
      <c r="D218" s="13"/>
      <c r="E218" s="14"/>
    </row>
    <row r="219" spans="1:5" ht="14.25" customHeight="1" x14ac:dyDescent="0.25">
      <c r="A219" s="13"/>
      <c r="B219" s="13"/>
      <c r="C219" s="13"/>
      <c r="D219" s="13"/>
      <c r="E219" s="14"/>
    </row>
    <row r="220" spans="1:5" ht="14.25" customHeight="1" x14ac:dyDescent="0.25">
      <c r="A220" s="13"/>
      <c r="B220" s="13"/>
      <c r="C220" s="13"/>
      <c r="D220" s="13"/>
      <c r="E220" s="14"/>
    </row>
    <row r="221" spans="1:5" ht="14.25" customHeight="1" x14ac:dyDescent="0.25">
      <c r="A221" s="13"/>
      <c r="B221" s="13"/>
      <c r="C221" s="13"/>
      <c r="D221" s="13"/>
      <c r="E221" s="14"/>
    </row>
    <row r="222" spans="1:5" ht="14.25" customHeight="1" x14ac:dyDescent="0.25">
      <c r="A222" s="13"/>
      <c r="B222" s="13"/>
      <c r="C222" s="13"/>
      <c r="D222" s="13"/>
      <c r="E222" s="14"/>
    </row>
    <row r="223" spans="1:5" ht="14.25" customHeight="1" x14ac:dyDescent="0.25">
      <c r="A223" s="13"/>
      <c r="B223" s="13"/>
      <c r="C223" s="13"/>
      <c r="D223" s="13"/>
      <c r="E223" s="14"/>
    </row>
    <row r="224" spans="1:5" ht="14.25" customHeight="1" x14ac:dyDescent="0.25">
      <c r="A224" s="13"/>
      <c r="B224" s="13"/>
      <c r="C224" s="13"/>
      <c r="D224" s="13"/>
      <c r="E224" s="14"/>
    </row>
    <row r="225" spans="1:5" ht="14.25" customHeight="1" x14ac:dyDescent="0.25">
      <c r="A225" s="13"/>
      <c r="B225" s="13"/>
      <c r="C225" s="13"/>
      <c r="D225" s="13"/>
      <c r="E225" s="14"/>
    </row>
    <row r="226" spans="1:5" ht="14.25" customHeight="1" x14ac:dyDescent="0.25">
      <c r="A226" s="13"/>
      <c r="B226" s="13"/>
      <c r="C226" s="13"/>
      <c r="D226" s="13"/>
      <c r="E226" s="14"/>
    </row>
    <row r="227" spans="1:5" ht="14.25" customHeight="1" x14ac:dyDescent="0.25">
      <c r="A227" s="13"/>
      <c r="B227" s="13"/>
      <c r="C227" s="13"/>
      <c r="D227" s="13"/>
      <c r="E227" s="14"/>
    </row>
    <row r="228" spans="1:5" ht="14.25" customHeight="1" x14ac:dyDescent="0.25">
      <c r="A228" s="13"/>
      <c r="B228" s="13"/>
      <c r="C228" s="13"/>
      <c r="D228" s="13"/>
      <c r="E228" s="14"/>
    </row>
    <row r="229" spans="1:5" ht="14.25" customHeight="1" x14ac:dyDescent="0.25">
      <c r="A229" s="13"/>
      <c r="B229" s="13"/>
      <c r="C229" s="13"/>
      <c r="D229" s="13"/>
      <c r="E229" s="14"/>
    </row>
    <row r="230" spans="1:5" ht="14.25" customHeight="1" x14ac:dyDescent="0.25">
      <c r="A230" s="13"/>
      <c r="B230" s="13"/>
      <c r="C230" s="13"/>
      <c r="D230" s="13"/>
      <c r="E230" s="14"/>
    </row>
    <row r="231" spans="1:5" ht="14.25" customHeight="1" x14ac:dyDescent="0.25">
      <c r="A231" s="13"/>
      <c r="B231" s="13"/>
      <c r="C231" s="13"/>
      <c r="D231" s="13"/>
      <c r="E231" s="14"/>
    </row>
    <row r="232" spans="1:5" ht="14.25" customHeight="1" x14ac:dyDescent="0.25">
      <c r="A232" s="13"/>
      <c r="B232" s="13"/>
      <c r="C232" s="13"/>
      <c r="D232" s="13"/>
      <c r="E232" s="14"/>
    </row>
    <row r="233" spans="1:5" ht="14.25" customHeight="1" x14ac:dyDescent="0.25">
      <c r="A233" s="13"/>
      <c r="B233" s="13"/>
      <c r="C233" s="13"/>
      <c r="D233" s="13"/>
      <c r="E233" s="14"/>
    </row>
    <row r="234" spans="1:5" ht="14.25" customHeight="1" x14ac:dyDescent="0.25">
      <c r="A234" s="13"/>
      <c r="B234" s="13"/>
      <c r="C234" s="13"/>
      <c r="D234" s="13"/>
      <c r="E234" s="14"/>
    </row>
    <row r="235" spans="1:5" ht="14.25" customHeight="1" x14ac:dyDescent="0.25">
      <c r="A235" s="13"/>
      <c r="B235" s="13"/>
      <c r="C235" s="13"/>
      <c r="D235" s="13"/>
      <c r="E235" s="14"/>
    </row>
    <row r="236" spans="1:5" ht="14.25" customHeight="1" x14ac:dyDescent="0.25">
      <c r="A236" s="13"/>
      <c r="B236" s="13"/>
      <c r="C236" s="13"/>
      <c r="D236" s="13"/>
      <c r="E236" s="14"/>
    </row>
    <row r="237" spans="1:5" ht="14.25" customHeight="1" x14ac:dyDescent="0.25">
      <c r="A237" s="13"/>
      <c r="B237" s="13"/>
      <c r="C237" s="13"/>
      <c r="D237" s="13"/>
      <c r="E237" s="14"/>
    </row>
    <row r="238" spans="1:5" ht="14.25" customHeight="1" x14ac:dyDescent="0.25">
      <c r="A238" s="13"/>
      <c r="B238" s="13"/>
      <c r="C238" s="13"/>
      <c r="D238" s="13"/>
      <c r="E238" s="14"/>
    </row>
    <row r="239" spans="1:5" ht="14.25" customHeight="1" x14ac:dyDescent="0.25">
      <c r="A239" s="13"/>
      <c r="B239" s="13"/>
      <c r="C239" s="13"/>
      <c r="D239" s="13"/>
      <c r="E239" s="14"/>
    </row>
    <row r="240" spans="1:5" ht="14.25" customHeight="1" x14ac:dyDescent="0.25">
      <c r="A240" s="13"/>
      <c r="B240" s="13"/>
      <c r="C240" s="13"/>
      <c r="D240" s="13"/>
      <c r="E240" s="14"/>
    </row>
    <row r="241" spans="1:5" ht="14.25" customHeight="1" x14ac:dyDescent="0.25">
      <c r="A241" s="13"/>
      <c r="B241" s="13"/>
      <c r="C241" s="13"/>
      <c r="D241" s="13"/>
      <c r="E241" s="14"/>
    </row>
    <row r="242" spans="1:5" ht="14.25" customHeight="1" x14ac:dyDescent="0.25">
      <c r="A242" s="13"/>
      <c r="B242" s="13"/>
      <c r="C242" s="13"/>
      <c r="D242" s="13"/>
      <c r="E242" s="14"/>
    </row>
    <row r="243" spans="1:5" ht="14.25" customHeight="1" x14ac:dyDescent="0.25">
      <c r="A243" s="13"/>
      <c r="B243" s="13"/>
      <c r="C243" s="13"/>
      <c r="D243" s="13"/>
      <c r="E243" s="14"/>
    </row>
    <row r="244" spans="1:5" ht="14.25" customHeight="1" x14ac:dyDescent="0.25">
      <c r="A244" s="13"/>
      <c r="B244" s="13"/>
      <c r="C244" s="13"/>
      <c r="D244" s="13"/>
      <c r="E244" s="14"/>
    </row>
    <row r="245" spans="1:5" ht="14.25" customHeight="1" x14ac:dyDescent="0.25">
      <c r="A245" s="13"/>
      <c r="B245" s="13"/>
      <c r="C245" s="13"/>
      <c r="D245" s="13"/>
      <c r="E245" s="14"/>
    </row>
    <row r="246" spans="1:5" ht="14.25" customHeight="1" x14ac:dyDescent="0.25">
      <c r="A246" s="13"/>
      <c r="B246" s="13"/>
      <c r="C246" s="13"/>
      <c r="D246" s="13"/>
      <c r="E246" s="14"/>
    </row>
    <row r="247" spans="1:5" ht="14.25" customHeight="1" x14ac:dyDescent="0.25">
      <c r="A247" s="13"/>
      <c r="B247" s="13"/>
      <c r="C247" s="13"/>
      <c r="D247" s="13"/>
      <c r="E247" s="14"/>
    </row>
    <row r="248" spans="1:5" ht="14.25" customHeight="1" x14ac:dyDescent="0.25">
      <c r="A248" s="13"/>
      <c r="B248" s="13"/>
      <c r="C248" s="13"/>
      <c r="D248" s="13"/>
      <c r="E248" s="14"/>
    </row>
    <row r="249" spans="1:5" ht="14.25" customHeight="1" x14ac:dyDescent="0.25">
      <c r="A249" s="13"/>
      <c r="B249" s="13"/>
      <c r="C249" s="13"/>
      <c r="D249" s="13"/>
      <c r="E249" s="14"/>
    </row>
    <row r="250" spans="1:5" ht="14.25" customHeight="1" x14ac:dyDescent="0.25">
      <c r="A250" s="13"/>
      <c r="B250" s="13"/>
      <c r="C250" s="13"/>
      <c r="D250" s="13"/>
      <c r="E250" s="14"/>
    </row>
    <row r="251" spans="1:5" ht="14.25" customHeight="1" x14ac:dyDescent="0.25">
      <c r="A251" s="13"/>
      <c r="B251" s="13"/>
      <c r="C251" s="13"/>
      <c r="D251" s="13"/>
      <c r="E251" s="14"/>
    </row>
    <row r="252" spans="1:5" ht="14.25" customHeight="1" x14ac:dyDescent="0.25">
      <c r="A252" s="13"/>
      <c r="B252" s="13"/>
      <c r="C252" s="13"/>
      <c r="D252" s="13"/>
      <c r="E252" s="14"/>
    </row>
    <row r="253" spans="1:5" ht="14.25" customHeight="1" x14ac:dyDescent="0.25">
      <c r="A253" s="13"/>
      <c r="B253" s="13"/>
      <c r="C253" s="13"/>
      <c r="D253" s="13"/>
      <c r="E253" s="14"/>
    </row>
    <row r="254" spans="1:5" ht="14.25" customHeight="1" x14ac:dyDescent="0.25">
      <c r="A254" s="13"/>
      <c r="B254" s="13"/>
      <c r="C254" s="13"/>
      <c r="D254" s="13"/>
      <c r="E254" s="14"/>
    </row>
    <row r="255" spans="1:5" ht="14.25" customHeight="1" x14ac:dyDescent="0.25">
      <c r="A255" s="13"/>
      <c r="B255" s="13"/>
      <c r="C255" s="13"/>
      <c r="D255" s="13"/>
      <c r="E255" s="14"/>
    </row>
    <row r="256" spans="1:5" ht="14.25" customHeight="1" x14ac:dyDescent="0.25">
      <c r="A256" s="13"/>
      <c r="B256" s="13"/>
      <c r="C256" s="13"/>
      <c r="D256" s="13"/>
      <c r="E256" s="14"/>
    </row>
    <row r="257" spans="1:5" ht="14.25" customHeight="1" x14ac:dyDescent="0.25">
      <c r="A257" s="13"/>
      <c r="B257" s="13"/>
      <c r="C257" s="13"/>
      <c r="D257" s="13"/>
      <c r="E257" s="14"/>
    </row>
    <row r="258" spans="1:5" ht="14.25" customHeight="1" x14ac:dyDescent="0.25">
      <c r="A258" s="13"/>
      <c r="B258" s="13"/>
      <c r="C258" s="13"/>
      <c r="D258" s="13"/>
      <c r="E258" s="14"/>
    </row>
    <row r="259" spans="1:5" ht="14.25" customHeight="1" x14ac:dyDescent="0.25">
      <c r="A259" s="13"/>
      <c r="B259" s="13"/>
      <c r="C259" s="13"/>
      <c r="D259" s="13"/>
      <c r="E259" s="14"/>
    </row>
    <row r="260" spans="1:5" ht="14.25" customHeight="1" x14ac:dyDescent="0.25">
      <c r="A260" s="13"/>
      <c r="B260" s="13"/>
      <c r="C260" s="13"/>
      <c r="D260" s="13"/>
      <c r="E260" s="14"/>
    </row>
    <row r="261" spans="1:5" ht="14.25" customHeight="1" x14ac:dyDescent="0.25">
      <c r="A261" s="13"/>
      <c r="B261" s="13"/>
      <c r="C261" s="13"/>
      <c r="D261" s="13"/>
      <c r="E261" s="14"/>
    </row>
    <row r="262" spans="1:5" ht="14.25" customHeight="1" x14ac:dyDescent="0.25">
      <c r="A262" s="13"/>
      <c r="B262" s="13"/>
      <c r="C262" s="13"/>
      <c r="D262" s="13"/>
      <c r="E262" s="14"/>
    </row>
    <row r="263" spans="1:5" ht="14.25" customHeight="1" x14ac:dyDescent="0.25">
      <c r="A263" s="13"/>
      <c r="B263" s="13"/>
      <c r="C263" s="13"/>
      <c r="D263" s="13"/>
      <c r="E263" s="14"/>
    </row>
    <row r="264" spans="1:5" ht="14.25" customHeight="1" x14ac:dyDescent="0.25">
      <c r="A264" s="13"/>
      <c r="B264" s="13"/>
      <c r="C264" s="13"/>
      <c r="D264" s="13"/>
      <c r="E264" s="14"/>
    </row>
    <row r="265" spans="1:5" ht="14.25" customHeight="1" x14ac:dyDescent="0.25">
      <c r="A265" s="13"/>
      <c r="B265" s="13"/>
      <c r="C265" s="13"/>
      <c r="D265" s="13"/>
      <c r="E265" s="14"/>
    </row>
    <row r="266" spans="1:5" ht="14.25" customHeight="1" x14ac:dyDescent="0.25">
      <c r="A266" s="13"/>
      <c r="B266" s="13"/>
      <c r="C266" s="13"/>
      <c r="D266" s="13"/>
      <c r="E266" s="14"/>
    </row>
    <row r="267" spans="1:5" ht="14.25" customHeight="1" x14ac:dyDescent="0.25">
      <c r="A267" s="13"/>
      <c r="B267" s="13"/>
      <c r="C267" s="13"/>
      <c r="D267" s="13"/>
      <c r="E267" s="14"/>
    </row>
    <row r="268" spans="1:5" ht="14.25" customHeight="1" x14ac:dyDescent="0.25">
      <c r="A268" s="13"/>
      <c r="B268" s="13"/>
      <c r="C268" s="13"/>
      <c r="D268" s="13"/>
      <c r="E268" s="14"/>
    </row>
    <row r="269" spans="1:5" ht="14.25" customHeight="1" x14ac:dyDescent="0.25">
      <c r="A269" s="13"/>
      <c r="B269" s="13"/>
      <c r="C269" s="13"/>
      <c r="D269" s="13"/>
      <c r="E269" s="14"/>
    </row>
    <row r="270" spans="1:5" ht="14.25" customHeight="1" x14ac:dyDescent="0.25">
      <c r="A270" s="13"/>
      <c r="B270" s="13"/>
      <c r="C270" s="13"/>
      <c r="D270" s="13"/>
      <c r="E270" s="14"/>
    </row>
    <row r="271" spans="1:5" ht="14.25" customHeight="1" x14ac:dyDescent="0.25">
      <c r="A271" s="13"/>
      <c r="B271" s="13"/>
      <c r="C271" s="13"/>
      <c r="D271" s="13"/>
      <c r="E271" s="14"/>
    </row>
    <row r="272" spans="1:5" ht="14.25" customHeight="1" x14ac:dyDescent="0.25">
      <c r="A272" s="13"/>
      <c r="B272" s="13"/>
      <c r="C272" s="13"/>
      <c r="D272" s="13"/>
      <c r="E272" s="14"/>
    </row>
    <row r="273" spans="1:5" ht="14.25" customHeight="1" x14ac:dyDescent="0.25">
      <c r="A273" s="13"/>
      <c r="B273" s="13"/>
      <c r="C273" s="13"/>
      <c r="D273" s="13"/>
      <c r="E273" s="14"/>
    </row>
    <row r="274" spans="1:5" ht="14.25" customHeight="1" x14ac:dyDescent="0.25">
      <c r="A274" s="13"/>
      <c r="B274" s="13"/>
      <c r="C274" s="13"/>
      <c r="D274" s="13"/>
      <c r="E274" s="14"/>
    </row>
    <row r="275" spans="1:5" ht="14.25" customHeight="1" x14ac:dyDescent="0.25">
      <c r="A275" s="13"/>
      <c r="B275" s="13"/>
      <c r="C275" s="13"/>
      <c r="D275" s="13"/>
      <c r="E275" s="14"/>
    </row>
    <row r="276" spans="1:5" ht="14.25" customHeight="1" x14ac:dyDescent="0.25">
      <c r="A276" s="13"/>
      <c r="B276" s="13"/>
      <c r="C276" s="13"/>
      <c r="D276" s="13"/>
      <c r="E276" s="14"/>
    </row>
    <row r="277" spans="1:5" ht="14.25" customHeight="1" x14ac:dyDescent="0.25">
      <c r="A277" s="13"/>
      <c r="B277" s="13"/>
      <c r="C277" s="13"/>
      <c r="D277" s="13"/>
      <c r="E277" s="14"/>
    </row>
    <row r="278" spans="1:5" ht="14.25" customHeight="1" x14ac:dyDescent="0.25">
      <c r="A278" s="13"/>
      <c r="B278" s="13"/>
      <c r="C278" s="13"/>
      <c r="D278" s="13"/>
      <c r="E278" s="14"/>
    </row>
    <row r="279" spans="1:5" ht="14.25" customHeight="1" x14ac:dyDescent="0.25">
      <c r="A279" s="13"/>
      <c r="B279" s="13"/>
      <c r="C279" s="13"/>
      <c r="D279" s="13"/>
      <c r="E279" s="14"/>
    </row>
    <row r="280" spans="1:5" ht="14.25" customHeight="1" x14ac:dyDescent="0.25">
      <c r="A280" s="13"/>
      <c r="B280" s="13"/>
      <c r="C280" s="13"/>
      <c r="D280" s="13"/>
      <c r="E280" s="14"/>
    </row>
    <row r="281" spans="1:5" ht="14.25" customHeight="1" x14ac:dyDescent="0.25">
      <c r="A281" s="13"/>
      <c r="B281" s="13"/>
      <c r="C281" s="13"/>
      <c r="D281" s="13"/>
      <c r="E281" s="14"/>
    </row>
    <row r="282" spans="1:5" ht="14.25" customHeight="1" x14ac:dyDescent="0.25">
      <c r="A282" s="13"/>
      <c r="B282" s="13"/>
      <c r="C282" s="13"/>
      <c r="D282" s="13"/>
      <c r="E282" s="14"/>
    </row>
    <row r="283" spans="1:5" ht="14.25" customHeight="1" x14ac:dyDescent="0.25">
      <c r="A283" s="13"/>
      <c r="B283" s="13"/>
      <c r="C283" s="13"/>
      <c r="D283" s="13"/>
      <c r="E283" s="14"/>
    </row>
    <row r="284" spans="1:5" ht="14.25" customHeight="1" x14ac:dyDescent="0.25">
      <c r="A284" s="13"/>
      <c r="B284" s="13"/>
      <c r="C284" s="13"/>
      <c r="D284" s="13"/>
      <c r="E284" s="14"/>
    </row>
    <row r="285" spans="1:5" ht="14.25" customHeight="1" x14ac:dyDescent="0.25">
      <c r="A285" s="13"/>
      <c r="B285" s="13"/>
      <c r="C285" s="13"/>
      <c r="D285" s="13"/>
      <c r="E285" s="14"/>
    </row>
    <row r="286" spans="1:5" ht="14.25" customHeight="1" x14ac:dyDescent="0.25">
      <c r="A286" s="13"/>
      <c r="B286" s="13"/>
      <c r="C286" s="13"/>
      <c r="D286" s="13"/>
      <c r="E286" s="14"/>
    </row>
    <row r="287" spans="1:5" ht="14.25" customHeight="1" x14ac:dyDescent="0.25">
      <c r="A287" s="13"/>
      <c r="B287" s="13"/>
      <c r="C287" s="13"/>
      <c r="D287" s="13"/>
      <c r="E287" s="14"/>
    </row>
    <row r="288" spans="1:5" ht="14.25" customHeight="1" x14ac:dyDescent="0.25">
      <c r="A288" s="13"/>
      <c r="B288" s="13"/>
      <c r="C288" s="13"/>
      <c r="D288" s="13"/>
      <c r="E288" s="14"/>
    </row>
    <row r="289" spans="1:5" ht="14.25" customHeight="1" x14ac:dyDescent="0.25">
      <c r="A289" s="13"/>
      <c r="B289" s="13"/>
      <c r="C289" s="13"/>
      <c r="D289" s="13"/>
      <c r="E289" s="14"/>
    </row>
    <row r="290" spans="1:5" ht="14.25" customHeight="1" x14ac:dyDescent="0.25">
      <c r="A290" s="13"/>
      <c r="B290" s="13"/>
      <c r="C290" s="13"/>
      <c r="D290" s="13"/>
      <c r="E290" s="14"/>
    </row>
    <row r="291" spans="1:5" ht="14.25" customHeight="1" x14ac:dyDescent="0.25">
      <c r="A291" s="13"/>
      <c r="B291" s="13"/>
      <c r="C291" s="13"/>
      <c r="D291" s="13"/>
      <c r="E291" s="14"/>
    </row>
    <row r="292" spans="1:5" ht="14.25" customHeight="1" x14ac:dyDescent="0.25">
      <c r="A292" s="13"/>
      <c r="B292" s="13"/>
      <c r="C292" s="13"/>
      <c r="D292" s="13"/>
      <c r="E292" s="14"/>
    </row>
    <row r="293" spans="1:5" ht="14.25" customHeight="1" x14ac:dyDescent="0.25">
      <c r="A293" s="13"/>
      <c r="B293" s="13"/>
      <c r="C293" s="13"/>
      <c r="D293" s="13"/>
      <c r="E293" s="14"/>
    </row>
    <row r="294" spans="1:5" ht="14.25" customHeight="1" x14ac:dyDescent="0.25">
      <c r="A294" s="13"/>
      <c r="B294" s="13"/>
      <c r="C294" s="13"/>
      <c r="D294" s="13"/>
      <c r="E294" s="14"/>
    </row>
    <row r="295" spans="1:5" ht="14.25" customHeight="1" x14ac:dyDescent="0.25">
      <c r="A295" s="13"/>
      <c r="B295" s="13"/>
      <c r="C295" s="13"/>
      <c r="D295" s="13"/>
      <c r="E295" s="14"/>
    </row>
    <row r="296" spans="1:5" ht="14.25" customHeight="1" x14ac:dyDescent="0.25">
      <c r="A296" s="13"/>
      <c r="B296" s="13"/>
      <c r="C296" s="13"/>
      <c r="D296" s="13"/>
      <c r="E296" s="14"/>
    </row>
    <row r="297" spans="1:5" ht="14.25" customHeight="1" x14ac:dyDescent="0.25">
      <c r="A297" s="13"/>
      <c r="B297" s="13"/>
      <c r="C297" s="13"/>
      <c r="D297" s="13"/>
      <c r="E297" s="14"/>
    </row>
    <row r="298" spans="1:5" ht="14.25" customHeight="1" x14ac:dyDescent="0.25">
      <c r="A298" s="13"/>
      <c r="B298" s="13"/>
      <c r="C298" s="13"/>
      <c r="D298" s="13"/>
      <c r="E298" s="14"/>
    </row>
    <row r="299" spans="1:5" ht="14.25" customHeight="1" x14ac:dyDescent="0.25">
      <c r="A299" s="13"/>
      <c r="B299" s="13"/>
      <c r="C299" s="13"/>
      <c r="D299" s="13"/>
      <c r="E299" s="14"/>
    </row>
    <row r="300" spans="1:5" ht="14.25" customHeight="1" x14ac:dyDescent="0.25">
      <c r="A300" s="13"/>
      <c r="B300" s="13"/>
      <c r="C300" s="13"/>
      <c r="D300" s="13"/>
      <c r="E300" s="14"/>
    </row>
    <row r="301" spans="1:5" ht="14.25" customHeight="1" x14ac:dyDescent="0.25">
      <c r="A301" s="13"/>
      <c r="B301" s="13"/>
      <c r="C301" s="13"/>
      <c r="D301" s="13"/>
      <c r="E301" s="14"/>
    </row>
    <row r="302" spans="1:5" ht="14.25" customHeight="1" x14ac:dyDescent="0.25">
      <c r="A302" s="13"/>
      <c r="B302" s="13"/>
      <c r="C302" s="13"/>
      <c r="D302" s="13"/>
      <c r="E302" s="14"/>
    </row>
    <row r="303" spans="1:5" ht="14.25" customHeight="1" x14ac:dyDescent="0.25">
      <c r="A303" s="13"/>
      <c r="B303" s="13"/>
      <c r="C303" s="13"/>
      <c r="D303" s="13"/>
      <c r="E303" s="14"/>
    </row>
    <row r="304" spans="1:5" ht="14.25" customHeight="1" x14ac:dyDescent="0.25">
      <c r="A304" s="13"/>
      <c r="B304" s="13"/>
      <c r="C304" s="13"/>
      <c r="D304" s="13"/>
      <c r="E304" s="14"/>
    </row>
    <row r="305" spans="1:5" ht="14.25" customHeight="1" x14ac:dyDescent="0.25">
      <c r="A305" s="13"/>
      <c r="B305" s="13"/>
      <c r="C305" s="13"/>
      <c r="D305" s="13"/>
      <c r="E305" s="14"/>
    </row>
    <row r="306" spans="1:5" ht="14.25" customHeight="1" x14ac:dyDescent="0.25">
      <c r="A306" s="13"/>
      <c r="B306" s="13"/>
      <c r="C306" s="13"/>
      <c r="D306" s="13"/>
      <c r="E306" s="14"/>
    </row>
    <row r="307" spans="1:5" ht="14.25" customHeight="1" x14ac:dyDescent="0.25">
      <c r="A307" s="13"/>
      <c r="B307" s="13"/>
      <c r="C307" s="13"/>
      <c r="D307" s="13"/>
      <c r="E307" s="14"/>
    </row>
    <row r="308" spans="1:5" ht="14.25" customHeight="1" x14ac:dyDescent="0.25">
      <c r="A308" s="13"/>
      <c r="B308" s="13"/>
      <c r="C308" s="13"/>
      <c r="D308" s="13"/>
      <c r="E308" s="14"/>
    </row>
    <row r="309" spans="1:5" ht="14.25" customHeight="1" x14ac:dyDescent="0.25">
      <c r="A309" s="13"/>
      <c r="B309" s="13"/>
      <c r="C309" s="13"/>
      <c r="D309" s="13"/>
      <c r="E309" s="14"/>
    </row>
    <row r="310" spans="1:5" ht="14.25" customHeight="1" x14ac:dyDescent="0.25">
      <c r="A310" s="13"/>
      <c r="B310" s="13"/>
      <c r="C310" s="13"/>
      <c r="D310" s="13"/>
      <c r="E310" s="14"/>
    </row>
    <row r="311" spans="1:5" ht="14.25" customHeight="1" x14ac:dyDescent="0.25">
      <c r="A311" s="13"/>
      <c r="B311" s="13"/>
      <c r="C311" s="13"/>
      <c r="D311" s="13"/>
      <c r="E311" s="14"/>
    </row>
    <row r="312" spans="1:5" ht="14.25" customHeight="1" x14ac:dyDescent="0.25">
      <c r="A312" s="13"/>
      <c r="B312" s="13"/>
      <c r="C312" s="13"/>
      <c r="D312" s="13"/>
      <c r="E312" s="14"/>
    </row>
    <row r="313" spans="1:5" ht="14.25" customHeight="1" x14ac:dyDescent="0.25">
      <c r="A313" s="13"/>
      <c r="B313" s="13"/>
      <c r="C313" s="13"/>
      <c r="D313" s="13"/>
      <c r="E313" s="14"/>
    </row>
    <row r="314" spans="1:5" ht="14.25" customHeight="1" x14ac:dyDescent="0.25">
      <c r="A314" s="13"/>
      <c r="B314" s="13"/>
      <c r="C314" s="13"/>
      <c r="D314" s="13"/>
      <c r="E314" s="14"/>
    </row>
    <row r="315" spans="1:5" ht="14.25" customHeight="1" x14ac:dyDescent="0.25">
      <c r="A315" s="13"/>
      <c r="B315" s="13"/>
      <c r="C315" s="13"/>
      <c r="D315" s="13"/>
      <c r="E315" s="14"/>
    </row>
    <row r="316" spans="1:5" ht="14.25" customHeight="1" x14ac:dyDescent="0.25">
      <c r="A316" s="13"/>
      <c r="B316" s="13"/>
      <c r="C316" s="13"/>
      <c r="D316" s="13"/>
      <c r="E316" s="14"/>
    </row>
    <row r="317" spans="1:5" ht="14.25" customHeight="1" x14ac:dyDescent="0.25">
      <c r="A317" s="13"/>
      <c r="B317" s="13"/>
      <c r="C317" s="13"/>
      <c r="D317" s="13"/>
      <c r="E317" s="14"/>
    </row>
    <row r="318" spans="1:5" ht="14.25" customHeight="1" x14ac:dyDescent="0.25">
      <c r="A318" s="13"/>
      <c r="B318" s="13"/>
      <c r="C318" s="13"/>
      <c r="D318" s="13"/>
      <c r="E318" s="14"/>
    </row>
    <row r="319" spans="1:5" ht="14.25" customHeight="1" x14ac:dyDescent="0.25">
      <c r="A319" s="13"/>
      <c r="B319" s="13"/>
      <c r="C319" s="13"/>
      <c r="D319" s="13"/>
      <c r="E319" s="14"/>
    </row>
    <row r="320" spans="1:5" ht="14.25" customHeight="1" x14ac:dyDescent="0.25">
      <c r="A320" s="13"/>
      <c r="B320" s="13"/>
      <c r="C320" s="13"/>
      <c r="D320" s="13"/>
      <c r="E320" s="14"/>
    </row>
    <row r="321" spans="1:5" ht="14.25" customHeight="1" x14ac:dyDescent="0.25">
      <c r="A321" s="13"/>
      <c r="B321" s="13"/>
      <c r="C321" s="13"/>
      <c r="D321" s="13"/>
      <c r="E321" s="14"/>
    </row>
    <row r="322" spans="1:5" ht="14.25" customHeight="1" x14ac:dyDescent="0.25">
      <c r="A322" s="13"/>
      <c r="B322" s="13"/>
      <c r="C322" s="13"/>
      <c r="D322" s="13"/>
      <c r="E322" s="14"/>
    </row>
    <row r="323" spans="1:5" ht="14.25" customHeight="1" x14ac:dyDescent="0.25">
      <c r="A323" s="13"/>
      <c r="B323" s="13"/>
      <c r="C323" s="13"/>
      <c r="D323" s="13"/>
      <c r="E323" s="14"/>
    </row>
    <row r="324" spans="1:5" ht="14.25" customHeight="1" x14ac:dyDescent="0.25">
      <c r="A324" s="13"/>
      <c r="B324" s="13"/>
      <c r="C324" s="13"/>
      <c r="D324" s="13"/>
      <c r="E324" s="14"/>
    </row>
    <row r="325" spans="1:5" ht="14.25" customHeight="1" x14ac:dyDescent="0.25">
      <c r="A325" s="13"/>
      <c r="B325" s="13"/>
      <c r="C325" s="13"/>
      <c r="D325" s="13"/>
      <c r="E325" s="14"/>
    </row>
    <row r="326" spans="1:5" ht="14.25" customHeight="1" x14ac:dyDescent="0.25">
      <c r="A326" s="13"/>
      <c r="B326" s="13"/>
      <c r="C326" s="13"/>
      <c r="D326" s="13"/>
      <c r="E326" s="14"/>
    </row>
    <row r="327" spans="1:5" ht="14.25" customHeight="1" x14ac:dyDescent="0.25">
      <c r="A327" s="13"/>
      <c r="B327" s="13"/>
      <c r="C327" s="13"/>
      <c r="D327" s="13"/>
      <c r="E327" s="14"/>
    </row>
    <row r="328" spans="1:5" ht="14.25" customHeight="1" x14ac:dyDescent="0.25">
      <c r="A328" s="13"/>
      <c r="B328" s="13"/>
      <c r="C328" s="13"/>
      <c r="D328" s="13"/>
      <c r="E328" s="14"/>
    </row>
    <row r="329" spans="1:5" ht="14.25" customHeight="1" x14ac:dyDescent="0.25">
      <c r="A329" s="13"/>
      <c r="B329" s="13"/>
      <c r="C329" s="13"/>
      <c r="D329" s="13"/>
      <c r="E329" s="14"/>
    </row>
    <row r="330" spans="1:5" ht="14.25" customHeight="1" x14ac:dyDescent="0.25">
      <c r="A330" s="13"/>
      <c r="B330" s="13"/>
      <c r="C330" s="13"/>
      <c r="D330" s="13"/>
      <c r="E330" s="14"/>
    </row>
    <row r="331" spans="1:5" ht="14.25" customHeight="1" x14ac:dyDescent="0.25">
      <c r="A331" s="13"/>
      <c r="B331" s="13"/>
      <c r="C331" s="13"/>
      <c r="D331" s="13"/>
      <c r="E331" s="14"/>
    </row>
    <row r="332" spans="1:5" ht="14.25" customHeight="1" x14ac:dyDescent="0.25">
      <c r="A332" s="13"/>
      <c r="B332" s="13"/>
      <c r="C332" s="13"/>
      <c r="D332" s="13"/>
      <c r="E332" s="14"/>
    </row>
    <row r="333" spans="1:5" ht="14.25" customHeight="1" x14ac:dyDescent="0.25">
      <c r="A333" s="13"/>
      <c r="B333" s="13"/>
      <c r="C333" s="13"/>
      <c r="D333" s="13"/>
      <c r="E333" s="14"/>
    </row>
    <row r="334" spans="1:5" ht="14.25" customHeight="1" x14ac:dyDescent="0.25">
      <c r="A334" s="13"/>
      <c r="B334" s="13"/>
      <c r="C334" s="13"/>
      <c r="D334" s="13"/>
      <c r="E334" s="14"/>
    </row>
    <row r="335" spans="1:5" ht="14.25" customHeight="1" x14ac:dyDescent="0.25">
      <c r="A335" s="13"/>
      <c r="B335" s="13"/>
      <c r="C335" s="13"/>
      <c r="D335" s="13"/>
      <c r="E335" s="14"/>
    </row>
    <row r="336" spans="1:5" ht="14.25" customHeight="1" x14ac:dyDescent="0.25">
      <c r="A336" s="13"/>
      <c r="B336" s="13"/>
      <c r="C336" s="13"/>
      <c r="D336" s="13"/>
      <c r="E336" s="14"/>
    </row>
    <row r="337" spans="1:5" ht="14.25" customHeight="1" x14ac:dyDescent="0.25">
      <c r="A337" s="13"/>
      <c r="B337" s="13"/>
      <c r="C337" s="13"/>
      <c r="D337" s="13"/>
      <c r="E337" s="14"/>
    </row>
    <row r="338" spans="1:5" ht="14.25" customHeight="1" x14ac:dyDescent="0.25">
      <c r="A338" s="13"/>
      <c r="B338" s="13"/>
      <c r="C338" s="13"/>
      <c r="D338" s="13"/>
      <c r="E338" s="14"/>
    </row>
    <row r="339" spans="1:5" ht="14.25" customHeight="1" x14ac:dyDescent="0.25">
      <c r="A339" s="13"/>
      <c r="B339" s="13"/>
      <c r="C339" s="13"/>
      <c r="D339" s="13"/>
      <c r="E339" s="14"/>
    </row>
    <row r="340" spans="1:5" ht="14.25" customHeight="1" x14ac:dyDescent="0.25">
      <c r="A340" s="13"/>
      <c r="B340" s="13"/>
      <c r="C340" s="13"/>
      <c r="D340" s="13"/>
      <c r="E340" s="14"/>
    </row>
    <row r="341" spans="1:5" ht="14.25" customHeight="1" x14ac:dyDescent="0.25">
      <c r="A341" s="13"/>
      <c r="B341" s="13"/>
      <c r="C341" s="13"/>
      <c r="D341" s="13"/>
      <c r="E341" s="14"/>
    </row>
    <row r="342" spans="1:5" ht="14.25" customHeight="1" x14ac:dyDescent="0.25">
      <c r="A342" s="13"/>
      <c r="B342" s="13"/>
      <c r="C342" s="13"/>
      <c r="D342" s="13"/>
      <c r="E342" s="14"/>
    </row>
    <row r="343" spans="1:5" ht="14.25" customHeight="1" x14ac:dyDescent="0.25">
      <c r="A343" s="13"/>
      <c r="B343" s="13"/>
      <c r="C343" s="13"/>
      <c r="D343" s="13"/>
      <c r="E343" s="14"/>
    </row>
    <row r="344" spans="1:5" ht="14.25" customHeight="1" x14ac:dyDescent="0.25">
      <c r="A344" s="13"/>
      <c r="B344" s="13"/>
      <c r="C344" s="13"/>
      <c r="D344" s="13"/>
      <c r="E344" s="14"/>
    </row>
    <row r="345" spans="1:5" ht="14.25" customHeight="1" x14ac:dyDescent="0.25">
      <c r="A345" s="13"/>
      <c r="B345" s="13"/>
      <c r="C345" s="13"/>
      <c r="D345" s="13"/>
      <c r="E345" s="14"/>
    </row>
    <row r="346" spans="1:5" ht="14.25" customHeight="1" x14ac:dyDescent="0.25">
      <c r="A346" s="13"/>
      <c r="B346" s="13"/>
      <c r="C346" s="13"/>
      <c r="D346" s="13"/>
      <c r="E346" s="14"/>
    </row>
    <row r="347" spans="1:5" ht="14.25" customHeight="1" x14ac:dyDescent="0.25">
      <c r="A347" s="13"/>
      <c r="B347" s="13"/>
      <c r="C347" s="13"/>
      <c r="D347" s="13"/>
      <c r="E347" s="14"/>
    </row>
    <row r="348" spans="1:5" ht="14.25" customHeight="1" x14ac:dyDescent="0.25">
      <c r="A348" s="13"/>
      <c r="B348" s="13"/>
      <c r="C348" s="13"/>
      <c r="D348" s="13"/>
      <c r="E348" s="14"/>
    </row>
    <row r="349" spans="1:5" ht="14.25" customHeight="1" x14ac:dyDescent="0.25">
      <c r="A349" s="13"/>
      <c r="B349" s="13"/>
      <c r="C349" s="13"/>
      <c r="D349" s="13"/>
      <c r="E349" s="14"/>
    </row>
    <row r="350" spans="1:5" ht="14.25" customHeight="1" x14ac:dyDescent="0.25">
      <c r="A350" s="13"/>
      <c r="B350" s="13"/>
      <c r="C350" s="13"/>
      <c r="D350" s="13"/>
      <c r="E350" s="14"/>
    </row>
    <row r="351" spans="1:5" ht="14.25" customHeight="1" x14ac:dyDescent="0.25">
      <c r="A351" s="13"/>
      <c r="B351" s="13"/>
      <c r="C351" s="13"/>
      <c r="D351" s="13"/>
      <c r="E351" s="14"/>
    </row>
    <row r="352" spans="1:5" ht="14.25" customHeight="1" x14ac:dyDescent="0.25">
      <c r="A352" s="13"/>
      <c r="B352" s="13"/>
      <c r="C352" s="13"/>
      <c r="D352" s="13"/>
      <c r="E352" s="14"/>
    </row>
    <row r="353" spans="1:5" ht="14.25" customHeight="1" x14ac:dyDescent="0.25">
      <c r="A353" s="13"/>
      <c r="B353" s="13"/>
      <c r="C353" s="13"/>
      <c r="D353" s="13"/>
      <c r="E353" s="14"/>
    </row>
    <row r="354" spans="1:5" ht="14.25" customHeight="1" x14ac:dyDescent="0.25">
      <c r="A354" s="13"/>
      <c r="B354" s="13"/>
      <c r="C354" s="13"/>
      <c r="D354" s="13"/>
      <c r="E354" s="14"/>
    </row>
    <row r="355" spans="1:5" ht="14.25" customHeight="1" x14ac:dyDescent="0.25">
      <c r="A355" s="13"/>
      <c r="B355" s="13"/>
      <c r="C355" s="13"/>
      <c r="D355" s="13"/>
      <c r="E355" s="14"/>
    </row>
    <row r="356" spans="1:5" ht="14.25" customHeight="1" x14ac:dyDescent="0.25">
      <c r="A356" s="13"/>
      <c r="B356" s="13"/>
      <c r="C356" s="13"/>
      <c r="D356" s="13"/>
      <c r="E356" s="14"/>
    </row>
    <row r="357" spans="1:5" ht="14.25" customHeight="1" x14ac:dyDescent="0.25">
      <c r="A357" s="13"/>
      <c r="B357" s="13"/>
      <c r="C357" s="13"/>
      <c r="D357" s="13"/>
      <c r="E357" s="14"/>
    </row>
    <row r="358" spans="1:5" ht="14.25" customHeight="1" x14ac:dyDescent="0.25">
      <c r="A358" s="13"/>
      <c r="B358" s="13"/>
      <c r="C358" s="13"/>
      <c r="D358" s="13"/>
      <c r="E358" s="14"/>
    </row>
    <row r="359" spans="1:5" ht="14.25" customHeight="1" x14ac:dyDescent="0.25">
      <c r="A359" s="13"/>
      <c r="B359" s="13"/>
      <c r="C359" s="13"/>
      <c r="D359" s="13"/>
      <c r="E359" s="14"/>
    </row>
    <row r="360" spans="1:5" ht="14.25" customHeight="1" x14ac:dyDescent="0.25">
      <c r="A360" s="13"/>
      <c r="B360" s="13"/>
      <c r="C360" s="13"/>
      <c r="D360" s="13"/>
      <c r="E360" s="14"/>
    </row>
    <row r="361" spans="1:5" ht="14.25" customHeight="1" x14ac:dyDescent="0.25">
      <c r="A361" s="13"/>
      <c r="B361" s="13"/>
      <c r="C361" s="13"/>
      <c r="D361" s="13"/>
      <c r="E361" s="14"/>
    </row>
    <row r="362" spans="1:5" ht="14.25" customHeight="1" x14ac:dyDescent="0.25">
      <c r="A362" s="13"/>
      <c r="B362" s="13"/>
      <c r="C362" s="13"/>
      <c r="D362" s="13"/>
      <c r="E362" s="14"/>
    </row>
    <row r="363" spans="1:5" ht="14.25" customHeight="1" x14ac:dyDescent="0.25">
      <c r="A363" s="13"/>
      <c r="B363" s="13"/>
      <c r="C363" s="13"/>
      <c r="D363" s="13"/>
      <c r="E363" s="14"/>
    </row>
    <row r="364" spans="1:5" ht="14.25" customHeight="1" x14ac:dyDescent="0.25">
      <c r="A364" s="13"/>
      <c r="B364" s="13"/>
      <c r="C364" s="13"/>
      <c r="D364" s="13"/>
      <c r="E364" s="14"/>
    </row>
    <row r="365" spans="1:5" ht="14.25" customHeight="1" x14ac:dyDescent="0.25">
      <c r="A365" s="13"/>
      <c r="B365" s="13"/>
      <c r="C365" s="13"/>
      <c r="D365" s="13"/>
      <c r="E365" s="14"/>
    </row>
    <row r="366" spans="1:5" ht="14.25" customHeight="1" x14ac:dyDescent="0.25">
      <c r="A366" s="13"/>
      <c r="B366" s="13"/>
      <c r="C366" s="13"/>
      <c r="D366" s="13"/>
      <c r="E366" s="14"/>
    </row>
    <row r="367" spans="1:5" ht="14.25" customHeight="1" x14ac:dyDescent="0.25">
      <c r="A367" s="13"/>
      <c r="B367" s="13"/>
      <c r="C367" s="13"/>
      <c r="D367" s="13"/>
      <c r="E367" s="14"/>
    </row>
    <row r="368" spans="1:5" ht="14.25" customHeight="1" x14ac:dyDescent="0.25">
      <c r="A368" s="13"/>
      <c r="B368" s="13"/>
      <c r="C368" s="13"/>
      <c r="D368" s="13"/>
      <c r="E368" s="14"/>
    </row>
    <row r="369" spans="1:5" ht="14.25" customHeight="1" x14ac:dyDescent="0.25">
      <c r="A369" s="13"/>
      <c r="B369" s="13"/>
      <c r="C369" s="13"/>
      <c r="D369" s="13"/>
      <c r="E369" s="14"/>
    </row>
    <row r="370" spans="1:5" ht="14.25" customHeight="1" x14ac:dyDescent="0.25">
      <c r="A370" s="13"/>
      <c r="B370" s="13"/>
      <c r="C370" s="13"/>
      <c r="D370" s="13"/>
      <c r="E370" s="14"/>
    </row>
    <row r="371" spans="1:5" ht="14.25" customHeight="1" x14ac:dyDescent="0.25">
      <c r="A371" s="13"/>
      <c r="B371" s="13"/>
      <c r="C371" s="13"/>
      <c r="D371" s="13"/>
      <c r="E371" s="14"/>
    </row>
    <row r="372" spans="1:5" ht="14.25" customHeight="1" x14ac:dyDescent="0.25">
      <c r="A372" s="13"/>
      <c r="B372" s="13"/>
      <c r="C372" s="13"/>
      <c r="D372" s="13"/>
      <c r="E372" s="14"/>
    </row>
    <row r="373" spans="1:5" ht="14.25" customHeight="1" x14ac:dyDescent="0.25">
      <c r="A373" s="13"/>
      <c r="B373" s="13"/>
      <c r="C373" s="13"/>
      <c r="D373" s="13"/>
      <c r="E373" s="14"/>
    </row>
    <row r="374" spans="1:5" ht="14.25" customHeight="1" x14ac:dyDescent="0.25">
      <c r="A374" s="13"/>
      <c r="B374" s="13"/>
      <c r="C374" s="13"/>
      <c r="D374" s="13"/>
      <c r="E374" s="14"/>
    </row>
    <row r="375" spans="1:5" ht="14.25" customHeight="1" x14ac:dyDescent="0.25">
      <c r="A375" s="13"/>
      <c r="B375" s="13"/>
      <c r="C375" s="13"/>
      <c r="D375" s="13"/>
      <c r="E375" s="14"/>
    </row>
    <row r="376" spans="1:5" ht="14.25" customHeight="1" x14ac:dyDescent="0.25">
      <c r="A376" s="13"/>
      <c r="B376" s="13"/>
      <c r="C376" s="13"/>
      <c r="D376" s="13"/>
      <c r="E376" s="14"/>
    </row>
    <row r="377" spans="1:5" ht="14.25" customHeight="1" x14ac:dyDescent="0.25">
      <c r="A377" s="13"/>
      <c r="B377" s="13"/>
      <c r="C377" s="13"/>
      <c r="D377" s="13"/>
      <c r="E377" s="14"/>
    </row>
    <row r="378" spans="1:5" ht="14.25" customHeight="1" x14ac:dyDescent="0.25">
      <c r="A378" s="13"/>
      <c r="B378" s="13"/>
      <c r="C378" s="13"/>
      <c r="D378" s="13"/>
      <c r="E378" s="14"/>
    </row>
    <row r="379" spans="1:5" ht="14.25" customHeight="1" x14ac:dyDescent="0.25">
      <c r="A379" s="13"/>
      <c r="B379" s="13"/>
      <c r="C379" s="13"/>
      <c r="D379" s="13"/>
      <c r="E379" s="14"/>
    </row>
    <row r="380" spans="1:5" ht="14.25" customHeight="1" x14ac:dyDescent="0.25">
      <c r="A380" s="13"/>
      <c r="B380" s="13"/>
      <c r="C380" s="13"/>
      <c r="D380" s="13"/>
      <c r="E380" s="14"/>
    </row>
    <row r="381" spans="1:5" ht="14.25" customHeight="1" x14ac:dyDescent="0.25">
      <c r="A381" s="13"/>
      <c r="B381" s="13"/>
      <c r="C381" s="13"/>
      <c r="D381" s="13"/>
      <c r="E381" s="14"/>
    </row>
    <row r="382" spans="1:5" ht="14.25" customHeight="1" x14ac:dyDescent="0.25">
      <c r="A382" s="13"/>
      <c r="B382" s="13"/>
      <c r="C382" s="13"/>
      <c r="D382" s="13"/>
      <c r="E382" s="14"/>
    </row>
    <row r="383" spans="1:5" ht="14.25" customHeight="1" x14ac:dyDescent="0.25">
      <c r="A383" s="13"/>
      <c r="B383" s="13"/>
      <c r="C383" s="13"/>
      <c r="D383" s="13"/>
      <c r="E383" s="14"/>
    </row>
    <row r="384" spans="1:5" ht="14.25" customHeight="1" x14ac:dyDescent="0.25">
      <c r="A384" s="13"/>
      <c r="B384" s="13"/>
      <c r="C384" s="13"/>
      <c r="D384" s="13"/>
      <c r="E384" s="14"/>
    </row>
    <row r="385" spans="1:5" ht="14.25" customHeight="1" x14ac:dyDescent="0.25">
      <c r="A385" s="13"/>
      <c r="B385" s="13"/>
      <c r="C385" s="13"/>
      <c r="D385" s="13"/>
      <c r="E385" s="14"/>
    </row>
    <row r="386" spans="1:5" ht="14.25" customHeight="1" x14ac:dyDescent="0.25">
      <c r="A386" s="13"/>
      <c r="B386" s="13"/>
      <c r="C386" s="13"/>
      <c r="D386" s="13"/>
      <c r="E386" s="14"/>
    </row>
    <row r="387" spans="1:5" ht="14.25" customHeight="1" x14ac:dyDescent="0.25">
      <c r="A387" s="13"/>
      <c r="B387" s="13"/>
      <c r="C387" s="13"/>
      <c r="D387" s="13"/>
      <c r="E387" s="14"/>
    </row>
    <row r="388" spans="1:5" ht="14.25" customHeight="1" x14ac:dyDescent="0.25">
      <c r="A388" s="13"/>
      <c r="B388" s="13"/>
      <c r="C388" s="13"/>
      <c r="D388" s="13"/>
      <c r="E388" s="14"/>
    </row>
    <row r="389" spans="1:5" ht="14.25" customHeight="1" x14ac:dyDescent="0.25">
      <c r="A389" s="13"/>
      <c r="B389" s="13"/>
      <c r="C389" s="13"/>
      <c r="D389" s="13"/>
      <c r="E389" s="14"/>
    </row>
    <row r="390" spans="1:5" ht="14.25" customHeight="1" x14ac:dyDescent="0.25">
      <c r="A390" s="13"/>
      <c r="B390" s="13"/>
      <c r="C390" s="13"/>
      <c r="D390" s="13"/>
      <c r="E390" s="14"/>
    </row>
    <row r="391" spans="1:5" ht="14.25" customHeight="1" x14ac:dyDescent="0.25">
      <c r="A391" s="13"/>
      <c r="B391" s="13"/>
      <c r="C391" s="13"/>
      <c r="D391" s="13"/>
      <c r="E391" s="14"/>
    </row>
    <row r="392" spans="1:5" ht="14.25" customHeight="1" x14ac:dyDescent="0.25">
      <c r="A392" s="13"/>
      <c r="B392" s="13"/>
      <c r="C392" s="13"/>
      <c r="D392" s="13"/>
      <c r="E392" s="14"/>
    </row>
    <row r="393" spans="1:5" ht="14.25" customHeight="1" x14ac:dyDescent="0.25">
      <c r="A393" s="13"/>
      <c r="B393" s="13"/>
      <c r="C393" s="13"/>
      <c r="D393" s="13"/>
      <c r="E393" s="14"/>
    </row>
    <row r="394" spans="1:5" ht="14.25" customHeight="1" x14ac:dyDescent="0.25">
      <c r="A394" s="13"/>
      <c r="B394" s="13"/>
      <c r="C394" s="13"/>
      <c r="D394" s="13"/>
      <c r="E394" s="14"/>
    </row>
    <row r="395" spans="1:5" ht="14.25" customHeight="1" x14ac:dyDescent="0.25">
      <c r="A395" s="13"/>
      <c r="B395" s="13"/>
      <c r="C395" s="13"/>
      <c r="D395" s="13"/>
      <c r="E395" s="14"/>
    </row>
    <row r="396" spans="1:5" ht="14.25" customHeight="1" x14ac:dyDescent="0.25">
      <c r="A396" s="13"/>
      <c r="B396" s="13"/>
      <c r="C396" s="13"/>
      <c r="D396" s="13"/>
      <c r="E396" s="14"/>
    </row>
    <row r="397" spans="1:5" ht="14.25" customHeight="1" x14ac:dyDescent="0.25">
      <c r="A397" s="13"/>
      <c r="B397" s="13"/>
      <c r="C397" s="13"/>
      <c r="D397" s="13"/>
      <c r="E397" s="14"/>
    </row>
    <row r="398" spans="1:5" ht="14.25" customHeight="1" x14ac:dyDescent="0.25">
      <c r="A398" s="13"/>
      <c r="B398" s="13"/>
      <c r="C398" s="13"/>
      <c r="D398" s="13"/>
      <c r="E398" s="14"/>
    </row>
    <row r="399" spans="1:5" ht="14.25" customHeight="1" x14ac:dyDescent="0.25">
      <c r="A399" s="13"/>
      <c r="B399" s="13"/>
      <c r="C399" s="13"/>
      <c r="D399" s="13"/>
      <c r="E399" s="14"/>
    </row>
    <row r="400" spans="1:5" ht="14.25" customHeight="1" x14ac:dyDescent="0.25">
      <c r="A400" s="13"/>
      <c r="B400" s="13"/>
      <c r="C400" s="13"/>
      <c r="D400" s="13"/>
      <c r="E400" s="14"/>
    </row>
    <row r="401" spans="1:5" ht="14.25" customHeight="1" x14ac:dyDescent="0.25">
      <c r="A401" s="13"/>
      <c r="B401" s="13"/>
      <c r="C401" s="13"/>
      <c r="D401" s="13"/>
      <c r="E401" s="14"/>
    </row>
    <row r="402" spans="1:5" ht="14.25" customHeight="1" x14ac:dyDescent="0.25">
      <c r="A402" s="13"/>
      <c r="B402" s="13"/>
      <c r="C402" s="13"/>
      <c r="D402" s="13"/>
      <c r="E402" s="14"/>
    </row>
    <row r="403" spans="1:5" ht="14.25" customHeight="1" x14ac:dyDescent="0.25">
      <c r="A403" s="13"/>
      <c r="B403" s="13"/>
      <c r="C403" s="13"/>
      <c r="D403" s="13"/>
      <c r="E403" s="14"/>
    </row>
    <row r="404" spans="1:5" ht="14.25" customHeight="1" x14ac:dyDescent="0.25">
      <c r="A404" s="13"/>
      <c r="B404" s="13"/>
      <c r="C404" s="13"/>
      <c r="D404" s="13"/>
      <c r="E404" s="14"/>
    </row>
    <row r="405" spans="1:5" ht="14.25" customHeight="1" x14ac:dyDescent="0.25">
      <c r="A405" s="13"/>
      <c r="B405" s="13"/>
      <c r="C405" s="13"/>
      <c r="D405" s="13"/>
      <c r="E405" s="14"/>
    </row>
    <row r="406" spans="1:5" ht="14.25" customHeight="1" x14ac:dyDescent="0.25">
      <c r="A406" s="13"/>
      <c r="B406" s="13"/>
      <c r="C406" s="13"/>
      <c r="D406" s="13"/>
      <c r="E406" s="14"/>
    </row>
    <row r="407" spans="1:5" ht="14.25" customHeight="1" x14ac:dyDescent="0.25">
      <c r="A407" s="13"/>
      <c r="B407" s="13"/>
      <c r="C407" s="13"/>
      <c r="D407" s="13"/>
      <c r="E407" s="14"/>
    </row>
    <row r="408" spans="1:5" ht="14.25" customHeight="1" x14ac:dyDescent="0.25">
      <c r="A408" s="13"/>
      <c r="B408" s="13"/>
      <c r="C408" s="13"/>
      <c r="D408" s="13"/>
      <c r="E408" s="14"/>
    </row>
    <row r="409" spans="1:5" ht="14.25" customHeight="1" x14ac:dyDescent="0.25">
      <c r="A409" s="13"/>
      <c r="B409" s="13"/>
      <c r="C409" s="13"/>
      <c r="D409" s="13"/>
      <c r="E409" s="14"/>
    </row>
    <row r="410" spans="1:5" ht="14.25" customHeight="1" x14ac:dyDescent="0.25">
      <c r="A410" s="13"/>
      <c r="B410" s="13"/>
      <c r="C410" s="13"/>
      <c r="D410" s="13"/>
      <c r="E410" s="14"/>
    </row>
    <row r="411" spans="1:5" ht="14.25" customHeight="1" x14ac:dyDescent="0.25">
      <c r="A411" s="13"/>
      <c r="B411" s="13"/>
      <c r="C411" s="13"/>
      <c r="D411" s="13"/>
      <c r="E411" s="14"/>
    </row>
    <row r="412" spans="1:5" ht="14.25" customHeight="1" x14ac:dyDescent="0.25">
      <c r="A412" s="13"/>
      <c r="B412" s="13"/>
      <c r="C412" s="13"/>
      <c r="D412" s="13"/>
      <c r="E412" s="14"/>
    </row>
    <row r="413" spans="1:5" ht="14.25" customHeight="1" x14ac:dyDescent="0.25">
      <c r="A413" s="13"/>
      <c r="B413" s="13"/>
      <c r="C413" s="13"/>
      <c r="D413" s="13"/>
      <c r="E413" s="14"/>
    </row>
    <row r="414" spans="1:5" ht="14.25" customHeight="1" x14ac:dyDescent="0.25">
      <c r="A414" s="13"/>
      <c r="B414" s="13"/>
      <c r="C414" s="13"/>
      <c r="D414" s="13"/>
      <c r="E414" s="14"/>
    </row>
    <row r="415" spans="1:5" ht="14.25" customHeight="1" x14ac:dyDescent="0.25">
      <c r="A415" s="13"/>
      <c r="B415" s="13"/>
      <c r="C415" s="13"/>
      <c r="D415" s="13"/>
      <c r="E415" s="14"/>
    </row>
    <row r="416" spans="1:5" ht="14.25" customHeight="1" x14ac:dyDescent="0.25">
      <c r="A416" s="13"/>
      <c r="B416" s="13"/>
      <c r="C416" s="13"/>
      <c r="D416" s="13"/>
      <c r="E416" s="14"/>
    </row>
    <row r="417" spans="1:5" ht="14.25" customHeight="1" x14ac:dyDescent="0.25">
      <c r="A417" s="13"/>
      <c r="B417" s="13"/>
      <c r="C417" s="13"/>
      <c r="D417" s="13"/>
      <c r="E417" s="14"/>
    </row>
    <row r="418" spans="1:5" ht="14.25" customHeight="1" x14ac:dyDescent="0.25">
      <c r="A418" s="13"/>
      <c r="B418" s="13"/>
      <c r="C418" s="13"/>
      <c r="D418" s="13"/>
      <c r="E418" s="14"/>
    </row>
    <row r="419" spans="1:5" ht="14.25" customHeight="1" x14ac:dyDescent="0.25">
      <c r="A419" s="13"/>
      <c r="B419" s="13"/>
      <c r="C419" s="13"/>
      <c r="D419" s="13"/>
      <c r="E419" s="14"/>
    </row>
    <row r="420" spans="1:5" ht="14.25" customHeight="1" x14ac:dyDescent="0.25">
      <c r="A420" s="13"/>
      <c r="B420" s="13"/>
      <c r="C420" s="13"/>
      <c r="D420" s="13"/>
      <c r="E420" s="14"/>
    </row>
    <row r="421" spans="1:5" ht="14.25" customHeight="1" x14ac:dyDescent="0.25">
      <c r="A421" s="13"/>
      <c r="B421" s="13"/>
      <c r="C421" s="13"/>
      <c r="D421" s="13"/>
      <c r="E421" s="14"/>
    </row>
    <row r="422" spans="1:5" ht="14.25" customHeight="1" x14ac:dyDescent="0.25">
      <c r="A422" s="13"/>
      <c r="B422" s="13"/>
      <c r="C422" s="13"/>
      <c r="D422" s="13"/>
      <c r="E422" s="14"/>
    </row>
    <row r="423" spans="1:5" ht="14.25" customHeight="1" x14ac:dyDescent="0.25">
      <c r="A423" s="13"/>
      <c r="B423" s="13"/>
      <c r="C423" s="13"/>
      <c r="D423" s="13"/>
      <c r="E423" s="14"/>
    </row>
    <row r="424" spans="1:5" ht="14.25" customHeight="1" x14ac:dyDescent="0.25">
      <c r="A424" s="13"/>
      <c r="B424" s="13"/>
      <c r="C424" s="13"/>
      <c r="D424" s="13"/>
      <c r="E424" s="14"/>
    </row>
    <row r="425" spans="1:5" ht="14.25" customHeight="1" x14ac:dyDescent="0.25">
      <c r="A425" s="13"/>
      <c r="B425" s="13"/>
      <c r="C425" s="13"/>
      <c r="D425" s="13"/>
      <c r="E425" s="14"/>
    </row>
    <row r="426" spans="1:5" ht="14.25" customHeight="1" x14ac:dyDescent="0.25">
      <c r="A426" s="13"/>
      <c r="B426" s="13"/>
      <c r="C426" s="13"/>
      <c r="D426" s="13"/>
      <c r="E426" s="14"/>
    </row>
    <row r="427" spans="1:5" ht="14.25" customHeight="1" x14ac:dyDescent="0.25">
      <c r="A427" s="13"/>
      <c r="B427" s="13"/>
      <c r="C427" s="13"/>
      <c r="D427" s="13"/>
      <c r="E427" s="14"/>
    </row>
    <row r="428" spans="1:5" ht="14.25" customHeight="1" x14ac:dyDescent="0.25">
      <c r="A428" s="13"/>
      <c r="B428" s="13"/>
      <c r="C428" s="13"/>
      <c r="D428" s="13"/>
      <c r="E428" s="14"/>
    </row>
    <row r="429" spans="1:5" ht="14.25" customHeight="1" x14ac:dyDescent="0.25">
      <c r="A429" s="13"/>
      <c r="B429" s="13"/>
      <c r="C429" s="13"/>
      <c r="D429" s="13"/>
      <c r="E429" s="14"/>
    </row>
    <row r="430" spans="1:5" ht="14.25" customHeight="1" x14ac:dyDescent="0.25">
      <c r="A430" s="13"/>
      <c r="B430" s="13"/>
      <c r="C430" s="13"/>
      <c r="D430" s="13"/>
      <c r="E430" s="14"/>
    </row>
    <row r="431" spans="1:5" ht="14.25" customHeight="1" x14ac:dyDescent="0.25">
      <c r="A431" s="13"/>
      <c r="B431" s="13"/>
      <c r="C431" s="13"/>
      <c r="D431" s="13"/>
      <c r="E431" s="14"/>
    </row>
    <row r="432" spans="1:5" ht="14.25" customHeight="1" x14ac:dyDescent="0.25">
      <c r="A432" s="13"/>
      <c r="B432" s="13"/>
      <c r="C432" s="13"/>
      <c r="D432" s="13"/>
      <c r="E432" s="14"/>
    </row>
    <row r="433" spans="1:5" ht="14.25" customHeight="1" x14ac:dyDescent="0.25">
      <c r="A433" s="13"/>
      <c r="B433" s="13"/>
      <c r="C433" s="13"/>
      <c r="D433" s="13"/>
      <c r="E433" s="14"/>
    </row>
    <row r="434" spans="1:5" ht="14.25" customHeight="1" x14ac:dyDescent="0.25">
      <c r="A434" s="13"/>
      <c r="B434" s="13"/>
      <c r="C434" s="13"/>
      <c r="D434" s="13"/>
      <c r="E434" s="14"/>
    </row>
    <row r="435" spans="1:5" ht="14.25" customHeight="1" x14ac:dyDescent="0.25">
      <c r="A435" s="13"/>
      <c r="B435" s="13"/>
      <c r="C435" s="13"/>
      <c r="D435" s="13"/>
      <c r="E435" s="14"/>
    </row>
    <row r="436" spans="1:5" ht="14.25" customHeight="1" x14ac:dyDescent="0.25">
      <c r="A436" s="13"/>
      <c r="B436" s="13"/>
      <c r="C436" s="13"/>
      <c r="D436" s="13"/>
      <c r="E436" s="14"/>
    </row>
    <row r="437" spans="1:5" ht="14.25" customHeight="1" x14ac:dyDescent="0.25">
      <c r="A437" s="13"/>
      <c r="B437" s="13"/>
      <c r="C437" s="13"/>
      <c r="D437" s="13"/>
      <c r="E437" s="14"/>
    </row>
    <row r="438" spans="1:5" ht="14.25" customHeight="1" x14ac:dyDescent="0.25">
      <c r="A438" s="13"/>
      <c r="B438" s="13"/>
      <c r="C438" s="13"/>
      <c r="D438" s="13"/>
      <c r="E438" s="14"/>
    </row>
    <row r="439" spans="1:5" ht="14.25" customHeight="1" x14ac:dyDescent="0.25">
      <c r="A439" s="13"/>
      <c r="B439" s="13"/>
      <c r="C439" s="13"/>
      <c r="D439" s="13"/>
      <c r="E439" s="14"/>
    </row>
    <row r="440" spans="1:5" ht="14.25" customHeight="1" x14ac:dyDescent="0.25">
      <c r="A440" s="13"/>
      <c r="B440" s="13"/>
      <c r="C440" s="13"/>
      <c r="D440" s="13"/>
      <c r="E440" s="14"/>
    </row>
    <row r="441" spans="1:5" ht="14.25" customHeight="1" x14ac:dyDescent="0.25">
      <c r="A441" s="13"/>
      <c r="B441" s="13"/>
      <c r="C441" s="13"/>
      <c r="D441" s="13"/>
      <c r="E441" s="14"/>
    </row>
    <row r="442" spans="1:5" ht="14.25" customHeight="1" x14ac:dyDescent="0.25">
      <c r="A442" s="13"/>
      <c r="B442" s="13"/>
      <c r="C442" s="13"/>
      <c r="D442" s="13"/>
      <c r="E442" s="14"/>
    </row>
    <row r="443" spans="1:5" ht="14.25" customHeight="1" x14ac:dyDescent="0.25">
      <c r="A443" s="13"/>
      <c r="B443" s="13"/>
      <c r="C443" s="13"/>
      <c r="D443" s="13"/>
      <c r="E443" s="14"/>
    </row>
    <row r="444" spans="1:5" ht="14.25" customHeight="1" x14ac:dyDescent="0.25">
      <c r="A444" s="13"/>
      <c r="B444" s="13"/>
      <c r="C444" s="13"/>
      <c r="D444" s="13"/>
      <c r="E444" s="14"/>
    </row>
    <row r="445" spans="1:5" ht="14.25" customHeight="1" x14ac:dyDescent="0.25">
      <c r="A445" s="13"/>
      <c r="B445" s="13"/>
      <c r="C445" s="13"/>
      <c r="D445" s="13"/>
      <c r="E445" s="14"/>
    </row>
    <row r="446" spans="1:5" ht="14.25" customHeight="1" x14ac:dyDescent="0.25">
      <c r="A446" s="13"/>
      <c r="B446" s="13"/>
      <c r="C446" s="13"/>
      <c r="D446" s="13"/>
      <c r="E446" s="14"/>
    </row>
    <row r="447" spans="1:5" ht="14.25" customHeight="1" x14ac:dyDescent="0.25">
      <c r="A447" s="13"/>
      <c r="B447" s="13"/>
      <c r="C447" s="13"/>
      <c r="D447" s="13"/>
      <c r="E447" s="14"/>
    </row>
    <row r="448" spans="1:5" ht="14.25" customHeight="1" x14ac:dyDescent="0.25">
      <c r="A448" s="13"/>
      <c r="B448" s="13"/>
      <c r="C448" s="13"/>
      <c r="D448" s="13"/>
      <c r="E448" s="14"/>
    </row>
    <row r="449" spans="1:5" ht="14.25" customHeight="1" x14ac:dyDescent="0.25">
      <c r="A449" s="13"/>
      <c r="B449" s="13"/>
      <c r="C449" s="13"/>
      <c r="D449" s="13"/>
      <c r="E449" s="14"/>
    </row>
    <row r="450" spans="1:5" ht="14.25" customHeight="1" x14ac:dyDescent="0.25">
      <c r="A450" s="13"/>
      <c r="B450" s="13"/>
      <c r="C450" s="13"/>
      <c r="D450" s="13"/>
      <c r="E450" s="14"/>
    </row>
    <row r="451" spans="1:5" ht="14.25" customHeight="1" x14ac:dyDescent="0.25">
      <c r="A451" s="13"/>
      <c r="B451" s="13"/>
      <c r="C451" s="13"/>
      <c r="D451" s="13"/>
      <c r="E451" s="14"/>
    </row>
    <row r="452" spans="1:5" ht="14.25" customHeight="1" x14ac:dyDescent="0.25">
      <c r="A452" s="13"/>
      <c r="B452" s="13"/>
      <c r="C452" s="13"/>
      <c r="D452" s="13"/>
      <c r="E452" s="14"/>
    </row>
    <row r="453" spans="1:5" ht="14.25" customHeight="1" x14ac:dyDescent="0.25">
      <c r="A453" s="13"/>
      <c r="B453" s="13"/>
      <c r="C453" s="13"/>
      <c r="D453" s="13"/>
      <c r="E453" s="14"/>
    </row>
    <row r="454" spans="1:5" ht="14.25" customHeight="1" x14ac:dyDescent="0.25">
      <c r="A454" s="13"/>
      <c r="B454" s="13"/>
      <c r="C454" s="13"/>
      <c r="D454" s="13"/>
      <c r="E454" s="14"/>
    </row>
    <row r="455" spans="1:5" ht="14.25" customHeight="1" x14ac:dyDescent="0.25">
      <c r="A455" s="13"/>
      <c r="B455" s="13"/>
      <c r="C455" s="13"/>
      <c r="D455" s="13"/>
      <c r="E455" s="14"/>
    </row>
    <row r="456" spans="1:5" ht="14.25" customHeight="1" x14ac:dyDescent="0.25">
      <c r="A456" s="13"/>
      <c r="B456" s="13"/>
      <c r="C456" s="13"/>
      <c r="D456" s="13"/>
      <c r="E456" s="14"/>
    </row>
    <row r="457" spans="1:5" ht="14.25" customHeight="1" x14ac:dyDescent="0.25">
      <c r="A457" s="13"/>
      <c r="B457" s="13"/>
      <c r="C457" s="13"/>
      <c r="D457" s="13"/>
      <c r="E457" s="14"/>
    </row>
    <row r="458" spans="1:5" ht="14.25" customHeight="1" x14ac:dyDescent="0.25">
      <c r="A458" s="13"/>
      <c r="B458" s="13"/>
      <c r="C458" s="13"/>
      <c r="D458" s="13"/>
      <c r="E458" s="14"/>
    </row>
    <row r="459" spans="1:5" ht="14.25" customHeight="1" x14ac:dyDescent="0.25">
      <c r="A459" s="13"/>
      <c r="B459" s="13"/>
      <c r="C459" s="13"/>
      <c r="D459" s="13"/>
      <c r="E459" s="14"/>
    </row>
    <row r="460" spans="1:5" ht="14.25" customHeight="1" x14ac:dyDescent="0.25">
      <c r="A460" s="13"/>
      <c r="B460" s="13"/>
      <c r="C460" s="13"/>
      <c r="D460" s="13"/>
      <c r="E460" s="14"/>
    </row>
    <row r="461" spans="1:5" ht="14.25" customHeight="1" x14ac:dyDescent="0.25">
      <c r="A461" s="13"/>
      <c r="B461" s="13"/>
      <c r="C461" s="13"/>
      <c r="D461" s="13"/>
      <c r="E461" s="14"/>
    </row>
    <row r="462" spans="1:5" ht="14.25" customHeight="1" x14ac:dyDescent="0.25">
      <c r="A462" s="13"/>
      <c r="B462" s="13"/>
      <c r="C462" s="13"/>
      <c r="D462" s="13"/>
      <c r="E462" s="14"/>
    </row>
    <row r="463" spans="1:5" ht="14.25" customHeight="1" x14ac:dyDescent="0.25">
      <c r="A463" s="13"/>
      <c r="B463" s="13"/>
      <c r="C463" s="13"/>
      <c r="D463" s="13"/>
      <c r="E463" s="14"/>
    </row>
    <row r="464" spans="1:5" ht="14.25" customHeight="1" x14ac:dyDescent="0.25">
      <c r="A464" s="13"/>
      <c r="B464" s="13"/>
      <c r="C464" s="13"/>
      <c r="D464" s="13"/>
      <c r="E464" s="14"/>
    </row>
    <row r="465" spans="1:5" ht="14.25" customHeight="1" x14ac:dyDescent="0.25">
      <c r="A465" s="13"/>
      <c r="B465" s="13"/>
      <c r="C465" s="13"/>
      <c r="D465" s="13"/>
      <c r="E465" s="14"/>
    </row>
    <row r="466" spans="1:5" ht="14.25" customHeight="1" x14ac:dyDescent="0.25">
      <c r="A466" s="13"/>
      <c r="B466" s="13"/>
      <c r="C466" s="13"/>
      <c r="D466" s="13"/>
      <c r="E466" s="14"/>
    </row>
    <row r="467" spans="1:5" ht="14.25" customHeight="1" x14ac:dyDescent="0.25">
      <c r="A467" s="13"/>
      <c r="B467" s="13"/>
      <c r="C467" s="13"/>
      <c r="D467" s="13"/>
      <c r="E467" s="14"/>
    </row>
    <row r="468" spans="1:5" ht="14.25" customHeight="1" x14ac:dyDescent="0.25">
      <c r="A468" s="13"/>
      <c r="B468" s="13"/>
      <c r="C468" s="13"/>
      <c r="D468" s="13"/>
      <c r="E468" s="14"/>
    </row>
    <row r="469" spans="1:5" ht="14.25" customHeight="1" x14ac:dyDescent="0.25">
      <c r="A469" s="13"/>
      <c r="B469" s="13"/>
      <c r="C469" s="13"/>
      <c r="D469" s="13"/>
      <c r="E469" s="14"/>
    </row>
    <row r="470" spans="1:5" ht="14.25" customHeight="1" x14ac:dyDescent="0.25">
      <c r="A470" s="13"/>
      <c r="B470" s="13"/>
      <c r="C470" s="13"/>
      <c r="D470" s="13"/>
      <c r="E470" s="14"/>
    </row>
    <row r="471" spans="1:5" ht="14.25" customHeight="1" x14ac:dyDescent="0.25">
      <c r="A471" s="13"/>
      <c r="B471" s="13"/>
      <c r="C471" s="13"/>
      <c r="D471" s="13"/>
      <c r="E471" s="14"/>
    </row>
    <row r="472" spans="1:5" ht="14.25" customHeight="1" x14ac:dyDescent="0.25">
      <c r="A472" s="13"/>
      <c r="B472" s="13"/>
      <c r="C472" s="13"/>
      <c r="D472" s="13"/>
      <c r="E472" s="14"/>
    </row>
    <row r="473" spans="1:5" ht="14.25" customHeight="1" x14ac:dyDescent="0.25">
      <c r="A473" s="13"/>
      <c r="B473" s="13"/>
      <c r="C473" s="13"/>
      <c r="D473" s="13"/>
      <c r="E473" s="14"/>
    </row>
    <row r="474" spans="1:5" ht="14.25" customHeight="1" x14ac:dyDescent="0.25">
      <c r="A474" s="13"/>
      <c r="B474" s="13"/>
      <c r="C474" s="13"/>
      <c r="D474" s="13"/>
      <c r="E474" s="14"/>
    </row>
    <row r="475" spans="1:5" ht="14.25" customHeight="1" x14ac:dyDescent="0.25">
      <c r="A475" s="13"/>
      <c r="B475" s="13"/>
      <c r="C475" s="13"/>
      <c r="D475" s="13"/>
      <c r="E475" s="14"/>
    </row>
    <row r="476" spans="1:5" ht="14.25" customHeight="1" x14ac:dyDescent="0.25">
      <c r="A476" s="13"/>
      <c r="B476" s="13"/>
      <c r="C476" s="13"/>
      <c r="D476" s="13"/>
      <c r="E476" s="14"/>
    </row>
    <row r="477" spans="1:5" ht="14.25" customHeight="1" x14ac:dyDescent="0.25">
      <c r="A477" s="13"/>
      <c r="B477" s="13"/>
      <c r="C477" s="13"/>
      <c r="D477" s="13"/>
      <c r="E477" s="14"/>
    </row>
    <row r="478" spans="1:5" ht="14.25" customHeight="1" x14ac:dyDescent="0.25">
      <c r="A478" s="13"/>
      <c r="B478" s="13"/>
      <c r="C478" s="13"/>
      <c r="D478" s="13"/>
      <c r="E478" s="14"/>
    </row>
    <row r="479" spans="1:5" ht="14.25" customHeight="1" x14ac:dyDescent="0.25">
      <c r="A479" s="13"/>
      <c r="B479" s="13"/>
      <c r="C479" s="13"/>
      <c r="D479" s="13"/>
      <c r="E479" s="14"/>
    </row>
    <row r="480" spans="1:5" ht="14.25" customHeight="1" x14ac:dyDescent="0.25">
      <c r="A480" s="13"/>
      <c r="B480" s="13"/>
      <c r="C480" s="13"/>
      <c r="D480" s="13"/>
      <c r="E480" s="14"/>
    </row>
    <row r="481" spans="1:5" ht="14.25" customHeight="1" x14ac:dyDescent="0.25">
      <c r="A481" s="13"/>
      <c r="B481" s="13"/>
      <c r="C481" s="13"/>
      <c r="D481" s="13"/>
      <c r="E481" s="14"/>
    </row>
    <row r="482" spans="1:5" ht="14.25" customHeight="1" x14ac:dyDescent="0.25">
      <c r="A482" s="13"/>
      <c r="B482" s="13"/>
      <c r="C482" s="13"/>
      <c r="D482" s="13"/>
      <c r="E482" s="14"/>
    </row>
    <row r="483" spans="1:5" ht="14.25" customHeight="1" x14ac:dyDescent="0.25">
      <c r="A483" s="13"/>
      <c r="B483" s="13"/>
      <c r="C483" s="13"/>
      <c r="D483" s="13"/>
      <c r="E483" s="14"/>
    </row>
    <row r="484" spans="1:5" ht="14.25" customHeight="1" x14ac:dyDescent="0.25">
      <c r="A484" s="13"/>
      <c r="B484" s="13"/>
      <c r="C484" s="13"/>
      <c r="D484" s="13"/>
      <c r="E484" s="14"/>
    </row>
    <row r="485" spans="1:5" ht="14.25" customHeight="1" x14ac:dyDescent="0.25">
      <c r="A485" s="13"/>
      <c r="B485" s="13"/>
      <c r="C485" s="13"/>
      <c r="D485" s="13"/>
      <c r="E485" s="14"/>
    </row>
    <row r="486" spans="1:5" ht="14.25" customHeight="1" x14ac:dyDescent="0.25">
      <c r="A486" s="13"/>
      <c r="B486" s="13"/>
      <c r="C486" s="13"/>
      <c r="D486" s="13"/>
      <c r="E486" s="14"/>
    </row>
    <row r="487" spans="1:5" ht="14.25" customHeight="1" x14ac:dyDescent="0.25">
      <c r="A487" s="13"/>
      <c r="B487" s="13"/>
      <c r="C487" s="13"/>
      <c r="D487" s="13"/>
      <c r="E487" s="14"/>
    </row>
    <row r="488" spans="1:5" ht="14.25" customHeight="1" x14ac:dyDescent="0.25">
      <c r="A488" s="13"/>
      <c r="B488" s="13"/>
      <c r="C488" s="13"/>
      <c r="D488" s="13"/>
      <c r="E488" s="14"/>
    </row>
    <row r="489" spans="1:5" ht="14.25" customHeight="1" x14ac:dyDescent="0.25">
      <c r="A489" s="13"/>
      <c r="B489" s="13"/>
      <c r="C489" s="13"/>
      <c r="D489" s="13"/>
      <c r="E489" s="14"/>
    </row>
    <row r="490" spans="1:5" ht="14.25" customHeight="1" x14ac:dyDescent="0.25">
      <c r="A490" s="13"/>
      <c r="B490" s="13"/>
      <c r="C490" s="13"/>
      <c r="D490" s="13"/>
      <c r="E490" s="14"/>
    </row>
    <row r="491" spans="1:5" ht="14.25" customHeight="1" x14ac:dyDescent="0.25">
      <c r="A491" s="13"/>
      <c r="B491" s="13"/>
      <c r="C491" s="13"/>
      <c r="D491" s="13"/>
      <c r="E491" s="14"/>
    </row>
    <row r="492" spans="1:5" ht="14.25" customHeight="1" x14ac:dyDescent="0.25">
      <c r="A492" s="13"/>
      <c r="B492" s="13"/>
      <c r="C492" s="13"/>
      <c r="D492" s="13"/>
      <c r="E492" s="14"/>
    </row>
    <row r="493" spans="1:5" ht="14.25" customHeight="1" x14ac:dyDescent="0.25">
      <c r="A493" s="13"/>
      <c r="B493" s="13"/>
      <c r="C493" s="13"/>
      <c r="D493" s="13"/>
      <c r="E493" s="14"/>
    </row>
    <row r="494" spans="1:5" ht="14.25" customHeight="1" x14ac:dyDescent="0.25">
      <c r="A494" s="13"/>
      <c r="B494" s="13"/>
      <c r="C494" s="13"/>
      <c r="D494" s="13"/>
      <c r="E494" s="14"/>
    </row>
    <row r="495" spans="1:5" ht="14.25" customHeight="1" x14ac:dyDescent="0.25">
      <c r="A495" s="13"/>
      <c r="B495" s="13"/>
      <c r="C495" s="13"/>
      <c r="D495" s="13"/>
      <c r="E495" s="14"/>
    </row>
    <row r="496" spans="1:5" ht="14.25" customHeight="1" x14ac:dyDescent="0.25">
      <c r="A496" s="13"/>
      <c r="B496" s="13"/>
      <c r="C496" s="13"/>
      <c r="D496" s="13"/>
      <c r="E496" s="14"/>
    </row>
    <row r="497" spans="1:5" ht="14.25" customHeight="1" x14ac:dyDescent="0.25">
      <c r="A497" s="13"/>
      <c r="B497" s="13"/>
      <c r="C497" s="13"/>
      <c r="D497" s="13"/>
      <c r="E497" s="14"/>
    </row>
    <row r="498" spans="1:5" ht="14.25" customHeight="1" x14ac:dyDescent="0.25">
      <c r="A498" s="13"/>
      <c r="B498" s="13"/>
      <c r="C498" s="13"/>
      <c r="D498" s="13"/>
      <c r="E498" s="14"/>
    </row>
    <row r="499" spans="1:5" ht="14.25" customHeight="1" x14ac:dyDescent="0.25">
      <c r="A499" s="13"/>
      <c r="B499" s="13"/>
      <c r="C499" s="13"/>
      <c r="D499" s="13"/>
      <c r="E499" s="14"/>
    </row>
    <row r="500" spans="1:5" ht="14.25" customHeight="1" x14ac:dyDescent="0.25">
      <c r="A500" s="13"/>
      <c r="B500" s="13"/>
      <c r="C500" s="13"/>
      <c r="D500" s="13"/>
      <c r="E500" s="14"/>
    </row>
    <row r="501" spans="1:5" ht="14.25" customHeight="1" x14ac:dyDescent="0.25">
      <c r="A501" s="13"/>
      <c r="B501" s="13"/>
      <c r="C501" s="13"/>
      <c r="D501" s="13"/>
      <c r="E501" s="14"/>
    </row>
    <row r="502" spans="1:5" ht="14.25" customHeight="1" x14ac:dyDescent="0.25">
      <c r="A502" s="13"/>
      <c r="B502" s="13"/>
      <c r="C502" s="13"/>
      <c r="D502" s="13"/>
      <c r="E502" s="14"/>
    </row>
    <row r="503" spans="1:5" ht="14.25" customHeight="1" x14ac:dyDescent="0.25">
      <c r="A503" s="13"/>
      <c r="B503" s="13"/>
      <c r="C503" s="13"/>
      <c r="D503" s="13"/>
      <c r="E503" s="14"/>
    </row>
    <row r="504" spans="1:5" ht="14.25" customHeight="1" x14ac:dyDescent="0.25">
      <c r="A504" s="13"/>
      <c r="B504" s="13"/>
      <c r="C504" s="13"/>
      <c r="D504" s="13"/>
      <c r="E504" s="14"/>
    </row>
    <row r="505" spans="1:5" ht="14.25" customHeight="1" x14ac:dyDescent="0.25">
      <c r="A505" s="13"/>
      <c r="B505" s="13"/>
      <c r="C505" s="13"/>
      <c r="D505" s="13"/>
      <c r="E505" s="14"/>
    </row>
    <row r="506" spans="1:5" ht="14.25" customHeight="1" x14ac:dyDescent="0.25">
      <c r="A506" s="13"/>
      <c r="B506" s="13"/>
      <c r="C506" s="13"/>
      <c r="D506" s="13"/>
      <c r="E506" s="14"/>
    </row>
    <row r="507" spans="1:5" ht="14.25" customHeight="1" x14ac:dyDescent="0.25">
      <c r="A507" s="13"/>
      <c r="B507" s="13"/>
      <c r="C507" s="13"/>
      <c r="D507" s="13"/>
      <c r="E507" s="14"/>
    </row>
    <row r="508" spans="1:5" ht="14.25" customHeight="1" x14ac:dyDescent="0.25">
      <c r="A508" s="13"/>
      <c r="B508" s="13"/>
      <c r="C508" s="13"/>
      <c r="D508" s="13"/>
      <c r="E508" s="14"/>
    </row>
    <row r="509" spans="1:5" ht="14.25" customHeight="1" x14ac:dyDescent="0.25">
      <c r="A509" s="13"/>
      <c r="B509" s="13"/>
      <c r="C509" s="13"/>
      <c r="D509" s="13"/>
      <c r="E509" s="14"/>
    </row>
    <row r="510" spans="1:5" ht="14.25" customHeight="1" x14ac:dyDescent="0.25">
      <c r="A510" s="13"/>
      <c r="B510" s="13"/>
      <c r="C510" s="13"/>
      <c r="D510" s="13"/>
      <c r="E510" s="14"/>
    </row>
    <row r="511" spans="1:5" ht="14.25" customHeight="1" x14ac:dyDescent="0.25">
      <c r="A511" s="13"/>
      <c r="B511" s="13"/>
      <c r="C511" s="13"/>
      <c r="D511" s="13"/>
      <c r="E511" s="14"/>
    </row>
    <row r="512" spans="1:5" ht="14.25" customHeight="1" x14ac:dyDescent="0.25">
      <c r="A512" s="13"/>
      <c r="B512" s="13"/>
      <c r="C512" s="13"/>
      <c r="D512" s="13"/>
      <c r="E512" s="14"/>
    </row>
    <row r="513" spans="1:5" ht="14.25" customHeight="1" x14ac:dyDescent="0.25">
      <c r="A513" s="13"/>
      <c r="B513" s="13"/>
      <c r="C513" s="13"/>
      <c r="D513" s="13"/>
      <c r="E513" s="14"/>
    </row>
    <row r="514" spans="1:5" ht="14.25" customHeight="1" x14ac:dyDescent="0.25">
      <c r="A514" s="13"/>
      <c r="B514" s="13"/>
      <c r="C514" s="13"/>
      <c r="D514" s="13"/>
      <c r="E514" s="14"/>
    </row>
    <row r="515" spans="1:5" ht="14.25" customHeight="1" x14ac:dyDescent="0.25">
      <c r="A515" s="13"/>
      <c r="B515" s="13"/>
      <c r="C515" s="13"/>
      <c r="D515" s="13"/>
      <c r="E515" s="14"/>
    </row>
    <row r="516" spans="1:5" ht="14.25" customHeight="1" x14ac:dyDescent="0.25">
      <c r="A516" s="13"/>
      <c r="B516" s="13"/>
      <c r="C516" s="13"/>
      <c r="D516" s="13"/>
      <c r="E516" s="14"/>
    </row>
    <row r="517" spans="1:5" ht="14.25" customHeight="1" x14ac:dyDescent="0.25">
      <c r="A517" s="13"/>
      <c r="B517" s="13"/>
      <c r="C517" s="13"/>
      <c r="D517" s="13"/>
      <c r="E517" s="14"/>
    </row>
    <row r="518" spans="1:5" ht="14.25" customHeight="1" x14ac:dyDescent="0.25">
      <c r="A518" s="13"/>
      <c r="B518" s="13"/>
      <c r="C518" s="13"/>
      <c r="D518" s="13"/>
      <c r="E518" s="14"/>
    </row>
    <row r="519" spans="1:5" ht="14.25" customHeight="1" x14ac:dyDescent="0.25">
      <c r="A519" s="13"/>
      <c r="B519" s="13"/>
      <c r="C519" s="13"/>
      <c r="D519" s="13"/>
      <c r="E519" s="14"/>
    </row>
    <row r="520" spans="1:5" ht="14.25" customHeight="1" x14ac:dyDescent="0.25">
      <c r="A520" s="13"/>
      <c r="B520" s="13"/>
      <c r="C520" s="13"/>
      <c r="D520" s="13"/>
      <c r="E520" s="14"/>
    </row>
    <row r="521" spans="1:5" ht="14.25" customHeight="1" x14ac:dyDescent="0.25">
      <c r="A521" s="13"/>
      <c r="B521" s="13"/>
      <c r="C521" s="13"/>
      <c r="D521" s="13"/>
      <c r="E521" s="14"/>
    </row>
    <row r="522" spans="1:5" ht="14.25" customHeight="1" x14ac:dyDescent="0.25">
      <c r="A522" s="13"/>
      <c r="B522" s="13"/>
      <c r="C522" s="13"/>
      <c r="D522" s="13"/>
      <c r="E522" s="14"/>
    </row>
    <row r="523" spans="1:5" ht="14.25" customHeight="1" x14ac:dyDescent="0.25">
      <c r="A523" s="13"/>
      <c r="B523" s="13"/>
      <c r="C523" s="13"/>
      <c r="D523" s="13"/>
      <c r="E523" s="14"/>
    </row>
    <row r="524" spans="1:5" ht="14.25" customHeight="1" x14ac:dyDescent="0.25">
      <c r="A524" s="13"/>
      <c r="B524" s="13"/>
      <c r="C524" s="13"/>
      <c r="D524" s="13"/>
      <c r="E524" s="14"/>
    </row>
    <row r="525" spans="1:5" ht="14.25" customHeight="1" x14ac:dyDescent="0.25">
      <c r="A525" s="13"/>
      <c r="B525" s="13"/>
      <c r="C525" s="13"/>
      <c r="D525" s="13"/>
      <c r="E525" s="14"/>
    </row>
    <row r="526" spans="1:5" ht="14.25" customHeight="1" x14ac:dyDescent="0.25">
      <c r="A526" s="13"/>
      <c r="B526" s="13"/>
      <c r="C526" s="13"/>
      <c r="D526" s="13"/>
      <c r="E526" s="14"/>
    </row>
    <row r="527" spans="1:5" ht="14.25" customHeight="1" x14ac:dyDescent="0.25">
      <c r="A527" s="13"/>
      <c r="B527" s="13"/>
      <c r="C527" s="13"/>
      <c r="D527" s="13"/>
      <c r="E527" s="14"/>
    </row>
    <row r="528" spans="1:5" ht="14.25" customHeight="1" x14ac:dyDescent="0.25">
      <c r="A528" s="13"/>
      <c r="B528" s="13"/>
      <c r="C528" s="13"/>
      <c r="D528" s="13"/>
      <c r="E528" s="14"/>
    </row>
    <row r="529" spans="1:5" ht="14.25" customHeight="1" x14ac:dyDescent="0.25">
      <c r="A529" s="13"/>
      <c r="B529" s="13"/>
      <c r="C529" s="13"/>
      <c r="D529" s="13"/>
      <c r="E529" s="14"/>
    </row>
    <row r="530" spans="1:5" ht="14.25" customHeight="1" x14ac:dyDescent="0.25">
      <c r="A530" s="13"/>
      <c r="B530" s="13"/>
      <c r="C530" s="13"/>
      <c r="D530" s="13"/>
      <c r="E530" s="14"/>
    </row>
    <row r="531" spans="1:5" ht="14.25" customHeight="1" x14ac:dyDescent="0.25">
      <c r="A531" s="13"/>
      <c r="B531" s="13"/>
      <c r="C531" s="13"/>
      <c r="D531" s="13"/>
      <c r="E531" s="14"/>
    </row>
    <row r="532" spans="1:5" ht="14.25" customHeight="1" x14ac:dyDescent="0.25">
      <c r="A532" s="13"/>
      <c r="B532" s="13"/>
      <c r="C532" s="13"/>
      <c r="D532" s="13"/>
      <c r="E532" s="14"/>
    </row>
    <row r="533" spans="1:5" ht="14.25" customHeight="1" x14ac:dyDescent="0.25">
      <c r="A533" s="13"/>
      <c r="B533" s="13"/>
      <c r="C533" s="13"/>
      <c r="D533" s="13"/>
      <c r="E533" s="14"/>
    </row>
    <row r="534" spans="1:5" ht="14.25" customHeight="1" x14ac:dyDescent="0.25">
      <c r="A534" s="13"/>
      <c r="B534" s="13"/>
      <c r="C534" s="13"/>
      <c r="D534" s="13"/>
      <c r="E534" s="14"/>
    </row>
    <row r="535" spans="1:5" ht="14.25" customHeight="1" x14ac:dyDescent="0.25">
      <c r="A535" s="13"/>
      <c r="B535" s="13"/>
      <c r="C535" s="13"/>
      <c r="D535" s="13"/>
      <c r="E535" s="14"/>
    </row>
    <row r="536" spans="1:5" ht="14.25" customHeight="1" x14ac:dyDescent="0.25">
      <c r="A536" s="13"/>
      <c r="B536" s="13"/>
      <c r="C536" s="13"/>
      <c r="D536" s="13"/>
      <c r="E536" s="14"/>
    </row>
    <row r="537" spans="1:5" ht="14.25" customHeight="1" x14ac:dyDescent="0.25">
      <c r="A537" s="13"/>
      <c r="B537" s="13"/>
      <c r="C537" s="13"/>
      <c r="D537" s="13"/>
      <c r="E537" s="14"/>
    </row>
    <row r="538" spans="1:5" ht="14.25" customHeight="1" x14ac:dyDescent="0.25">
      <c r="A538" s="13"/>
      <c r="B538" s="13"/>
      <c r="C538" s="13"/>
      <c r="D538" s="13"/>
      <c r="E538" s="14"/>
    </row>
    <row r="539" spans="1:5" ht="14.25" customHeight="1" x14ac:dyDescent="0.25">
      <c r="A539" s="13"/>
      <c r="B539" s="13"/>
      <c r="C539" s="13"/>
      <c r="D539" s="13"/>
      <c r="E539" s="14"/>
    </row>
    <row r="540" spans="1:5" ht="14.25" customHeight="1" x14ac:dyDescent="0.25">
      <c r="A540" s="13"/>
      <c r="B540" s="13"/>
      <c r="C540" s="13"/>
      <c r="D540" s="13"/>
      <c r="E540" s="14"/>
    </row>
    <row r="541" spans="1:5" ht="14.25" customHeight="1" x14ac:dyDescent="0.25">
      <c r="A541" s="13"/>
      <c r="B541" s="13"/>
      <c r="C541" s="13"/>
      <c r="D541" s="13"/>
      <c r="E541" s="14"/>
    </row>
    <row r="542" spans="1:5" ht="14.25" customHeight="1" x14ac:dyDescent="0.25">
      <c r="A542" s="13"/>
      <c r="B542" s="13"/>
      <c r="C542" s="13"/>
      <c r="D542" s="13"/>
      <c r="E542" s="14"/>
    </row>
    <row r="543" spans="1:5" ht="14.25" customHeight="1" x14ac:dyDescent="0.25">
      <c r="A543" s="13"/>
      <c r="B543" s="13"/>
      <c r="C543" s="13"/>
      <c r="D543" s="13"/>
      <c r="E543" s="14"/>
    </row>
    <row r="544" spans="1:5" ht="14.25" customHeight="1" x14ac:dyDescent="0.25">
      <c r="A544" s="13"/>
      <c r="B544" s="13"/>
      <c r="C544" s="13"/>
      <c r="D544" s="13"/>
      <c r="E544" s="14"/>
    </row>
    <row r="545" spans="1:5" ht="14.25" customHeight="1" x14ac:dyDescent="0.25">
      <c r="A545" s="13"/>
      <c r="B545" s="13"/>
      <c r="C545" s="13"/>
      <c r="D545" s="13"/>
      <c r="E545" s="14"/>
    </row>
    <row r="546" spans="1:5" ht="14.25" customHeight="1" x14ac:dyDescent="0.25">
      <c r="A546" s="13"/>
      <c r="B546" s="13"/>
      <c r="C546" s="13"/>
      <c r="D546" s="13"/>
      <c r="E546" s="14"/>
    </row>
    <row r="547" spans="1:5" ht="14.25" customHeight="1" x14ac:dyDescent="0.25">
      <c r="A547" s="13"/>
      <c r="B547" s="13"/>
      <c r="C547" s="13"/>
      <c r="D547" s="13"/>
      <c r="E547" s="14"/>
    </row>
    <row r="548" spans="1:5" ht="14.25" customHeight="1" x14ac:dyDescent="0.25">
      <c r="A548" s="13"/>
      <c r="B548" s="13"/>
      <c r="C548" s="13"/>
      <c r="D548" s="13"/>
      <c r="E548" s="14"/>
    </row>
    <row r="549" spans="1:5" ht="14.25" customHeight="1" x14ac:dyDescent="0.25">
      <c r="A549" s="13"/>
      <c r="B549" s="13"/>
      <c r="C549" s="13"/>
      <c r="D549" s="13"/>
      <c r="E549" s="14"/>
    </row>
    <row r="550" spans="1:5" ht="14.25" customHeight="1" x14ac:dyDescent="0.25">
      <c r="A550" s="13"/>
      <c r="B550" s="13"/>
      <c r="C550" s="13"/>
      <c r="D550" s="13"/>
      <c r="E550" s="14"/>
    </row>
    <row r="551" spans="1:5" ht="14.25" customHeight="1" x14ac:dyDescent="0.25">
      <c r="A551" s="13"/>
      <c r="B551" s="13"/>
      <c r="C551" s="13"/>
      <c r="D551" s="13"/>
      <c r="E551" s="14"/>
    </row>
    <row r="552" spans="1:5" ht="14.25" customHeight="1" x14ac:dyDescent="0.25">
      <c r="A552" s="13"/>
      <c r="B552" s="13"/>
      <c r="C552" s="13"/>
      <c r="D552" s="13"/>
      <c r="E552" s="14"/>
    </row>
    <row r="553" spans="1:5" ht="14.25" customHeight="1" x14ac:dyDescent="0.25">
      <c r="A553" s="13"/>
      <c r="B553" s="13"/>
      <c r="C553" s="13"/>
      <c r="D553" s="13"/>
      <c r="E553" s="14"/>
    </row>
    <row r="554" spans="1:5" ht="14.25" customHeight="1" x14ac:dyDescent="0.25">
      <c r="A554" s="13"/>
      <c r="B554" s="13"/>
      <c r="C554" s="13"/>
      <c r="D554" s="13"/>
      <c r="E554" s="14"/>
    </row>
    <row r="555" spans="1:5" ht="14.25" customHeight="1" x14ac:dyDescent="0.25">
      <c r="A555" s="13"/>
      <c r="B555" s="13"/>
      <c r="C555" s="13"/>
      <c r="D555" s="13"/>
      <c r="E555" s="14"/>
    </row>
    <row r="556" spans="1:5" ht="14.25" customHeight="1" x14ac:dyDescent="0.25">
      <c r="A556" s="13"/>
      <c r="B556" s="13"/>
      <c r="C556" s="13"/>
      <c r="D556" s="13"/>
      <c r="E556" s="14"/>
    </row>
    <row r="557" spans="1:5" ht="14.25" customHeight="1" x14ac:dyDescent="0.25">
      <c r="A557" s="13"/>
      <c r="B557" s="13"/>
      <c r="C557" s="13"/>
      <c r="D557" s="13"/>
      <c r="E557" s="14"/>
    </row>
    <row r="558" spans="1:5" ht="14.25" customHeight="1" x14ac:dyDescent="0.25">
      <c r="A558" s="13"/>
      <c r="B558" s="13"/>
      <c r="C558" s="13"/>
      <c r="D558" s="13"/>
      <c r="E558" s="14"/>
    </row>
    <row r="559" spans="1:5" ht="14.25" customHeight="1" x14ac:dyDescent="0.25">
      <c r="A559" s="13"/>
      <c r="B559" s="13"/>
      <c r="C559" s="13"/>
      <c r="D559" s="13"/>
      <c r="E559" s="14"/>
    </row>
    <row r="560" spans="1:5" ht="14.25" customHeight="1" x14ac:dyDescent="0.25">
      <c r="A560" s="13"/>
      <c r="B560" s="13"/>
      <c r="C560" s="13"/>
      <c r="D560" s="13"/>
      <c r="E560" s="14"/>
    </row>
    <row r="561" spans="1:5" ht="14.25" customHeight="1" x14ac:dyDescent="0.25">
      <c r="A561" s="13"/>
      <c r="B561" s="13"/>
      <c r="C561" s="13"/>
      <c r="D561" s="13"/>
      <c r="E561" s="14"/>
    </row>
    <row r="562" spans="1:5" ht="14.25" customHeight="1" x14ac:dyDescent="0.25">
      <c r="A562" s="13"/>
      <c r="B562" s="13"/>
      <c r="C562" s="13"/>
      <c r="D562" s="13"/>
      <c r="E562" s="14"/>
    </row>
    <row r="563" spans="1:5" ht="14.25" customHeight="1" x14ac:dyDescent="0.25">
      <c r="A563" s="13"/>
      <c r="B563" s="13"/>
      <c r="C563" s="13"/>
      <c r="D563" s="13"/>
      <c r="E563" s="14"/>
    </row>
    <row r="564" spans="1:5" ht="14.25" customHeight="1" x14ac:dyDescent="0.25">
      <c r="A564" s="13"/>
      <c r="B564" s="13"/>
      <c r="C564" s="13"/>
      <c r="D564" s="13"/>
      <c r="E564" s="14"/>
    </row>
    <row r="565" spans="1:5" ht="14.25" customHeight="1" x14ac:dyDescent="0.25">
      <c r="A565" s="13"/>
      <c r="B565" s="13"/>
      <c r="C565" s="13"/>
      <c r="D565" s="13"/>
      <c r="E565" s="14"/>
    </row>
    <row r="566" spans="1:5" ht="14.25" customHeight="1" x14ac:dyDescent="0.25">
      <c r="A566" s="13"/>
      <c r="B566" s="13"/>
      <c r="C566" s="13"/>
      <c r="D566" s="13"/>
      <c r="E566" s="14"/>
    </row>
    <row r="567" spans="1:5" ht="14.25" customHeight="1" x14ac:dyDescent="0.25">
      <c r="A567" s="13"/>
      <c r="B567" s="13"/>
      <c r="C567" s="13"/>
      <c r="D567" s="13"/>
      <c r="E567" s="14"/>
    </row>
    <row r="568" spans="1:5" ht="14.25" customHeight="1" x14ac:dyDescent="0.25">
      <c r="A568" s="13"/>
      <c r="B568" s="13"/>
      <c r="C568" s="13"/>
      <c r="D568" s="13"/>
      <c r="E568" s="14"/>
    </row>
    <row r="569" spans="1:5" ht="14.25" customHeight="1" x14ac:dyDescent="0.25">
      <c r="A569" s="13"/>
      <c r="B569" s="13"/>
      <c r="C569" s="13"/>
      <c r="D569" s="13"/>
      <c r="E569" s="14"/>
    </row>
    <row r="570" spans="1:5" ht="14.25" customHeight="1" x14ac:dyDescent="0.25">
      <c r="A570" s="13"/>
      <c r="B570" s="13"/>
      <c r="C570" s="13"/>
      <c r="D570" s="13"/>
      <c r="E570" s="14"/>
    </row>
    <row r="571" spans="1:5" ht="14.25" customHeight="1" x14ac:dyDescent="0.25">
      <c r="A571" s="13"/>
      <c r="B571" s="13"/>
      <c r="C571" s="13"/>
      <c r="D571" s="13"/>
      <c r="E571" s="14"/>
    </row>
    <row r="572" spans="1:5" ht="14.25" customHeight="1" x14ac:dyDescent="0.25">
      <c r="A572" s="13"/>
      <c r="B572" s="13"/>
      <c r="C572" s="13"/>
      <c r="D572" s="13"/>
      <c r="E572" s="14"/>
    </row>
    <row r="573" spans="1:5" ht="14.25" customHeight="1" x14ac:dyDescent="0.25">
      <c r="A573" s="13"/>
      <c r="B573" s="13"/>
      <c r="C573" s="13"/>
      <c r="D573" s="13"/>
      <c r="E573" s="14"/>
    </row>
    <row r="574" spans="1:5" ht="14.25" customHeight="1" x14ac:dyDescent="0.25">
      <c r="A574" s="13"/>
      <c r="B574" s="13"/>
      <c r="C574" s="13"/>
      <c r="D574" s="13"/>
      <c r="E574" s="14"/>
    </row>
    <row r="575" spans="1:5" ht="14.25" customHeight="1" x14ac:dyDescent="0.25">
      <c r="A575" s="13"/>
      <c r="B575" s="13"/>
      <c r="C575" s="13"/>
      <c r="D575" s="13"/>
      <c r="E575" s="14"/>
    </row>
    <row r="576" spans="1:5" ht="14.25" customHeight="1" x14ac:dyDescent="0.25">
      <c r="A576" s="13"/>
      <c r="B576" s="13"/>
      <c r="C576" s="13"/>
      <c r="D576" s="13"/>
      <c r="E576" s="14"/>
    </row>
    <row r="577" spans="1:5" ht="14.25" customHeight="1" x14ac:dyDescent="0.25">
      <c r="A577" s="13"/>
      <c r="B577" s="13"/>
      <c r="C577" s="13"/>
      <c r="D577" s="13"/>
      <c r="E577" s="14"/>
    </row>
    <row r="578" spans="1:5" ht="14.25" customHeight="1" x14ac:dyDescent="0.25">
      <c r="A578" s="13"/>
      <c r="B578" s="13"/>
      <c r="C578" s="13"/>
      <c r="D578" s="13"/>
      <c r="E578" s="14"/>
    </row>
    <row r="579" spans="1:5" ht="14.25" customHeight="1" x14ac:dyDescent="0.25">
      <c r="A579" s="13"/>
      <c r="B579" s="13"/>
      <c r="C579" s="13"/>
      <c r="D579" s="13"/>
      <c r="E579" s="14"/>
    </row>
    <row r="580" spans="1:5" ht="14.25" customHeight="1" x14ac:dyDescent="0.25">
      <c r="A580" s="13"/>
      <c r="B580" s="13"/>
      <c r="C580" s="13"/>
      <c r="D580" s="13"/>
      <c r="E580" s="14"/>
    </row>
    <row r="581" spans="1:5" ht="14.25" customHeight="1" x14ac:dyDescent="0.25">
      <c r="A581" s="13"/>
      <c r="B581" s="13"/>
      <c r="C581" s="13"/>
      <c r="D581" s="13"/>
      <c r="E581" s="14"/>
    </row>
    <row r="582" spans="1:5" ht="14.25" customHeight="1" x14ac:dyDescent="0.25">
      <c r="A582" s="13"/>
      <c r="B582" s="13"/>
      <c r="C582" s="13"/>
      <c r="D582" s="13"/>
      <c r="E582" s="14"/>
    </row>
    <row r="583" spans="1:5" ht="14.25" customHeight="1" x14ac:dyDescent="0.25">
      <c r="A583" s="13"/>
      <c r="B583" s="13"/>
      <c r="C583" s="13"/>
      <c r="D583" s="13"/>
      <c r="E583" s="14"/>
    </row>
    <row r="584" spans="1:5" ht="14.25" customHeight="1" x14ac:dyDescent="0.25">
      <c r="A584" s="13"/>
      <c r="B584" s="13"/>
      <c r="C584" s="13"/>
      <c r="D584" s="13"/>
      <c r="E584" s="14"/>
    </row>
    <row r="585" spans="1:5" ht="14.25" customHeight="1" x14ac:dyDescent="0.25">
      <c r="A585" s="13"/>
      <c r="B585" s="13"/>
      <c r="C585" s="13"/>
      <c r="D585" s="13"/>
      <c r="E585" s="14"/>
    </row>
    <row r="586" spans="1:5" ht="14.25" customHeight="1" x14ac:dyDescent="0.25">
      <c r="A586" s="13"/>
      <c r="B586" s="13"/>
      <c r="C586" s="13"/>
      <c r="D586" s="13"/>
      <c r="E586" s="14"/>
    </row>
    <row r="587" spans="1:5" ht="14.25" customHeight="1" x14ac:dyDescent="0.25">
      <c r="A587" s="13"/>
      <c r="B587" s="13"/>
      <c r="C587" s="13"/>
      <c r="D587" s="13"/>
      <c r="E587" s="14"/>
    </row>
    <row r="588" spans="1:5" ht="14.25" customHeight="1" x14ac:dyDescent="0.25">
      <c r="A588" s="13"/>
      <c r="B588" s="13"/>
      <c r="C588" s="13"/>
      <c r="D588" s="13"/>
      <c r="E588" s="14"/>
    </row>
    <row r="589" spans="1:5" ht="14.25" customHeight="1" x14ac:dyDescent="0.25">
      <c r="A589" s="13"/>
      <c r="B589" s="13"/>
      <c r="C589" s="13"/>
      <c r="D589" s="13"/>
      <c r="E589" s="14"/>
    </row>
    <row r="590" spans="1:5" ht="14.25" customHeight="1" x14ac:dyDescent="0.25">
      <c r="A590" s="13"/>
      <c r="B590" s="13"/>
      <c r="C590" s="13"/>
      <c r="D590" s="13"/>
      <c r="E590" s="14"/>
    </row>
    <row r="591" spans="1:5" ht="14.25" customHeight="1" x14ac:dyDescent="0.25">
      <c r="A591" s="13"/>
      <c r="B591" s="13"/>
      <c r="C591" s="13"/>
      <c r="D591" s="13"/>
      <c r="E591" s="14"/>
    </row>
    <row r="592" spans="1:5" ht="14.25" customHeight="1" x14ac:dyDescent="0.25">
      <c r="A592" s="13"/>
      <c r="B592" s="13"/>
      <c r="C592" s="13"/>
      <c r="D592" s="13"/>
      <c r="E592" s="14"/>
    </row>
    <row r="593" spans="1:5" ht="14.25" customHeight="1" x14ac:dyDescent="0.25">
      <c r="A593" s="13"/>
      <c r="B593" s="13"/>
      <c r="C593" s="13"/>
      <c r="D593" s="13"/>
      <c r="E593" s="14"/>
    </row>
    <row r="594" spans="1:5" ht="14.25" customHeight="1" x14ac:dyDescent="0.25">
      <c r="A594" s="13"/>
      <c r="B594" s="13"/>
      <c r="C594" s="13"/>
      <c r="D594" s="13"/>
      <c r="E594" s="14"/>
    </row>
    <row r="595" spans="1:5" ht="14.25" customHeight="1" x14ac:dyDescent="0.25">
      <c r="A595" s="13"/>
      <c r="B595" s="13"/>
      <c r="C595" s="13"/>
      <c r="D595" s="13"/>
      <c r="E595" s="14"/>
    </row>
    <row r="596" spans="1:5" ht="14.25" customHeight="1" x14ac:dyDescent="0.25">
      <c r="A596" s="13"/>
      <c r="B596" s="13"/>
      <c r="C596" s="13"/>
      <c r="D596" s="13"/>
      <c r="E596" s="14"/>
    </row>
    <row r="597" spans="1:5" ht="14.25" customHeight="1" x14ac:dyDescent="0.25">
      <c r="A597" s="13"/>
      <c r="B597" s="13"/>
      <c r="C597" s="13"/>
      <c r="D597" s="13"/>
      <c r="E597" s="14"/>
    </row>
    <row r="598" spans="1:5" ht="14.25" customHeight="1" x14ac:dyDescent="0.25">
      <c r="A598" s="13"/>
      <c r="B598" s="13"/>
      <c r="C598" s="13"/>
      <c r="D598" s="13"/>
      <c r="E598" s="14"/>
    </row>
    <row r="599" spans="1:5" ht="14.25" customHeight="1" x14ac:dyDescent="0.25">
      <c r="A599" s="13"/>
      <c r="B599" s="13"/>
      <c r="C599" s="13"/>
      <c r="D599" s="13"/>
      <c r="E599" s="14"/>
    </row>
    <row r="600" spans="1:5" ht="14.25" customHeight="1" x14ac:dyDescent="0.25">
      <c r="A600" s="13"/>
      <c r="B600" s="13"/>
      <c r="C600" s="13"/>
      <c r="D600" s="13"/>
      <c r="E600" s="14"/>
    </row>
    <row r="601" spans="1:5" ht="14.25" customHeight="1" x14ac:dyDescent="0.25">
      <c r="A601" s="13"/>
      <c r="B601" s="13"/>
      <c r="C601" s="13"/>
      <c r="D601" s="13"/>
      <c r="E601" s="14"/>
    </row>
    <row r="602" spans="1:5" ht="14.25" customHeight="1" x14ac:dyDescent="0.25">
      <c r="A602" s="13"/>
      <c r="B602" s="13"/>
      <c r="C602" s="13"/>
      <c r="D602" s="13"/>
      <c r="E602" s="14"/>
    </row>
    <row r="603" spans="1:5" ht="14.25" customHeight="1" x14ac:dyDescent="0.25">
      <c r="A603" s="13"/>
      <c r="B603" s="13"/>
      <c r="C603" s="13"/>
      <c r="D603" s="13"/>
      <c r="E603" s="14"/>
    </row>
    <row r="604" spans="1:5" ht="14.25" customHeight="1" x14ac:dyDescent="0.25">
      <c r="A604" s="13"/>
      <c r="B604" s="13"/>
      <c r="C604" s="13"/>
      <c r="D604" s="13"/>
      <c r="E604" s="14"/>
    </row>
    <row r="605" spans="1:5" ht="14.25" customHeight="1" x14ac:dyDescent="0.25">
      <c r="A605" s="13"/>
      <c r="B605" s="13"/>
      <c r="C605" s="13"/>
      <c r="D605" s="13"/>
      <c r="E605" s="14"/>
    </row>
    <row r="606" spans="1:5" ht="14.25" customHeight="1" x14ac:dyDescent="0.25">
      <c r="A606" s="13"/>
      <c r="B606" s="13"/>
      <c r="C606" s="13"/>
      <c r="D606" s="13"/>
      <c r="E606" s="14"/>
    </row>
    <row r="607" spans="1:5" ht="14.25" customHeight="1" x14ac:dyDescent="0.25">
      <c r="A607" s="13"/>
      <c r="B607" s="13"/>
      <c r="C607" s="13"/>
      <c r="D607" s="13"/>
      <c r="E607" s="14"/>
    </row>
    <row r="608" spans="1:5" ht="14.25" customHeight="1" x14ac:dyDescent="0.25">
      <c r="A608" s="13"/>
      <c r="B608" s="13"/>
      <c r="C608" s="13"/>
      <c r="D608" s="13"/>
      <c r="E608" s="14"/>
    </row>
    <row r="609" spans="1:5" ht="14.25" customHeight="1" x14ac:dyDescent="0.25">
      <c r="A609" s="13"/>
      <c r="B609" s="13"/>
      <c r="C609" s="13"/>
      <c r="D609" s="13"/>
      <c r="E609" s="14"/>
    </row>
    <row r="610" spans="1:5" ht="14.25" customHeight="1" x14ac:dyDescent="0.25">
      <c r="A610" s="13"/>
      <c r="B610" s="13"/>
      <c r="C610" s="13"/>
      <c r="D610" s="13"/>
      <c r="E610" s="14"/>
    </row>
    <row r="611" spans="1:5" ht="14.25" customHeight="1" x14ac:dyDescent="0.25">
      <c r="A611" s="13"/>
      <c r="B611" s="13"/>
      <c r="C611" s="13"/>
      <c r="D611" s="13"/>
      <c r="E611" s="14"/>
    </row>
    <row r="612" spans="1:5" ht="14.25" customHeight="1" x14ac:dyDescent="0.25">
      <c r="A612" s="13"/>
      <c r="B612" s="13"/>
      <c r="C612" s="13"/>
      <c r="D612" s="13"/>
      <c r="E612" s="14"/>
    </row>
    <row r="613" spans="1:5" ht="14.25" customHeight="1" x14ac:dyDescent="0.25">
      <c r="A613" s="13"/>
      <c r="B613" s="13"/>
      <c r="C613" s="13"/>
      <c r="D613" s="13"/>
      <c r="E613" s="14"/>
    </row>
    <row r="614" spans="1:5" ht="14.25" customHeight="1" x14ac:dyDescent="0.25">
      <c r="A614" s="13"/>
      <c r="B614" s="13"/>
      <c r="C614" s="13"/>
      <c r="D614" s="13"/>
      <c r="E614" s="14"/>
    </row>
    <row r="615" spans="1:5" ht="14.25" customHeight="1" x14ac:dyDescent="0.25">
      <c r="A615" s="13"/>
      <c r="B615" s="13"/>
      <c r="C615" s="13"/>
      <c r="D615" s="13"/>
      <c r="E615" s="14"/>
    </row>
    <row r="616" spans="1:5" ht="14.25" customHeight="1" x14ac:dyDescent="0.25">
      <c r="A616" s="13"/>
      <c r="B616" s="13"/>
      <c r="C616" s="13"/>
      <c r="D616" s="13"/>
      <c r="E616" s="14"/>
    </row>
    <row r="617" spans="1:5" ht="14.25" customHeight="1" x14ac:dyDescent="0.25">
      <c r="A617" s="13"/>
      <c r="B617" s="13"/>
      <c r="C617" s="13"/>
      <c r="D617" s="13"/>
      <c r="E617" s="14"/>
    </row>
    <row r="618" spans="1:5" ht="14.25" customHeight="1" x14ac:dyDescent="0.25">
      <c r="A618" s="13"/>
      <c r="B618" s="13"/>
      <c r="C618" s="13"/>
      <c r="D618" s="13"/>
      <c r="E618" s="14"/>
    </row>
    <row r="619" spans="1:5" ht="14.25" customHeight="1" x14ac:dyDescent="0.25">
      <c r="A619" s="13"/>
      <c r="B619" s="13"/>
      <c r="C619" s="13"/>
      <c r="D619" s="13"/>
      <c r="E619" s="14"/>
    </row>
    <row r="620" spans="1:5" ht="14.25" customHeight="1" x14ac:dyDescent="0.25">
      <c r="A620" s="13"/>
      <c r="B620" s="13"/>
      <c r="C620" s="13"/>
      <c r="D620" s="13"/>
      <c r="E620" s="14"/>
    </row>
    <row r="621" spans="1:5" ht="14.25" customHeight="1" x14ac:dyDescent="0.25">
      <c r="A621" s="13"/>
      <c r="B621" s="13"/>
      <c r="C621" s="13"/>
      <c r="D621" s="13"/>
      <c r="E621" s="14"/>
    </row>
    <row r="622" spans="1:5" ht="14.25" customHeight="1" x14ac:dyDescent="0.25">
      <c r="A622" s="13"/>
      <c r="B622" s="13"/>
      <c r="C622" s="13"/>
      <c r="D622" s="13"/>
      <c r="E622" s="14"/>
    </row>
    <row r="623" spans="1:5" ht="14.25" customHeight="1" x14ac:dyDescent="0.25">
      <c r="A623" s="13"/>
      <c r="B623" s="13"/>
      <c r="C623" s="13"/>
      <c r="D623" s="13"/>
      <c r="E623" s="14"/>
    </row>
    <row r="624" spans="1:5" ht="14.25" customHeight="1" x14ac:dyDescent="0.25">
      <c r="A624" s="13"/>
      <c r="B624" s="13"/>
      <c r="C624" s="13"/>
      <c r="D624" s="13"/>
      <c r="E624" s="14"/>
    </row>
    <row r="625" spans="1:5" ht="14.25" customHeight="1" x14ac:dyDescent="0.25">
      <c r="A625" s="13"/>
      <c r="B625" s="13"/>
      <c r="C625" s="13"/>
      <c r="D625" s="13"/>
      <c r="E625" s="14"/>
    </row>
    <row r="626" spans="1:5" ht="14.25" customHeight="1" x14ac:dyDescent="0.25">
      <c r="A626" s="13"/>
      <c r="B626" s="13"/>
      <c r="C626" s="13"/>
      <c r="D626" s="13"/>
      <c r="E626" s="14"/>
    </row>
    <row r="627" spans="1:5" ht="14.25" customHeight="1" x14ac:dyDescent="0.25">
      <c r="A627" s="13"/>
      <c r="B627" s="13"/>
      <c r="C627" s="13"/>
      <c r="D627" s="13"/>
      <c r="E627" s="14"/>
    </row>
    <row r="628" spans="1:5" ht="14.25" customHeight="1" x14ac:dyDescent="0.25">
      <c r="A628" s="13"/>
      <c r="B628" s="13"/>
      <c r="C628" s="13"/>
      <c r="D628" s="13"/>
      <c r="E628" s="14"/>
    </row>
    <row r="629" spans="1:5" ht="14.25" customHeight="1" x14ac:dyDescent="0.25">
      <c r="A629" s="13"/>
      <c r="B629" s="13"/>
      <c r="C629" s="13"/>
      <c r="D629" s="13"/>
      <c r="E629" s="14"/>
    </row>
    <row r="630" spans="1:5" ht="14.25" customHeight="1" x14ac:dyDescent="0.25">
      <c r="A630" s="13"/>
      <c r="B630" s="13"/>
      <c r="C630" s="13"/>
      <c r="D630" s="13"/>
      <c r="E630" s="14"/>
    </row>
    <row r="631" spans="1:5" ht="14.25" customHeight="1" x14ac:dyDescent="0.25">
      <c r="A631" s="13"/>
      <c r="B631" s="13"/>
      <c r="C631" s="13"/>
      <c r="D631" s="13"/>
      <c r="E631" s="14"/>
    </row>
    <row r="632" spans="1:5" ht="14.25" customHeight="1" x14ac:dyDescent="0.25">
      <c r="A632" s="13"/>
      <c r="B632" s="13"/>
      <c r="C632" s="13"/>
      <c r="D632" s="13"/>
      <c r="E632" s="14"/>
    </row>
    <row r="633" spans="1:5" ht="14.25" customHeight="1" x14ac:dyDescent="0.25">
      <c r="A633" s="13"/>
      <c r="B633" s="13"/>
      <c r="C633" s="13"/>
      <c r="D633" s="13"/>
      <c r="E633" s="14"/>
    </row>
    <row r="634" spans="1:5" ht="14.25" customHeight="1" x14ac:dyDescent="0.25">
      <c r="A634" s="13"/>
      <c r="B634" s="13"/>
      <c r="C634" s="13"/>
      <c r="D634" s="13"/>
      <c r="E634" s="14"/>
    </row>
    <row r="635" spans="1:5" ht="14.25" customHeight="1" x14ac:dyDescent="0.25">
      <c r="A635" s="13"/>
      <c r="B635" s="13"/>
      <c r="C635" s="13"/>
      <c r="D635" s="13"/>
      <c r="E635" s="14"/>
    </row>
    <row r="636" spans="1:5" ht="14.25" customHeight="1" x14ac:dyDescent="0.25">
      <c r="A636" s="13"/>
      <c r="B636" s="13"/>
      <c r="C636" s="13"/>
      <c r="D636" s="13"/>
      <c r="E636" s="14"/>
    </row>
    <row r="637" spans="1:5" ht="14.25" customHeight="1" x14ac:dyDescent="0.25">
      <c r="A637" s="13"/>
      <c r="B637" s="13"/>
      <c r="C637" s="13"/>
      <c r="D637" s="13"/>
      <c r="E637" s="14"/>
    </row>
    <row r="638" spans="1:5" ht="14.25" customHeight="1" x14ac:dyDescent="0.25">
      <c r="A638" s="13"/>
      <c r="B638" s="13"/>
      <c r="C638" s="13"/>
      <c r="D638" s="13"/>
      <c r="E638" s="14"/>
    </row>
    <row r="639" spans="1:5" ht="14.25" customHeight="1" x14ac:dyDescent="0.25">
      <c r="A639" s="13"/>
      <c r="B639" s="13"/>
      <c r="C639" s="13"/>
      <c r="D639" s="13"/>
      <c r="E639" s="14"/>
    </row>
    <row r="640" spans="1:5" ht="14.25" customHeight="1" x14ac:dyDescent="0.25">
      <c r="A640" s="13"/>
      <c r="B640" s="13"/>
      <c r="C640" s="13"/>
      <c r="D640" s="13"/>
      <c r="E640" s="14"/>
    </row>
    <row r="641" spans="1:5" ht="14.25" customHeight="1" x14ac:dyDescent="0.25">
      <c r="A641" s="13"/>
      <c r="B641" s="13"/>
      <c r="C641" s="13"/>
      <c r="D641" s="13"/>
      <c r="E641" s="14"/>
    </row>
    <row r="642" spans="1:5" ht="14.25" customHeight="1" x14ac:dyDescent="0.25">
      <c r="A642" s="13"/>
      <c r="B642" s="13"/>
      <c r="C642" s="13"/>
      <c r="D642" s="13"/>
      <c r="E642" s="14"/>
    </row>
    <row r="643" spans="1:5" ht="14.25" customHeight="1" x14ac:dyDescent="0.25">
      <c r="A643" s="13"/>
      <c r="B643" s="13"/>
      <c r="C643" s="13"/>
      <c r="D643" s="13"/>
      <c r="E643" s="14"/>
    </row>
    <row r="644" spans="1:5" ht="14.25" customHeight="1" x14ac:dyDescent="0.25">
      <c r="A644" s="13"/>
      <c r="B644" s="13"/>
      <c r="C644" s="13"/>
      <c r="D644" s="13"/>
      <c r="E644" s="14"/>
    </row>
    <row r="645" spans="1:5" ht="14.25" customHeight="1" x14ac:dyDescent="0.25">
      <c r="A645" s="13"/>
      <c r="B645" s="13"/>
      <c r="C645" s="13"/>
      <c r="D645" s="13"/>
      <c r="E645" s="14"/>
    </row>
    <row r="646" spans="1:5" ht="14.25" customHeight="1" x14ac:dyDescent="0.25">
      <c r="A646" s="13"/>
      <c r="B646" s="13"/>
      <c r="C646" s="13"/>
      <c r="D646" s="13"/>
      <c r="E646" s="14"/>
    </row>
    <row r="647" spans="1:5" ht="14.25" customHeight="1" x14ac:dyDescent="0.25">
      <c r="A647" s="13"/>
      <c r="B647" s="13"/>
      <c r="C647" s="13"/>
      <c r="D647" s="13"/>
      <c r="E647" s="14"/>
    </row>
    <row r="648" spans="1:5" ht="14.25" customHeight="1" x14ac:dyDescent="0.25">
      <c r="A648" s="13"/>
      <c r="B648" s="13"/>
      <c r="C648" s="13"/>
      <c r="D648" s="13"/>
      <c r="E648" s="14"/>
    </row>
    <row r="649" spans="1:5" ht="14.25" customHeight="1" x14ac:dyDescent="0.25">
      <c r="A649" s="13"/>
      <c r="B649" s="13"/>
      <c r="C649" s="13"/>
      <c r="D649" s="13"/>
      <c r="E649" s="14"/>
    </row>
    <row r="650" spans="1:5" ht="14.25" customHeight="1" x14ac:dyDescent="0.25">
      <c r="A650" s="13"/>
      <c r="B650" s="13"/>
      <c r="C650" s="13"/>
      <c r="D650" s="13"/>
      <c r="E650" s="14"/>
    </row>
    <row r="651" spans="1:5" ht="14.25" customHeight="1" x14ac:dyDescent="0.25">
      <c r="A651" s="13"/>
      <c r="B651" s="13"/>
      <c r="C651" s="13"/>
      <c r="D651" s="13"/>
      <c r="E651" s="14"/>
    </row>
    <row r="652" spans="1:5" ht="14.25" customHeight="1" x14ac:dyDescent="0.25">
      <c r="A652" s="13"/>
      <c r="B652" s="13"/>
      <c r="C652" s="13"/>
      <c r="D652" s="13"/>
      <c r="E652" s="14"/>
    </row>
    <row r="653" spans="1:5" ht="14.25" customHeight="1" x14ac:dyDescent="0.25">
      <c r="A653" s="13"/>
      <c r="B653" s="13"/>
      <c r="C653" s="13"/>
      <c r="D653" s="13"/>
      <c r="E653" s="14"/>
    </row>
    <row r="654" spans="1:5" ht="14.25" customHeight="1" x14ac:dyDescent="0.25">
      <c r="A654" s="13"/>
      <c r="B654" s="13"/>
      <c r="C654" s="13"/>
      <c r="D654" s="13"/>
      <c r="E654" s="14"/>
    </row>
    <row r="655" spans="1:5" ht="14.25" customHeight="1" x14ac:dyDescent="0.25">
      <c r="A655" s="13"/>
      <c r="B655" s="13"/>
      <c r="C655" s="13"/>
      <c r="D655" s="13"/>
      <c r="E655" s="14"/>
    </row>
    <row r="656" spans="1:5" ht="14.25" customHeight="1" x14ac:dyDescent="0.25">
      <c r="A656" s="13"/>
      <c r="B656" s="13"/>
      <c r="C656" s="13"/>
      <c r="D656" s="13"/>
      <c r="E656" s="14"/>
    </row>
    <row r="657" spans="1:5" ht="14.25" customHeight="1" x14ac:dyDescent="0.25">
      <c r="A657" s="13"/>
      <c r="B657" s="13"/>
      <c r="C657" s="13"/>
      <c r="D657" s="13"/>
      <c r="E657" s="14"/>
    </row>
    <row r="658" spans="1:5" ht="14.25" customHeight="1" x14ac:dyDescent="0.25">
      <c r="A658" s="13"/>
      <c r="B658" s="13"/>
      <c r="C658" s="13"/>
      <c r="D658" s="13"/>
      <c r="E658" s="14"/>
    </row>
    <row r="659" spans="1:5" ht="14.25" customHeight="1" x14ac:dyDescent="0.25">
      <c r="A659" s="13"/>
      <c r="B659" s="13"/>
      <c r="C659" s="13"/>
      <c r="D659" s="13"/>
      <c r="E659" s="14"/>
    </row>
    <row r="660" spans="1:5" ht="14.25" customHeight="1" x14ac:dyDescent="0.25">
      <c r="A660" s="13"/>
      <c r="B660" s="13"/>
      <c r="C660" s="13"/>
      <c r="D660" s="13"/>
      <c r="E660" s="14"/>
    </row>
    <row r="661" spans="1:5" ht="14.25" customHeight="1" x14ac:dyDescent="0.25">
      <c r="A661" s="13"/>
      <c r="B661" s="13"/>
      <c r="C661" s="13"/>
      <c r="D661" s="13"/>
      <c r="E661" s="14"/>
    </row>
    <row r="662" spans="1:5" ht="14.25" customHeight="1" x14ac:dyDescent="0.25">
      <c r="A662" s="13"/>
      <c r="B662" s="13"/>
      <c r="C662" s="13"/>
      <c r="D662" s="13"/>
      <c r="E662" s="14"/>
    </row>
    <row r="663" spans="1:5" ht="14.25" customHeight="1" x14ac:dyDescent="0.25">
      <c r="A663" s="13"/>
      <c r="B663" s="13"/>
      <c r="C663" s="13"/>
      <c r="D663" s="13"/>
      <c r="E663" s="14"/>
    </row>
    <row r="664" spans="1:5" ht="14.25" customHeight="1" x14ac:dyDescent="0.25">
      <c r="A664" s="13"/>
      <c r="B664" s="13"/>
      <c r="C664" s="13"/>
      <c r="D664" s="13"/>
      <c r="E664" s="14"/>
    </row>
    <row r="665" spans="1:5" ht="14.25" customHeight="1" x14ac:dyDescent="0.25">
      <c r="A665" s="13"/>
      <c r="B665" s="13"/>
      <c r="C665" s="13"/>
      <c r="D665" s="13"/>
      <c r="E665" s="14"/>
    </row>
    <row r="666" spans="1:5" ht="14.25" customHeight="1" x14ac:dyDescent="0.25">
      <c r="A666" s="13"/>
      <c r="B666" s="13"/>
      <c r="C666" s="13"/>
      <c r="D666" s="13"/>
      <c r="E666" s="14"/>
    </row>
    <row r="667" spans="1:5" ht="14.25" customHeight="1" x14ac:dyDescent="0.25">
      <c r="A667" s="13"/>
      <c r="B667" s="13"/>
      <c r="C667" s="13"/>
      <c r="D667" s="13"/>
      <c r="E667" s="14"/>
    </row>
    <row r="668" spans="1:5" ht="14.25" customHeight="1" x14ac:dyDescent="0.25">
      <c r="A668" s="13"/>
      <c r="B668" s="13"/>
      <c r="C668" s="13"/>
      <c r="D668" s="13"/>
      <c r="E668" s="14"/>
    </row>
    <row r="669" spans="1:5" ht="14.25" customHeight="1" x14ac:dyDescent="0.25">
      <c r="A669" s="13"/>
      <c r="B669" s="13"/>
      <c r="C669" s="13"/>
      <c r="D669" s="13"/>
      <c r="E669" s="14"/>
    </row>
    <row r="670" spans="1:5" ht="14.25" customHeight="1" x14ac:dyDescent="0.25">
      <c r="A670" s="13"/>
      <c r="B670" s="13"/>
      <c r="C670" s="13"/>
      <c r="D670" s="13"/>
      <c r="E670" s="14"/>
    </row>
    <row r="671" spans="1:5" ht="14.25" customHeight="1" x14ac:dyDescent="0.25">
      <c r="A671" s="13"/>
      <c r="B671" s="13"/>
      <c r="C671" s="13"/>
      <c r="D671" s="13"/>
      <c r="E671" s="14"/>
    </row>
    <row r="672" spans="1:5" ht="14.25" customHeight="1" x14ac:dyDescent="0.25">
      <c r="A672" s="13"/>
      <c r="B672" s="13"/>
      <c r="C672" s="13"/>
      <c r="D672" s="13"/>
      <c r="E672" s="14"/>
    </row>
    <row r="673" spans="1:5" ht="14.25" customHeight="1" x14ac:dyDescent="0.25">
      <c r="A673" s="13"/>
      <c r="B673" s="13"/>
      <c r="C673" s="13"/>
      <c r="D673" s="13"/>
      <c r="E673" s="14"/>
    </row>
    <row r="674" spans="1:5" ht="14.25" customHeight="1" x14ac:dyDescent="0.25">
      <c r="A674" s="13"/>
      <c r="B674" s="13"/>
      <c r="C674" s="13"/>
      <c r="D674" s="13"/>
      <c r="E674" s="14"/>
    </row>
    <row r="675" spans="1:5" ht="14.25" customHeight="1" x14ac:dyDescent="0.25">
      <c r="A675" s="13"/>
      <c r="B675" s="13"/>
      <c r="C675" s="13"/>
      <c r="D675" s="13"/>
      <c r="E675" s="14"/>
    </row>
    <row r="676" spans="1:5" ht="14.25" customHeight="1" x14ac:dyDescent="0.25">
      <c r="A676" s="13"/>
      <c r="B676" s="13"/>
      <c r="C676" s="13"/>
      <c r="D676" s="13"/>
      <c r="E676" s="14"/>
    </row>
    <row r="677" spans="1:5" ht="14.25" customHeight="1" x14ac:dyDescent="0.25">
      <c r="A677" s="13"/>
      <c r="B677" s="13"/>
      <c r="C677" s="13"/>
      <c r="D677" s="13"/>
      <c r="E677" s="14"/>
    </row>
    <row r="678" spans="1:5" ht="14.25" customHeight="1" x14ac:dyDescent="0.25">
      <c r="A678" s="13"/>
      <c r="B678" s="13"/>
      <c r="C678" s="13"/>
      <c r="D678" s="13"/>
      <c r="E678" s="14"/>
    </row>
    <row r="679" spans="1:5" ht="14.25" customHeight="1" x14ac:dyDescent="0.25">
      <c r="A679" s="13"/>
      <c r="B679" s="13"/>
      <c r="C679" s="13"/>
      <c r="D679" s="13"/>
      <c r="E679" s="14"/>
    </row>
    <row r="680" spans="1:5" ht="14.25" customHeight="1" x14ac:dyDescent="0.25">
      <c r="A680" s="13"/>
      <c r="B680" s="13"/>
      <c r="C680" s="13"/>
      <c r="D680" s="13"/>
      <c r="E680" s="14"/>
    </row>
    <row r="681" spans="1:5" ht="14.25" customHeight="1" x14ac:dyDescent="0.25">
      <c r="A681" s="13"/>
      <c r="B681" s="13"/>
      <c r="C681" s="13"/>
      <c r="D681" s="13"/>
      <c r="E681" s="14"/>
    </row>
    <row r="682" spans="1:5" ht="14.25" customHeight="1" x14ac:dyDescent="0.25">
      <c r="A682" s="13"/>
      <c r="B682" s="13"/>
      <c r="C682" s="13"/>
      <c r="D682" s="13"/>
      <c r="E682" s="14"/>
    </row>
    <row r="683" spans="1:5" ht="14.25" customHeight="1" x14ac:dyDescent="0.25">
      <c r="A683" s="13"/>
      <c r="B683" s="13"/>
      <c r="C683" s="13"/>
      <c r="D683" s="13"/>
      <c r="E683" s="14"/>
    </row>
    <row r="684" spans="1:5" ht="14.25" customHeight="1" x14ac:dyDescent="0.25">
      <c r="A684" s="13"/>
      <c r="B684" s="13"/>
      <c r="C684" s="13"/>
      <c r="D684" s="13"/>
      <c r="E684" s="14"/>
    </row>
    <row r="685" spans="1:5" ht="14.25" customHeight="1" x14ac:dyDescent="0.25">
      <c r="A685" s="13"/>
      <c r="B685" s="13"/>
      <c r="C685" s="13"/>
      <c r="D685" s="13"/>
      <c r="E685" s="14"/>
    </row>
    <row r="686" spans="1:5" ht="14.25" customHeight="1" x14ac:dyDescent="0.25">
      <c r="A686" s="13"/>
      <c r="B686" s="13"/>
      <c r="C686" s="13"/>
      <c r="D686" s="13"/>
      <c r="E686" s="14"/>
    </row>
    <row r="687" spans="1:5" ht="14.25" customHeight="1" x14ac:dyDescent="0.25">
      <c r="A687" s="13"/>
      <c r="B687" s="13"/>
      <c r="C687" s="13"/>
      <c r="D687" s="13"/>
      <c r="E687" s="14"/>
    </row>
    <row r="688" spans="1:5" ht="14.25" customHeight="1" x14ac:dyDescent="0.25">
      <c r="A688" s="13"/>
      <c r="B688" s="13"/>
      <c r="C688" s="13"/>
      <c r="D688" s="13"/>
      <c r="E688" s="14"/>
    </row>
    <row r="689" spans="1:5" ht="14.25" customHeight="1" x14ac:dyDescent="0.25">
      <c r="A689" s="13"/>
      <c r="B689" s="13"/>
      <c r="C689" s="13"/>
      <c r="D689" s="13"/>
      <c r="E689" s="14"/>
    </row>
    <row r="690" spans="1:5" ht="14.25" customHeight="1" x14ac:dyDescent="0.25">
      <c r="A690" s="13"/>
      <c r="B690" s="13"/>
      <c r="C690" s="13"/>
      <c r="D690" s="13"/>
      <c r="E690" s="14"/>
    </row>
    <row r="691" spans="1:5" ht="14.25" customHeight="1" x14ac:dyDescent="0.25">
      <c r="A691" s="13"/>
      <c r="B691" s="13"/>
      <c r="C691" s="13"/>
      <c r="D691" s="13"/>
      <c r="E691" s="14"/>
    </row>
    <row r="692" spans="1:5" ht="14.25" customHeight="1" x14ac:dyDescent="0.25">
      <c r="A692" s="13"/>
      <c r="B692" s="13"/>
      <c r="C692" s="13"/>
      <c r="D692" s="13"/>
      <c r="E692" s="14"/>
    </row>
    <row r="693" spans="1:5" ht="14.25" customHeight="1" x14ac:dyDescent="0.25">
      <c r="A693" s="13"/>
      <c r="B693" s="13"/>
      <c r="C693" s="13"/>
      <c r="D693" s="13"/>
      <c r="E693" s="14"/>
    </row>
    <row r="694" spans="1:5" ht="14.25" customHeight="1" x14ac:dyDescent="0.25">
      <c r="A694" s="13"/>
      <c r="B694" s="13"/>
      <c r="C694" s="13"/>
      <c r="D694" s="13"/>
      <c r="E694" s="14"/>
    </row>
    <row r="695" spans="1:5" ht="14.25" customHeight="1" x14ac:dyDescent="0.25">
      <c r="A695" s="13"/>
      <c r="B695" s="13"/>
      <c r="C695" s="13"/>
      <c r="D695" s="13"/>
      <c r="E695" s="14"/>
    </row>
    <row r="696" spans="1:5" ht="14.25" customHeight="1" x14ac:dyDescent="0.25">
      <c r="A696" s="13"/>
      <c r="B696" s="13"/>
      <c r="C696" s="13"/>
      <c r="D696" s="13"/>
      <c r="E696" s="14"/>
    </row>
    <row r="697" spans="1:5" ht="14.25" customHeight="1" x14ac:dyDescent="0.25">
      <c r="A697" s="13"/>
      <c r="B697" s="13"/>
      <c r="C697" s="13"/>
      <c r="D697" s="13"/>
      <c r="E697" s="14"/>
    </row>
    <row r="698" spans="1:5" ht="14.25" customHeight="1" x14ac:dyDescent="0.25">
      <c r="A698" s="13"/>
      <c r="B698" s="13"/>
      <c r="C698" s="13"/>
      <c r="D698" s="13"/>
      <c r="E698" s="14"/>
    </row>
    <row r="699" spans="1:5" ht="14.25" customHeight="1" x14ac:dyDescent="0.25">
      <c r="A699" s="13"/>
      <c r="B699" s="13"/>
      <c r="C699" s="13"/>
      <c r="D699" s="13"/>
      <c r="E699" s="14"/>
    </row>
    <row r="700" spans="1:5" ht="14.25" customHeight="1" x14ac:dyDescent="0.25">
      <c r="A700" s="13"/>
      <c r="B700" s="13"/>
      <c r="C700" s="13"/>
      <c r="D700" s="13"/>
      <c r="E700" s="14"/>
    </row>
    <row r="701" spans="1:5" ht="14.25" customHeight="1" x14ac:dyDescent="0.25">
      <c r="A701" s="13"/>
      <c r="B701" s="13"/>
      <c r="C701" s="13"/>
      <c r="D701" s="13"/>
      <c r="E701" s="14"/>
    </row>
    <row r="702" spans="1:5" ht="14.25" customHeight="1" x14ac:dyDescent="0.25">
      <c r="A702" s="13"/>
      <c r="B702" s="13"/>
      <c r="C702" s="13"/>
      <c r="D702" s="13"/>
      <c r="E702" s="14"/>
    </row>
    <row r="703" spans="1:5" ht="14.25" customHeight="1" x14ac:dyDescent="0.25">
      <c r="A703" s="13"/>
      <c r="B703" s="13"/>
      <c r="C703" s="13"/>
      <c r="D703" s="13"/>
      <c r="E703" s="14"/>
    </row>
    <row r="704" spans="1:5" ht="14.25" customHeight="1" x14ac:dyDescent="0.25">
      <c r="A704" s="13"/>
      <c r="B704" s="13"/>
      <c r="C704" s="13"/>
      <c r="D704" s="13"/>
      <c r="E704" s="14"/>
    </row>
    <row r="705" spans="1:5" ht="14.25" customHeight="1" x14ac:dyDescent="0.25">
      <c r="A705" s="13"/>
      <c r="B705" s="13"/>
      <c r="C705" s="13"/>
      <c r="D705" s="13"/>
      <c r="E705" s="14"/>
    </row>
    <row r="706" spans="1:5" ht="14.25" customHeight="1" x14ac:dyDescent="0.25">
      <c r="A706" s="13"/>
      <c r="B706" s="13"/>
      <c r="C706" s="13"/>
      <c r="D706" s="13"/>
      <c r="E706" s="14"/>
    </row>
    <row r="707" spans="1:5" ht="14.25" customHeight="1" x14ac:dyDescent="0.25">
      <c r="A707" s="13"/>
      <c r="B707" s="13"/>
      <c r="C707" s="13"/>
      <c r="D707" s="13"/>
      <c r="E707" s="14"/>
    </row>
    <row r="708" spans="1:5" ht="14.25" customHeight="1" x14ac:dyDescent="0.25">
      <c r="A708" s="13"/>
      <c r="B708" s="13"/>
      <c r="C708" s="13"/>
      <c r="D708" s="13"/>
      <c r="E708" s="14"/>
    </row>
    <row r="709" spans="1:5" ht="14.25" customHeight="1" x14ac:dyDescent="0.25">
      <c r="A709" s="13"/>
      <c r="B709" s="13"/>
      <c r="C709" s="13"/>
      <c r="D709" s="13"/>
      <c r="E709" s="14"/>
    </row>
    <row r="710" spans="1:5" ht="14.25" customHeight="1" x14ac:dyDescent="0.25">
      <c r="A710" s="13"/>
      <c r="B710" s="13"/>
      <c r="C710" s="13"/>
      <c r="D710" s="13"/>
      <c r="E710" s="14"/>
    </row>
    <row r="711" spans="1:5" ht="14.25" customHeight="1" x14ac:dyDescent="0.25">
      <c r="A711" s="13"/>
      <c r="B711" s="13"/>
      <c r="C711" s="13"/>
      <c r="D711" s="13"/>
      <c r="E711" s="14"/>
    </row>
    <row r="712" spans="1:5" ht="14.25" customHeight="1" x14ac:dyDescent="0.25">
      <c r="A712" s="13"/>
      <c r="B712" s="13"/>
      <c r="C712" s="13"/>
      <c r="D712" s="13"/>
      <c r="E712" s="14"/>
    </row>
    <row r="713" spans="1:5" ht="14.25" customHeight="1" x14ac:dyDescent="0.25">
      <c r="A713" s="13"/>
      <c r="B713" s="13"/>
      <c r="C713" s="13"/>
      <c r="D713" s="13"/>
      <c r="E713" s="14"/>
    </row>
    <row r="714" spans="1:5" ht="14.25" customHeight="1" x14ac:dyDescent="0.25">
      <c r="A714" s="13"/>
      <c r="B714" s="13"/>
      <c r="C714" s="13"/>
      <c r="D714" s="13"/>
      <c r="E714" s="14"/>
    </row>
    <row r="715" spans="1:5" ht="14.25" customHeight="1" x14ac:dyDescent="0.25">
      <c r="A715" s="13"/>
      <c r="B715" s="13"/>
      <c r="C715" s="13"/>
      <c r="D715" s="13"/>
      <c r="E715" s="14"/>
    </row>
    <row r="716" spans="1:5" ht="14.25" customHeight="1" x14ac:dyDescent="0.25">
      <c r="A716" s="13"/>
      <c r="B716" s="13"/>
      <c r="C716" s="13"/>
      <c r="D716" s="13"/>
      <c r="E716" s="14"/>
    </row>
    <row r="717" spans="1:5" ht="14.25" customHeight="1" x14ac:dyDescent="0.25">
      <c r="A717" s="13"/>
      <c r="B717" s="13"/>
      <c r="C717" s="13"/>
      <c r="D717" s="13"/>
      <c r="E717" s="14"/>
    </row>
    <row r="718" spans="1:5" ht="14.25" customHeight="1" x14ac:dyDescent="0.25">
      <c r="A718" s="13"/>
      <c r="B718" s="13"/>
      <c r="C718" s="13"/>
      <c r="D718" s="13"/>
      <c r="E718" s="14"/>
    </row>
    <row r="719" spans="1:5" ht="14.25" customHeight="1" x14ac:dyDescent="0.25">
      <c r="A719" s="13"/>
      <c r="B719" s="13"/>
      <c r="C719" s="13"/>
      <c r="D719" s="13"/>
      <c r="E719" s="14"/>
    </row>
    <row r="720" spans="1:5" ht="14.25" customHeight="1" x14ac:dyDescent="0.25">
      <c r="A720" s="13"/>
      <c r="B720" s="13"/>
      <c r="C720" s="13"/>
      <c r="D720" s="13"/>
      <c r="E720" s="14"/>
    </row>
    <row r="721" spans="1:5" ht="14.25" customHeight="1" x14ac:dyDescent="0.25">
      <c r="A721" s="13"/>
      <c r="B721" s="13"/>
      <c r="C721" s="13"/>
      <c r="D721" s="13"/>
      <c r="E721" s="14"/>
    </row>
    <row r="722" spans="1:5" ht="14.25" customHeight="1" x14ac:dyDescent="0.25">
      <c r="A722" s="13"/>
      <c r="B722" s="13"/>
      <c r="C722" s="13"/>
      <c r="D722" s="13"/>
      <c r="E722" s="14"/>
    </row>
    <row r="723" spans="1:5" ht="14.25" customHeight="1" x14ac:dyDescent="0.25">
      <c r="A723" s="13"/>
      <c r="B723" s="13"/>
      <c r="C723" s="13"/>
      <c r="D723" s="13"/>
      <c r="E723" s="14"/>
    </row>
    <row r="724" spans="1:5" ht="14.25" customHeight="1" x14ac:dyDescent="0.25">
      <c r="A724" s="13"/>
      <c r="B724" s="13"/>
      <c r="C724" s="13"/>
      <c r="D724" s="13"/>
      <c r="E724" s="14"/>
    </row>
    <row r="725" spans="1:5" ht="14.25" customHeight="1" x14ac:dyDescent="0.25">
      <c r="A725" s="13"/>
      <c r="B725" s="13"/>
      <c r="C725" s="13"/>
      <c r="D725" s="13"/>
      <c r="E725" s="14"/>
    </row>
    <row r="726" spans="1:5" ht="14.25" customHeight="1" x14ac:dyDescent="0.25">
      <c r="A726" s="13"/>
      <c r="B726" s="13"/>
      <c r="C726" s="13"/>
      <c r="D726" s="13"/>
      <c r="E726" s="14"/>
    </row>
    <row r="727" spans="1:5" ht="14.25" customHeight="1" x14ac:dyDescent="0.25">
      <c r="A727" s="13"/>
      <c r="B727" s="13"/>
      <c r="C727" s="13"/>
      <c r="D727" s="13"/>
      <c r="E727" s="14"/>
    </row>
    <row r="728" spans="1:5" ht="14.25" customHeight="1" x14ac:dyDescent="0.25">
      <c r="A728" s="13"/>
      <c r="B728" s="13"/>
      <c r="C728" s="13"/>
      <c r="D728" s="13"/>
      <c r="E728" s="14"/>
    </row>
    <row r="729" spans="1:5" ht="14.25" customHeight="1" x14ac:dyDescent="0.25">
      <c r="A729" s="13"/>
      <c r="B729" s="13"/>
      <c r="C729" s="13"/>
      <c r="D729" s="13"/>
      <c r="E729" s="14"/>
    </row>
    <row r="730" spans="1:5" ht="14.25" customHeight="1" x14ac:dyDescent="0.25">
      <c r="A730" s="13"/>
      <c r="B730" s="13"/>
      <c r="C730" s="13"/>
      <c r="D730" s="13"/>
      <c r="E730" s="14"/>
    </row>
    <row r="731" spans="1:5" ht="14.25" customHeight="1" x14ac:dyDescent="0.25">
      <c r="A731" s="13"/>
      <c r="B731" s="13"/>
      <c r="C731" s="13"/>
      <c r="D731" s="13"/>
      <c r="E731" s="14"/>
    </row>
    <row r="732" spans="1:5" ht="14.25" customHeight="1" x14ac:dyDescent="0.25">
      <c r="A732" s="13"/>
      <c r="B732" s="13"/>
      <c r="C732" s="13"/>
      <c r="D732" s="13"/>
      <c r="E732" s="14"/>
    </row>
    <row r="733" spans="1:5" ht="14.25" customHeight="1" x14ac:dyDescent="0.25">
      <c r="A733" s="13"/>
      <c r="B733" s="13"/>
      <c r="C733" s="13"/>
      <c r="D733" s="13"/>
      <c r="E733" s="14"/>
    </row>
    <row r="734" spans="1:5" ht="14.25" customHeight="1" x14ac:dyDescent="0.25">
      <c r="A734" s="13"/>
      <c r="B734" s="13"/>
      <c r="C734" s="13"/>
      <c r="D734" s="13"/>
      <c r="E734" s="14"/>
    </row>
    <row r="735" spans="1:5" ht="14.25" customHeight="1" x14ac:dyDescent="0.25">
      <c r="A735" s="13"/>
      <c r="B735" s="13"/>
      <c r="C735" s="13"/>
      <c r="D735" s="13"/>
      <c r="E735" s="14"/>
    </row>
    <row r="736" spans="1:5" ht="14.25" customHeight="1" x14ac:dyDescent="0.25">
      <c r="A736" s="13"/>
      <c r="B736" s="13"/>
      <c r="C736" s="13"/>
      <c r="D736" s="13"/>
      <c r="E736" s="14"/>
    </row>
    <row r="737" spans="1:5" ht="14.25" customHeight="1" x14ac:dyDescent="0.25">
      <c r="A737" s="13"/>
      <c r="B737" s="13"/>
      <c r="C737" s="13"/>
      <c r="D737" s="13"/>
      <c r="E737" s="14"/>
    </row>
    <row r="738" spans="1:5" ht="14.25" customHeight="1" x14ac:dyDescent="0.25">
      <c r="A738" s="13"/>
      <c r="B738" s="13"/>
      <c r="C738" s="13"/>
      <c r="D738" s="13"/>
      <c r="E738" s="14"/>
    </row>
    <row r="739" spans="1:5" ht="14.25" customHeight="1" x14ac:dyDescent="0.25">
      <c r="A739" s="13"/>
      <c r="B739" s="13"/>
      <c r="C739" s="13"/>
      <c r="D739" s="13"/>
      <c r="E739" s="14"/>
    </row>
    <row r="740" spans="1:5" ht="14.25" customHeight="1" x14ac:dyDescent="0.25">
      <c r="A740" s="13"/>
      <c r="B740" s="13"/>
      <c r="C740" s="13"/>
      <c r="D740" s="13"/>
      <c r="E740" s="14"/>
    </row>
    <row r="741" spans="1:5" ht="14.25" customHeight="1" x14ac:dyDescent="0.25">
      <c r="A741" s="13"/>
      <c r="B741" s="13"/>
      <c r="C741" s="13"/>
      <c r="D741" s="13"/>
      <c r="E741" s="14"/>
    </row>
    <row r="742" spans="1:5" ht="14.25" customHeight="1" x14ac:dyDescent="0.25">
      <c r="A742" s="13"/>
      <c r="B742" s="13"/>
      <c r="C742" s="13"/>
      <c r="D742" s="13"/>
      <c r="E742" s="14"/>
    </row>
    <row r="743" spans="1:5" ht="14.25" customHeight="1" x14ac:dyDescent="0.25">
      <c r="A743" s="13"/>
      <c r="B743" s="13"/>
      <c r="C743" s="13"/>
      <c r="D743" s="13"/>
      <c r="E743" s="14"/>
    </row>
    <row r="744" spans="1:5" ht="14.25" customHeight="1" x14ac:dyDescent="0.25">
      <c r="A744" s="13"/>
      <c r="B744" s="13"/>
      <c r="C744" s="13"/>
      <c r="D744" s="13"/>
      <c r="E744" s="14"/>
    </row>
    <row r="745" spans="1:5" ht="14.25" customHeight="1" x14ac:dyDescent="0.25">
      <c r="A745" s="13"/>
      <c r="B745" s="13"/>
      <c r="C745" s="13"/>
      <c r="D745" s="13"/>
      <c r="E745" s="14"/>
    </row>
    <row r="746" spans="1:5" ht="14.25" customHeight="1" x14ac:dyDescent="0.25">
      <c r="A746" s="13"/>
      <c r="B746" s="13"/>
      <c r="C746" s="13"/>
      <c r="D746" s="13"/>
      <c r="E746" s="14"/>
    </row>
    <row r="747" spans="1:5" ht="14.25" customHeight="1" x14ac:dyDescent="0.25">
      <c r="A747" s="13"/>
      <c r="B747" s="13"/>
      <c r="C747" s="13"/>
      <c r="D747" s="13"/>
      <c r="E747" s="14"/>
    </row>
    <row r="748" spans="1:5" ht="14.25" customHeight="1" x14ac:dyDescent="0.25">
      <c r="A748" s="13"/>
      <c r="B748" s="13"/>
      <c r="C748" s="13"/>
      <c r="D748" s="13"/>
      <c r="E748" s="14"/>
    </row>
    <row r="749" spans="1:5" ht="14.25" customHeight="1" x14ac:dyDescent="0.25">
      <c r="A749" s="13"/>
      <c r="B749" s="13"/>
      <c r="C749" s="13"/>
      <c r="D749" s="13"/>
      <c r="E749" s="14"/>
    </row>
    <row r="750" spans="1:5" ht="14.25" customHeight="1" x14ac:dyDescent="0.25">
      <c r="A750" s="13"/>
      <c r="B750" s="13"/>
      <c r="C750" s="13"/>
      <c r="D750" s="13"/>
      <c r="E750" s="14"/>
    </row>
    <row r="751" spans="1:5" ht="14.25" customHeight="1" x14ac:dyDescent="0.25">
      <c r="A751" s="13"/>
      <c r="B751" s="13"/>
      <c r="C751" s="13"/>
      <c r="D751" s="13"/>
      <c r="E751" s="14"/>
    </row>
    <row r="752" spans="1:5" ht="14.25" customHeight="1" x14ac:dyDescent="0.25">
      <c r="A752" s="13"/>
      <c r="B752" s="13"/>
      <c r="C752" s="13"/>
      <c r="D752" s="13"/>
      <c r="E752" s="14"/>
    </row>
    <row r="753" spans="1:5" ht="14.25" customHeight="1" x14ac:dyDescent="0.25">
      <c r="A753" s="13"/>
      <c r="B753" s="13"/>
      <c r="C753" s="13"/>
      <c r="D753" s="13"/>
      <c r="E753" s="14"/>
    </row>
    <row r="754" spans="1:5" ht="14.25" customHeight="1" x14ac:dyDescent="0.25">
      <c r="A754" s="13"/>
      <c r="B754" s="13"/>
      <c r="C754" s="13"/>
      <c r="D754" s="13"/>
      <c r="E754" s="14"/>
    </row>
    <row r="755" spans="1:5" ht="14.25" customHeight="1" x14ac:dyDescent="0.25">
      <c r="A755" s="13"/>
      <c r="B755" s="13"/>
      <c r="C755" s="13"/>
      <c r="D755" s="13"/>
      <c r="E755" s="14"/>
    </row>
    <row r="756" spans="1:5" ht="14.25" customHeight="1" x14ac:dyDescent="0.25">
      <c r="A756" s="13"/>
      <c r="B756" s="13"/>
      <c r="C756" s="13"/>
      <c r="D756" s="13"/>
      <c r="E756" s="14"/>
    </row>
    <row r="757" spans="1:5" ht="14.25" customHeight="1" x14ac:dyDescent="0.25">
      <c r="A757" s="13"/>
      <c r="B757" s="13"/>
      <c r="C757" s="13"/>
      <c r="D757" s="13"/>
      <c r="E757" s="14"/>
    </row>
    <row r="758" spans="1:5" ht="14.25" customHeight="1" x14ac:dyDescent="0.25">
      <c r="A758" s="13"/>
      <c r="B758" s="13"/>
      <c r="C758" s="13"/>
      <c r="D758" s="13"/>
      <c r="E758" s="14"/>
    </row>
    <row r="759" spans="1:5" ht="14.25" customHeight="1" x14ac:dyDescent="0.25">
      <c r="A759" s="13"/>
      <c r="B759" s="13"/>
      <c r="C759" s="13"/>
      <c r="D759" s="13"/>
      <c r="E759" s="14"/>
    </row>
    <row r="760" spans="1:5" ht="14.25" customHeight="1" x14ac:dyDescent="0.25">
      <c r="A760" s="13"/>
      <c r="B760" s="13"/>
      <c r="C760" s="13"/>
      <c r="D760" s="13"/>
      <c r="E760" s="14"/>
    </row>
    <row r="761" spans="1:5" ht="14.25" customHeight="1" x14ac:dyDescent="0.25">
      <c r="A761" s="13"/>
      <c r="B761" s="13"/>
      <c r="C761" s="13"/>
      <c r="D761" s="13"/>
      <c r="E761" s="14"/>
    </row>
    <row r="762" spans="1:5" ht="14.25" customHeight="1" x14ac:dyDescent="0.25">
      <c r="A762" s="13"/>
      <c r="B762" s="13"/>
      <c r="C762" s="13"/>
      <c r="D762" s="13"/>
      <c r="E762" s="14"/>
    </row>
    <row r="763" spans="1:5" ht="14.25" customHeight="1" x14ac:dyDescent="0.25">
      <c r="A763" s="13"/>
      <c r="B763" s="13"/>
      <c r="C763" s="13"/>
      <c r="D763" s="13"/>
      <c r="E763" s="14"/>
    </row>
    <row r="764" spans="1:5" ht="14.25" customHeight="1" x14ac:dyDescent="0.25">
      <c r="A764" s="13"/>
      <c r="B764" s="13"/>
      <c r="C764" s="13"/>
      <c r="D764" s="13"/>
      <c r="E764" s="14"/>
    </row>
    <row r="765" spans="1:5" ht="14.25" customHeight="1" x14ac:dyDescent="0.25">
      <c r="A765" s="13"/>
      <c r="B765" s="13"/>
      <c r="C765" s="13"/>
      <c r="D765" s="13"/>
      <c r="E765" s="14"/>
    </row>
    <row r="766" spans="1:5" ht="14.25" customHeight="1" x14ac:dyDescent="0.25">
      <c r="A766" s="13"/>
      <c r="B766" s="13"/>
      <c r="C766" s="13"/>
      <c r="D766" s="13"/>
      <c r="E766" s="14"/>
    </row>
    <row r="767" spans="1:5" ht="14.25" customHeight="1" x14ac:dyDescent="0.25">
      <c r="A767" s="13"/>
      <c r="B767" s="13"/>
      <c r="C767" s="13"/>
      <c r="D767" s="13"/>
      <c r="E767" s="14"/>
    </row>
    <row r="768" spans="1:5" ht="14.25" customHeight="1" x14ac:dyDescent="0.25">
      <c r="A768" s="13"/>
      <c r="B768" s="13"/>
      <c r="C768" s="13"/>
      <c r="D768" s="13"/>
      <c r="E768" s="14"/>
    </row>
    <row r="769" spans="1:5" ht="14.25" customHeight="1" x14ac:dyDescent="0.25">
      <c r="A769" s="13"/>
      <c r="B769" s="13"/>
      <c r="C769" s="13"/>
      <c r="D769" s="13"/>
      <c r="E769" s="14"/>
    </row>
    <row r="770" spans="1:5" ht="14.25" customHeight="1" x14ac:dyDescent="0.25">
      <c r="A770" s="13"/>
      <c r="B770" s="13"/>
      <c r="C770" s="13"/>
      <c r="D770" s="13"/>
      <c r="E770" s="14"/>
    </row>
    <row r="771" spans="1:5" ht="14.25" customHeight="1" x14ac:dyDescent="0.25">
      <c r="A771" s="13"/>
      <c r="B771" s="13"/>
      <c r="C771" s="13"/>
      <c r="D771" s="13"/>
      <c r="E771" s="14"/>
    </row>
    <row r="772" spans="1:5" ht="14.25" customHeight="1" x14ac:dyDescent="0.25">
      <c r="A772" s="13"/>
      <c r="B772" s="13"/>
      <c r="C772" s="13"/>
      <c r="D772" s="13"/>
      <c r="E772" s="14"/>
    </row>
    <row r="773" spans="1:5" ht="14.25" customHeight="1" x14ac:dyDescent="0.25">
      <c r="A773" s="13"/>
      <c r="B773" s="13"/>
      <c r="C773" s="13"/>
      <c r="D773" s="13"/>
      <c r="E773" s="14"/>
    </row>
    <row r="774" spans="1:5" ht="14.25" customHeight="1" x14ac:dyDescent="0.25">
      <c r="A774" s="13"/>
      <c r="B774" s="13"/>
      <c r="C774" s="13"/>
      <c r="D774" s="13"/>
      <c r="E774" s="14"/>
    </row>
    <row r="775" spans="1:5" ht="14.25" customHeight="1" x14ac:dyDescent="0.25">
      <c r="A775" s="13"/>
      <c r="B775" s="13"/>
      <c r="C775" s="13"/>
      <c r="D775" s="13"/>
      <c r="E775" s="14"/>
    </row>
    <row r="776" spans="1:5" ht="14.25" customHeight="1" x14ac:dyDescent="0.25">
      <c r="A776" s="13"/>
      <c r="B776" s="13"/>
      <c r="C776" s="13"/>
      <c r="D776" s="13"/>
      <c r="E776" s="14"/>
    </row>
    <row r="777" spans="1:5" ht="14.25" customHeight="1" x14ac:dyDescent="0.25">
      <c r="A777" s="13"/>
      <c r="B777" s="13"/>
      <c r="C777" s="13"/>
      <c r="D777" s="13"/>
      <c r="E777" s="14"/>
    </row>
    <row r="778" spans="1:5" ht="14.25" customHeight="1" x14ac:dyDescent="0.25">
      <c r="A778" s="13"/>
      <c r="B778" s="13"/>
      <c r="C778" s="13"/>
      <c r="D778" s="13"/>
      <c r="E778" s="14"/>
    </row>
    <row r="779" spans="1:5" ht="14.25" customHeight="1" x14ac:dyDescent="0.25">
      <c r="A779" s="13"/>
      <c r="B779" s="13"/>
      <c r="C779" s="13"/>
      <c r="D779" s="13"/>
      <c r="E779" s="14"/>
    </row>
    <row r="780" spans="1:5" ht="14.25" customHeight="1" x14ac:dyDescent="0.25">
      <c r="A780" s="13"/>
      <c r="B780" s="13"/>
      <c r="C780" s="13"/>
      <c r="D780" s="13"/>
      <c r="E780" s="14"/>
    </row>
    <row r="781" spans="1:5" ht="14.25" customHeight="1" x14ac:dyDescent="0.25">
      <c r="A781" s="13"/>
      <c r="B781" s="13"/>
      <c r="C781" s="13"/>
      <c r="D781" s="13"/>
      <c r="E781" s="14"/>
    </row>
    <row r="782" spans="1:5" ht="14.25" customHeight="1" x14ac:dyDescent="0.25">
      <c r="A782" s="13"/>
      <c r="B782" s="13"/>
      <c r="C782" s="13"/>
      <c r="D782" s="13"/>
      <c r="E782" s="14"/>
    </row>
    <row r="783" spans="1:5" ht="14.25" customHeight="1" x14ac:dyDescent="0.25">
      <c r="A783" s="13"/>
      <c r="B783" s="13"/>
      <c r="C783" s="13"/>
      <c r="D783" s="13"/>
      <c r="E783" s="14"/>
    </row>
    <row r="784" spans="1:5" ht="14.25" customHeight="1" x14ac:dyDescent="0.25">
      <c r="A784" s="13"/>
      <c r="B784" s="13"/>
      <c r="C784" s="13"/>
      <c r="D784" s="13"/>
      <c r="E784" s="14"/>
    </row>
    <row r="785" spans="1:5" ht="14.25" customHeight="1" x14ac:dyDescent="0.25">
      <c r="A785" s="13"/>
      <c r="B785" s="13"/>
      <c r="C785" s="13"/>
      <c r="D785" s="13"/>
      <c r="E785" s="14"/>
    </row>
    <row r="786" spans="1:5" ht="14.25" customHeight="1" x14ac:dyDescent="0.25">
      <c r="A786" s="13"/>
      <c r="B786" s="13"/>
      <c r="C786" s="13"/>
      <c r="D786" s="13"/>
      <c r="E786" s="14"/>
    </row>
    <row r="787" spans="1:5" ht="14.25" customHeight="1" x14ac:dyDescent="0.25">
      <c r="A787" s="13"/>
      <c r="B787" s="13"/>
      <c r="C787" s="13"/>
      <c r="D787" s="13"/>
      <c r="E787" s="14"/>
    </row>
    <row r="788" spans="1:5" ht="14.25" customHeight="1" x14ac:dyDescent="0.25">
      <c r="A788" s="13"/>
      <c r="B788" s="13"/>
      <c r="C788" s="13"/>
      <c r="D788" s="13"/>
      <c r="E788" s="14"/>
    </row>
    <row r="789" spans="1:5" ht="14.25" customHeight="1" x14ac:dyDescent="0.25">
      <c r="A789" s="13"/>
      <c r="B789" s="13"/>
      <c r="C789" s="13"/>
      <c r="D789" s="13"/>
      <c r="E789" s="14"/>
    </row>
    <row r="790" spans="1:5" ht="14.25" customHeight="1" x14ac:dyDescent="0.25">
      <c r="A790" s="13"/>
      <c r="B790" s="13"/>
      <c r="C790" s="13"/>
      <c r="D790" s="13"/>
      <c r="E790" s="14"/>
    </row>
    <row r="791" spans="1:5" ht="14.25" customHeight="1" x14ac:dyDescent="0.25">
      <c r="A791" s="13"/>
      <c r="B791" s="13"/>
      <c r="C791" s="13"/>
      <c r="D791" s="13"/>
      <c r="E791" s="14"/>
    </row>
    <row r="792" spans="1:5" ht="14.25" customHeight="1" x14ac:dyDescent="0.25">
      <c r="A792" s="13"/>
      <c r="B792" s="13"/>
      <c r="C792" s="13"/>
      <c r="D792" s="13"/>
      <c r="E792" s="14"/>
    </row>
    <row r="793" spans="1:5" ht="14.25" customHeight="1" x14ac:dyDescent="0.25">
      <c r="A793" s="13"/>
      <c r="B793" s="13"/>
      <c r="C793" s="13"/>
      <c r="D793" s="13"/>
      <c r="E793" s="14"/>
    </row>
    <row r="794" spans="1:5" ht="14.25" customHeight="1" x14ac:dyDescent="0.25">
      <c r="A794" s="13"/>
      <c r="B794" s="13"/>
      <c r="C794" s="13"/>
      <c r="D794" s="13"/>
      <c r="E794" s="14"/>
    </row>
    <row r="795" spans="1:5" ht="14.25" customHeight="1" x14ac:dyDescent="0.25">
      <c r="A795" s="13"/>
      <c r="B795" s="13"/>
      <c r="C795" s="13"/>
      <c r="D795" s="13"/>
      <c r="E795" s="14"/>
    </row>
    <row r="796" spans="1:5" ht="14.25" customHeight="1" x14ac:dyDescent="0.25">
      <c r="A796" s="13"/>
      <c r="B796" s="13"/>
      <c r="C796" s="13"/>
      <c r="D796" s="13"/>
      <c r="E796" s="14"/>
    </row>
    <row r="797" spans="1:5" ht="14.25" customHeight="1" x14ac:dyDescent="0.25">
      <c r="A797" s="13"/>
      <c r="B797" s="13"/>
      <c r="C797" s="13"/>
      <c r="D797" s="13"/>
      <c r="E797" s="14"/>
    </row>
    <row r="798" spans="1:5" ht="14.25" customHeight="1" x14ac:dyDescent="0.25">
      <c r="A798" s="13"/>
      <c r="B798" s="13"/>
      <c r="C798" s="13"/>
      <c r="D798" s="13"/>
      <c r="E798" s="14"/>
    </row>
    <row r="799" spans="1:5" ht="14.25" customHeight="1" x14ac:dyDescent="0.25">
      <c r="A799" s="13"/>
      <c r="B799" s="13"/>
      <c r="C799" s="13"/>
      <c r="D799" s="13"/>
      <c r="E799" s="14"/>
    </row>
    <row r="800" spans="1:5" ht="14.25" customHeight="1" x14ac:dyDescent="0.25">
      <c r="A800" s="13"/>
      <c r="B800" s="13"/>
      <c r="C800" s="13"/>
      <c r="D800" s="13"/>
      <c r="E800" s="14"/>
    </row>
    <row r="801" spans="1:5" ht="14.25" customHeight="1" x14ac:dyDescent="0.25">
      <c r="A801" s="13"/>
      <c r="B801" s="13"/>
      <c r="C801" s="13"/>
      <c r="D801" s="13"/>
      <c r="E801" s="14"/>
    </row>
    <row r="802" spans="1:5" ht="14.25" customHeight="1" x14ac:dyDescent="0.25">
      <c r="A802" s="13"/>
      <c r="B802" s="13"/>
      <c r="C802" s="13"/>
      <c r="D802" s="13"/>
      <c r="E802" s="14"/>
    </row>
    <row r="803" spans="1:5" ht="14.25" customHeight="1" x14ac:dyDescent="0.25">
      <c r="A803" s="13"/>
      <c r="B803" s="13"/>
      <c r="C803" s="13"/>
      <c r="D803" s="13"/>
      <c r="E803" s="14"/>
    </row>
    <row r="804" spans="1:5" ht="14.25" customHeight="1" x14ac:dyDescent="0.25">
      <c r="A804" s="13"/>
      <c r="B804" s="13"/>
      <c r="C804" s="13"/>
      <c r="D804" s="13"/>
      <c r="E804" s="14"/>
    </row>
    <row r="805" spans="1:5" ht="14.25" customHeight="1" x14ac:dyDescent="0.25">
      <c r="A805" s="13"/>
      <c r="B805" s="13"/>
      <c r="C805" s="13"/>
      <c r="D805" s="13"/>
      <c r="E805" s="14"/>
    </row>
    <row r="806" spans="1:5" ht="14.25" customHeight="1" x14ac:dyDescent="0.25">
      <c r="A806" s="13"/>
      <c r="B806" s="13"/>
      <c r="C806" s="13"/>
      <c r="D806" s="13"/>
      <c r="E806" s="14"/>
    </row>
    <row r="807" spans="1:5" ht="14.25" customHeight="1" x14ac:dyDescent="0.25">
      <c r="A807" s="13"/>
      <c r="B807" s="13"/>
      <c r="C807" s="13"/>
      <c r="D807" s="13"/>
      <c r="E807" s="14"/>
    </row>
    <row r="808" spans="1:5" ht="14.25" customHeight="1" x14ac:dyDescent="0.25">
      <c r="A808" s="13"/>
      <c r="B808" s="13"/>
      <c r="C808" s="13"/>
      <c r="D808" s="13"/>
      <c r="E808" s="14"/>
    </row>
    <row r="809" spans="1:5" ht="14.25" customHeight="1" x14ac:dyDescent="0.25">
      <c r="A809" s="13"/>
      <c r="B809" s="13"/>
      <c r="C809" s="13"/>
      <c r="D809" s="13"/>
      <c r="E809" s="14"/>
    </row>
    <row r="810" spans="1:5" ht="14.25" customHeight="1" x14ac:dyDescent="0.25">
      <c r="A810" s="13"/>
      <c r="B810" s="13"/>
      <c r="C810" s="13"/>
      <c r="D810" s="13"/>
      <c r="E810" s="14"/>
    </row>
    <row r="811" spans="1:5" ht="14.25" customHeight="1" x14ac:dyDescent="0.25">
      <c r="A811" s="13"/>
      <c r="B811" s="13"/>
      <c r="C811" s="13"/>
      <c r="D811" s="13"/>
      <c r="E811" s="14"/>
    </row>
    <row r="812" spans="1:5" ht="14.25" customHeight="1" x14ac:dyDescent="0.25">
      <c r="A812" s="13"/>
      <c r="B812" s="13"/>
      <c r="C812" s="13"/>
      <c r="D812" s="13"/>
      <c r="E812" s="14"/>
    </row>
    <row r="813" spans="1:5" ht="14.25" customHeight="1" x14ac:dyDescent="0.25">
      <c r="A813" s="13"/>
      <c r="B813" s="13"/>
      <c r="C813" s="13"/>
      <c r="D813" s="13"/>
      <c r="E813" s="14"/>
    </row>
    <row r="814" spans="1:5" ht="14.25" customHeight="1" x14ac:dyDescent="0.25">
      <c r="A814" s="13"/>
      <c r="B814" s="13"/>
      <c r="C814" s="13"/>
      <c r="D814" s="13"/>
      <c r="E814" s="14"/>
    </row>
    <row r="815" spans="1:5" ht="14.25" customHeight="1" x14ac:dyDescent="0.25">
      <c r="A815" s="13"/>
      <c r="B815" s="13"/>
      <c r="C815" s="13"/>
      <c r="D815" s="13"/>
      <c r="E815" s="14"/>
    </row>
    <row r="816" spans="1:5" ht="14.25" customHeight="1" x14ac:dyDescent="0.25">
      <c r="A816" s="13"/>
      <c r="B816" s="13"/>
      <c r="C816" s="13"/>
      <c r="D816" s="13"/>
      <c r="E816" s="14"/>
    </row>
    <row r="817" spans="1:5" ht="14.25" customHeight="1" x14ac:dyDescent="0.25">
      <c r="A817" s="13"/>
      <c r="B817" s="13"/>
      <c r="C817" s="13"/>
      <c r="D817" s="13"/>
      <c r="E817" s="14"/>
    </row>
    <row r="818" spans="1:5" ht="14.25" customHeight="1" x14ac:dyDescent="0.25">
      <c r="A818" s="13"/>
      <c r="B818" s="13"/>
      <c r="C818" s="13"/>
      <c r="D818" s="13"/>
      <c r="E818" s="14"/>
    </row>
    <row r="819" spans="1:5" ht="14.25" customHeight="1" x14ac:dyDescent="0.25">
      <c r="A819" s="13"/>
      <c r="B819" s="13"/>
      <c r="C819" s="13"/>
      <c r="D819" s="13"/>
      <c r="E819" s="14"/>
    </row>
    <row r="820" spans="1:5" ht="14.25" customHeight="1" x14ac:dyDescent="0.25">
      <c r="A820" s="13"/>
      <c r="B820" s="13"/>
      <c r="C820" s="13"/>
      <c r="D820" s="13"/>
      <c r="E820" s="14"/>
    </row>
    <row r="821" spans="1:5" ht="14.25" customHeight="1" x14ac:dyDescent="0.25">
      <c r="A821" s="13"/>
      <c r="B821" s="13"/>
      <c r="C821" s="13"/>
      <c r="D821" s="13"/>
      <c r="E821" s="14"/>
    </row>
    <row r="822" spans="1:5" ht="14.25" customHeight="1" x14ac:dyDescent="0.25">
      <c r="A822" s="13"/>
      <c r="B822" s="13"/>
      <c r="C822" s="13"/>
      <c r="D822" s="13"/>
      <c r="E822" s="14"/>
    </row>
    <row r="823" spans="1:5" ht="14.25" customHeight="1" x14ac:dyDescent="0.25">
      <c r="A823" s="13"/>
      <c r="B823" s="13"/>
      <c r="C823" s="13"/>
      <c r="D823" s="13"/>
      <c r="E823" s="14"/>
    </row>
    <row r="824" spans="1:5" ht="14.25" customHeight="1" x14ac:dyDescent="0.25">
      <c r="A824" s="13"/>
      <c r="B824" s="13"/>
      <c r="C824" s="13"/>
      <c r="D824" s="13"/>
      <c r="E824" s="14"/>
    </row>
    <row r="825" spans="1:5" ht="14.25" customHeight="1" x14ac:dyDescent="0.25">
      <c r="A825" s="13"/>
      <c r="B825" s="13"/>
      <c r="C825" s="13"/>
      <c r="D825" s="13"/>
      <c r="E825" s="14"/>
    </row>
    <row r="826" spans="1:5" ht="14.25" customHeight="1" x14ac:dyDescent="0.25">
      <c r="A826" s="13"/>
      <c r="B826" s="13"/>
      <c r="C826" s="13"/>
      <c r="D826" s="13"/>
      <c r="E826" s="14"/>
    </row>
    <row r="827" spans="1:5" ht="14.25" customHeight="1" x14ac:dyDescent="0.25">
      <c r="A827" s="13"/>
      <c r="B827" s="13"/>
      <c r="C827" s="13"/>
      <c r="D827" s="13"/>
      <c r="E827" s="14"/>
    </row>
    <row r="828" spans="1:5" ht="14.25" customHeight="1" x14ac:dyDescent="0.25">
      <c r="A828" s="13"/>
      <c r="B828" s="13"/>
      <c r="C828" s="13"/>
      <c r="D828" s="13"/>
      <c r="E828" s="14"/>
    </row>
    <row r="829" spans="1:5" ht="14.25" customHeight="1" x14ac:dyDescent="0.25">
      <c r="A829" s="13"/>
      <c r="B829" s="13"/>
      <c r="C829" s="13"/>
      <c r="D829" s="13"/>
      <c r="E829" s="14"/>
    </row>
    <row r="830" spans="1:5" ht="14.25" customHeight="1" x14ac:dyDescent="0.25">
      <c r="A830" s="13"/>
      <c r="B830" s="13"/>
      <c r="C830" s="13"/>
      <c r="D830" s="13"/>
      <c r="E830" s="14"/>
    </row>
    <row r="831" spans="1:5" ht="14.25" customHeight="1" x14ac:dyDescent="0.25">
      <c r="A831" s="13"/>
      <c r="B831" s="13"/>
      <c r="C831" s="13"/>
      <c r="D831" s="13"/>
      <c r="E831" s="14"/>
    </row>
    <row r="832" spans="1:5" ht="14.25" customHeight="1" x14ac:dyDescent="0.25">
      <c r="A832" s="13"/>
      <c r="B832" s="13"/>
      <c r="C832" s="13"/>
      <c r="D832" s="13"/>
      <c r="E832" s="14"/>
    </row>
    <row r="833" spans="1:5" ht="14.25" customHeight="1" x14ac:dyDescent="0.25">
      <c r="A833" s="13"/>
      <c r="B833" s="13"/>
      <c r="C833" s="13"/>
      <c r="D833" s="13"/>
      <c r="E833" s="14"/>
    </row>
    <row r="834" spans="1:5" ht="14.25" customHeight="1" x14ac:dyDescent="0.25">
      <c r="A834" s="13"/>
      <c r="B834" s="13"/>
      <c r="C834" s="13"/>
      <c r="D834" s="13"/>
      <c r="E834" s="14"/>
    </row>
    <row r="835" spans="1:5" ht="14.25" customHeight="1" x14ac:dyDescent="0.25">
      <c r="A835" s="13"/>
      <c r="B835" s="13"/>
      <c r="C835" s="13"/>
      <c r="D835" s="13"/>
      <c r="E835" s="14"/>
    </row>
    <row r="836" spans="1:5" ht="14.25" customHeight="1" x14ac:dyDescent="0.25">
      <c r="A836" s="13"/>
      <c r="B836" s="13"/>
      <c r="C836" s="13"/>
      <c r="D836" s="13"/>
      <c r="E836" s="14"/>
    </row>
    <row r="837" spans="1:5" ht="14.25" customHeight="1" x14ac:dyDescent="0.25">
      <c r="A837" s="13"/>
      <c r="B837" s="13"/>
      <c r="C837" s="13"/>
      <c r="D837" s="13"/>
      <c r="E837" s="14"/>
    </row>
    <row r="838" spans="1:5" ht="14.25" customHeight="1" x14ac:dyDescent="0.25">
      <c r="A838" s="13"/>
      <c r="B838" s="13"/>
      <c r="C838" s="13"/>
      <c r="D838" s="13"/>
      <c r="E838" s="14"/>
    </row>
    <row r="839" spans="1:5" ht="14.25" customHeight="1" x14ac:dyDescent="0.25">
      <c r="A839" s="13"/>
      <c r="B839" s="13"/>
      <c r="C839" s="13"/>
      <c r="D839" s="13"/>
      <c r="E839" s="14"/>
    </row>
    <row r="840" spans="1:5" ht="14.25" customHeight="1" x14ac:dyDescent="0.25">
      <c r="A840" s="13"/>
      <c r="B840" s="13"/>
      <c r="C840" s="13"/>
      <c r="D840" s="13"/>
      <c r="E840" s="14"/>
    </row>
    <row r="841" spans="1:5" ht="14.25" customHeight="1" x14ac:dyDescent="0.25">
      <c r="A841" s="13"/>
      <c r="B841" s="13"/>
      <c r="C841" s="13"/>
      <c r="D841" s="13"/>
      <c r="E841" s="14"/>
    </row>
    <row r="842" spans="1:5" ht="14.25" customHeight="1" x14ac:dyDescent="0.25">
      <c r="A842" s="13"/>
      <c r="B842" s="13"/>
      <c r="C842" s="13"/>
      <c r="D842" s="13"/>
      <c r="E842" s="14"/>
    </row>
    <row r="843" spans="1:5" ht="14.25" customHeight="1" x14ac:dyDescent="0.25">
      <c r="A843" s="13"/>
      <c r="B843" s="13"/>
      <c r="C843" s="13"/>
      <c r="D843" s="13"/>
      <c r="E843" s="14"/>
    </row>
    <row r="844" spans="1:5" ht="14.25" customHeight="1" x14ac:dyDescent="0.25">
      <c r="A844" s="13"/>
      <c r="B844" s="13"/>
      <c r="C844" s="13"/>
      <c r="D844" s="13"/>
      <c r="E844" s="14"/>
    </row>
    <row r="845" spans="1:5" ht="14.25" customHeight="1" x14ac:dyDescent="0.25">
      <c r="A845" s="13"/>
      <c r="B845" s="13"/>
      <c r="C845" s="13"/>
      <c r="D845" s="13"/>
      <c r="E845" s="14"/>
    </row>
    <row r="846" spans="1:5" ht="14.25" customHeight="1" x14ac:dyDescent="0.25">
      <c r="A846" s="13"/>
      <c r="B846" s="13"/>
      <c r="C846" s="13"/>
      <c r="D846" s="13"/>
      <c r="E846" s="14"/>
    </row>
    <row r="847" spans="1:5" ht="14.25" customHeight="1" x14ac:dyDescent="0.25">
      <c r="A847" s="13"/>
      <c r="B847" s="13"/>
      <c r="C847" s="13"/>
      <c r="D847" s="13"/>
      <c r="E847" s="14"/>
    </row>
    <row r="848" spans="1:5" ht="14.25" customHeight="1" x14ac:dyDescent="0.25">
      <c r="A848" s="13"/>
      <c r="B848" s="13"/>
      <c r="C848" s="13"/>
      <c r="D848" s="13"/>
      <c r="E848" s="14"/>
    </row>
    <row r="849" spans="1:5" ht="14.25" customHeight="1" x14ac:dyDescent="0.25">
      <c r="A849" s="13"/>
      <c r="B849" s="13"/>
      <c r="C849" s="13"/>
      <c r="D849" s="13"/>
      <c r="E849" s="14"/>
    </row>
    <row r="850" spans="1:5" ht="14.25" customHeight="1" x14ac:dyDescent="0.25">
      <c r="A850" s="13"/>
      <c r="B850" s="13"/>
      <c r="C850" s="13"/>
      <c r="D850" s="13"/>
      <c r="E850" s="14"/>
    </row>
    <row r="851" spans="1:5" ht="14.25" customHeight="1" x14ac:dyDescent="0.25">
      <c r="A851" s="13"/>
      <c r="B851" s="13"/>
      <c r="C851" s="13"/>
      <c r="D851" s="13"/>
      <c r="E851" s="14"/>
    </row>
    <row r="852" spans="1:5" ht="14.25" customHeight="1" x14ac:dyDescent="0.25">
      <c r="A852" s="13"/>
      <c r="B852" s="13"/>
      <c r="C852" s="13"/>
      <c r="D852" s="13"/>
      <c r="E852" s="14"/>
    </row>
    <row r="853" spans="1:5" ht="14.25" customHeight="1" x14ac:dyDescent="0.25">
      <c r="A853" s="13"/>
      <c r="B853" s="13"/>
      <c r="C853" s="13"/>
      <c r="D853" s="13"/>
      <c r="E853" s="14"/>
    </row>
    <row r="854" spans="1:5" ht="14.25" customHeight="1" x14ac:dyDescent="0.25">
      <c r="A854" s="13"/>
      <c r="B854" s="13"/>
      <c r="C854" s="13"/>
      <c r="D854" s="13"/>
      <c r="E854" s="14"/>
    </row>
    <row r="855" spans="1:5" ht="14.25" customHeight="1" x14ac:dyDescent="0.25">
      <c r="A855" s="13"/>
      <c r="B855" s="13"/>
      <c r="C855" s="13"/>
      <c r="D855" s="13"/>
      <c r="E855" s="14"/>
    </row>
    <row r="856" spans="1:5" ht="14.25" customHeight="1" x14ac:dyDescent="0.25">
      <c r="A856" s="13"/>
      <c r="B856" s="13"/>
      <c r="C856" s="13"/>
      <c r="D856" s="13"/>
      <c r="E856" s="14"/>
    </row>
    <row r="857" spans="1:5" ht="14.25" customHeight="1" x14ac:dyDescent="0.25">
      <c r="A857" s="13"/>
      <c r="B857" s="13"/>
      <c r="C857" s="13"/>
      <c r="D857" s="13"/>
      <c r="E857" s="14"/>
    </row>
    <row r="858" spans="1:5" ht="14.25" customHeight="1" x14ac:dyDescent="0.25">
      <c r="A858" s="13"/>
      <c r="B858" s="13"/>
      <c r="C858" s="13"/>
      <c r="D858" s="13"/>
      <c r="E858" s="14"/>
    </row>
    <row r="859" spans="1:5" ht="14.25" customHeight="1" x14ac:dyDescent="0.25">
      <c r="A859" s="13"/>
      <c r="B859" s="13"/>
      <c r="C859" s="13"/>
      <c r="D859" s="13"/>
      <c r="E859" s="14"/>
    </row>
    <row r="860" spans="1:5" ht="14.25" customHeight="1" x14ac:dyDescent="0.25">
      <c r="A860" s="13"/>
      <c r="B860" s="13"/>
      <c r="C860" s="13"/>
      <c r="D860" s="13"/>
      <c r="E860" s="14"/>
    </row>
    <row r="861" spans="1:5" ht="14.25" customHeight="1" x14ac:dyDescent="0.25">
      <c r="A861" s="13"/>
      <c r="B861" s="13"/>
      <c r="C861" s="13"/>
      <c r="D861" s="13"/>
      <c r="E861" s="14"/>
    </row>
    <row r="862" spans="1:5" ht="14.25" customHeight="1" x14ac:dyDescent="0.25">
      <c r="A862" s="13"/>
      <c r="B862" s="13"/>
      <c r="C862" s="13"/>
      <c r="D862" s="13"/>
      <c r="E862" s="14"/>
    </row>
    <row r="863" spans="1:5" ht="14.25" customHeight="1" x14ac:dyDescent="0.25">
      <c r="A863" s="13"/>
      <c r="B863" s="13"/>
      <c r="C863" s="13"/>
      <c r="D863" s="13"/>
      <c r="E863" s="14"/>
    </row>
    <row r="864" spans="1:5" ht="14.25" customHeight="1" x14ac:dyDescent="0.25">
      <c r="A864" s="13"/>
      <c r="B864" s="13"/>
      <c r="C864" s="13"/>
      <c r="D864" s="13"/>
      <c r="E864" s="14"/>
    </row>
    <row r="865" spans="1:5" ht="14.25" customHeight="1" x14ac:dyDescent="0.25">
      <c r="A865" s="13"/>
      <c r="B865" s="13"/>
      <c r="C865" s="13"/>
      <c r="D865" s="13"/>
      <c r="E865" s="14"/>
    </row>
    <row r="866" spans="1:5" ht="14.25" customHeight="1" x14ac:dyDescent="0.25">
      <c r="A866" s="13"/>
      <c r="B866" s="13"/>
      <c r="C866" s="13"/>
      <c r="D866" s="13"/>
      <c r="E866" s="14"/>
    </row>
    <row r="867" spans="1:5" ht="14.25" customHeight="1" x14ac:dyDescent="0.25">
      <c r="A867" s="13"/>
      <c r="B867" s="13"/>
      <c r="C867" s="13"/>
      <c r="D867" s="13"/>
      <c r="E867" s="14"/>
    </row>
    <row r="868" spans="1:5" ht="14.25" customHeight="1" x14ac:dyDescent="0.25">
      <c r="A868" s="13"/>
      <c r="B868" s="13"/>
      <c r="C868" s="13"/>
      <c r="D868" s="13"/>
      <c r="E868" s="14"/>
    </row>
    <row r="869" spans="1:5" ht="14.25" customHeight="1" x14ac:dyDescent="0.25">
      <c r="A869" s="13"/>
      <c r="B869" s="13"/>
      <c r="C869" s="13"/>
      <c r="D869" s="13"/>
      <c r="E869" s="14"/>
    </row>
    <row r="870" spans="1:5" ht="14.25" customHeight="1" x14ac:dyDescent="0.25">
      <c r="A870" s="13"/>
      <c r="B870" s="13"/>
      <c r="C870" s="13"/>
      <c r="D870" s="13"/>
      <c r="E870" s="14"/>
    </row>
    <row r="871" spans="1:5" ht="14.25" customHeight="1" x14ac:dyDescent="0.25">
      <c r="A871" s="13"/>
      <c r="B871" s="13"/>
      <c r="C871" s="13"/>
      <c r="D871" s="13"/>
      <c r="E871" s="14"/>
    </row>
    <row r="872" spans="1:5" ht="14.25" customHeight="1" x14ac:dyDescent="0.25">
      <c r="A872" s="13"/>
      <c r="B872" s="13"/>
      <c r="C872" s="13"/>
      <c r="D872" s="13"/>
      <c r="E872" s="14"/>
    </row>
    <row r="873" spans="1:5" ht="14.25" customHeight="1" x14ac:dyDescent="0.25">
      <c r="A873" s="13"/>
      <c r="B873" s="13"/>
      <c r="C873" s="13"/>
      <c r="D873" s="13"/>
      <c r="E873" s="14"/>
    </row>
    <row r="874" spans="1:5" ht="14.25" customHeight="1" x14ac:dyDescent="0.25">
      <c r="A874" s="13"/>
      <c r="B874" s="13"/>
      <c r="C874" s="13"/>
      <c r="D874" s="13"/>
      <c r="E874" s="14"/>
    </row>
    <row r="875" spans="1:5" ht="14.25" customHeight="1" x14ac:dyDescent="0.25">
      <c r="A875" s="13"/>
      <c r="B875" s="13"/>
      <c r="C875" s="13"/>
      <c r="D875" s="13"/>
      <c r="E875" s="14"/>
    </row>
    <row r="876" spans="1:5" ht="14.25" customHeight="1" x14ac:dyDescent="0.25">
      <c r="A876" s="13"/>
      <c r="B876" s="13"/>
      <c r="C876" s="13"/>
      <c r="D876" s="13"/>
      <c r="E876" s="14"/>
    </row>
    <row r="877" spans="1:5" ht="14.25" customHeight="1" x14ac:dyDescent="0.25">
      <c r="A877" s="13"/>
      <c r="B877" s="13"/>
      <c r="C877" s="13"/>
      <c r="D877" s="13"/>
      <c r="E877" s="14"/>
    </row>
    <row r="878" spans="1:5" ht="14.25" customHeight="1" x14ac:dyDescent="0.25">
      <c r="A878" s="13"/>
      <c r="B878" s="13"/>
      <c r="C878" s="13"/>
      <c r="D878" s="13"/>
      <c r="E878" s="14"/>
    </row>
    <row r="879" spans="1:5" ht="14.25" customHeight="1" x14ac:dyDescent="0.25">
      <c r="A879" s="13"/>
      <c r="B879" s="13"/>
      <c r="C879" s="13"/>
      <c r="D879" s="13"/>
      <c r="E879" s="14"/>
    </row>
    <row r="880" spans="1:5" ht="14.25" customHeight="1" x14ac:dyDescent="0.25">
      <c r="A880" s="13"/>
      <c r="B880" s="13"/>
      <c r="C880" s="13"/>
      <c r="D880" s="13"/>
      <c r="E880" s="14"/>
    </row>
    <row r="881" spans="1:5" ht="14.25" customHeight="1" x14ac:dyDescent="0.25">
      <c r="A881" s="13"/>
      <c r="B881" s="13"/>
      <c r="C881" s="13"/>
      <c r="D881" s="13"/>
      <c r="E881" s="14"/>
    </row>
    <row r="882" spans="1:5" ht="14.25" customHeight="1" x14ac:dyDescent="0.25">
      <c r="A882" s="13"/>
      <c r="B882" s="13"/>
      <c r="C882" s="13"/>
      <c r="D882" s="13"/>
      <c r="E882" s="14"/>
    </row>
    <row r="883" spans="1:5" ht="14.25" customHeight="1" x14ac:dyDescent="0.25">
      <c r="A883" s="13"/>
      <c r="B883" s="13"/>
      <c r="C883" s="13"/>
      <c r="D883" s="13"/>
      <c r="E883" s="14"/>
    </row>
    <row r="884" spans="1:5" ht="14.25" customHeight="1" x14ac:dyDescent="0.25">
      <c r="A884" s="13"/>
      <c r="B884" s="13"/>
      <c r="C884" s="13"/>
      <c r="D884" s="13"/>
      <c r="E884" s="14"/>
    </row>
    <row r="885" spans="1:5" ht="14.25" customHeight="1" x14ac:dyDescent="0.25">
      <c r="A885" s="13"/>
      <c r="B885" s="13"/>
      <c r="C885" s="13"/>
      <c r="D885" s="13"/>
      <c r="E885" s="14"/>
    </row>
    <row r="886" spans="1:5" ht="14.25" customHeight="1" x14ac:dyDescent="0.25">
      <c r="A886" s="13"/>
      <c r="B886" s="13"/>
      <c r="C886" s="13"/>
      <c r="D886" s="13"/>
      <c r="E886" s="14"/>
    </row>
    <row r="887" spans="1:5" ht="14.25" customHeight="1" x14ac:dyDescent="0.25">
      <c r="A887" s="13"/>
      <c r="B887" s="13"/>
      <c r="C887" s="13"/>
      <c r="D887" s="13"/>
      <c r="E887" s="14"/>
    </row>
    <row r="888" spans="1:5" ht="14.25" customHeight="1" x14ac:dyDescent="0.25">
      <c r="A888" s="13"/>
      <c r="B888" s="13"/>
      <c r="C888" s="13"/>
      <c r="D888" s="13"/>
      <c r="E888" s="14"/>
    </row>
    <row r="889" spans="1:5" ht="14.25" customHeight="1" x14ac:dyDescent="0.25">
      <c r="A889" s="13"/>
      <c r="B889" s="13"/>
      <c r="C889" s="13"/>
      <c r="D889" s="13"/>
      <c r="E889" s="14"/>
    </row>
    <row r="890" spans="1:5" ht="14.25" customHeight="1" x14ac:dyDescent="0.25">
      <c r="A890" s="13"/>
      <c r="B890" s="13"/>
      <c r="C890" s="13"/>
      <c r="D890" s="13"/>
      <c r="E890" s="14"/>
    </row>
    <row r="891" spans="1:5" ht="14.25" customHeight="1" x14ac:dyDescent="0.25">
      <c r="A891" s="13"/>
      <c r="B891" s="13"/>
      <c r="C891" s="13"/>
      <c r="D891" s="13"/>
      <c r="E891" s="14"/>
    </row>
    <row r="892" spans="1:5" ht="14.25" customHeight="1" x14ac:dyDescent="0.25">
      <c r="A892" s="13"/>
      <c r="B892" s="13"/>
      <c r="C892" s="13"/>
      <c r="D892" s="13"/>
      <c r="E892" s="14"/>
    </row>
    <row r="893" spans="1:5" ht="14.25" customHeight="1" x14ac:dyDescent="0.25">
      <c r="A893" s="13"/>
      <c r="B893" s="13"/>
      <c r="C893" s="13"/>
      <c r="D893" s="13"/>
      <c r="E893" s="14"/>
    </row>
    <row r="894" spans="1:5" ht="14.25" customHeight="1" x14ac:dyDescent="0.25">
      <c r="A894" s="13"/>
      <c r="B894" s="13"/>
      <c r="C894" s="13"/>
      <c r="D894" s="13"/>
      <c r="E894" s="14"/>
    </row>
    <row r="895" spans="1:5" ht="14.25" customHeight="1" x14ac:dyDescent="0.25">
      <c r="A895" s="13"/>
      <c r="B895" s="13"/>
      <c r="C895" s="13"/>
      <c r="D895" s="13"/>
      <c r="E895" s="14"/>
    </row>
    <row r="896" spans="1:5" ht="14.25" customHeight="1" x14ac:dyDescent="0.25">
      <c r="A896" s="13"/>
      <c r="B896" s="13"/>
      <c r="C896" s="13"/>
      <c r="D896" s="13"/>
      <c r="E896" s="14"/>
    </row>
    <row r="897" spans="1:5" ht="14.25" customHeight="1" x14ac:dyDescent="0.25">
      <c r="A897" s="13"/>
      <c r="B897" s="13"/>
      <c r="C897" s="13"/>
      <c r="D897" s="13"/>
      <c r="E897" s="14"/>
    </row>
    <row r="898" spans="1:5" ht="14.25" customHeight="1" x14ac:dyDescent="0.25">
      <c r="A898" s="13"/>
      <c r="B898" s="13"/>
      <c r="C898" s="13"/>
      <c r="D898" s="13"/>
      <c r="E898" s="14"/>
    </row>
    <row r="899" spans="1:5" ht="14.25" customHeight="1" x14ac:dyDescent="0.25">
      <c r="A899" s="13"/>
      <c r="B899" s="13"/>
      <c r="C899" s="13"/>
      <c r="D899" s="13"/>
      <c r="E899" s="14"/>
    </row>
    <row r="900" spans="1:5" ht="14.25" customHeight="1" x14ac:dyDescent="0.25">
      <c r="A900" s="13"/>
      <c r="B900" s="13"/>
      <c r="C900" s="13"/>
      <c r="D900" s="13"/>
      <c r="E900" s="14"/>
    </row>
    <row r="901" spans="1:5" ht="14.25" customHeight="1" x14ac:dyDescent="0.25">
      <c r="A901" s="13"/>
      <c r="B901" s="13"/>
      <c r="C901" s="13"/>
      <c r="D901" s="13"/>
      <c r="E901" s="14"/>
    </row>
    <row r="902" spans="1:5" ht="14.25" customHeight="1" x14ac:dyDescent="0.25">
      <c r="A902" s="13"/>
      <c r="B902" s="13"/>
      <c r="C902" s="13"/>
      <c r="D902" s="13"/>
      <c r="E902" s="14"/>
    </row>
    <row r="903" spans="1:5" ht="14.25" customHeight="1" x14ac:dyDescent="0.25">
      <c r="A903" s="13"/>
      <c r="B903" s="13"/>
      <c r="C903" s="13"/>
      <c r="D903" s="13"/>
      <c r="E903" s="14"/>
    </row>
    <row r="904" spans="1:5" ht="14.25" customHeight="1" x14ac:dyDescent="0.25">
      <c r="A904" s="13"/>
      <c r="B904" s="13"/>
      <c r="C904" s="13"/>
      <c r="D904" s="13"/>
      <c r="E904" s="14"/>
    </row>
    <row r="905" spans="1:5" ht="14.25" customHeight="1" x14ac:dyDescent="0.25">
      <c r="A905" s="13"/>
      <c r="B905" s="13"/>
      <c r="C905" s="13"/>
      <c r="D905" s="13"/>
      <c r="E905" s="14"/>
    </row>
    <row r="906" spans="1:5" ht="14.25" customHeight="1" x14ac:dyDescent="0.25">
      <c r="A906" s="13"/>
      <c r="B906" s="13"/>
      <c r="C906" s="13"/>
      <c r="D906" s="13"/>
      <c r="E906" s="14"/>
    </row>
    <row r="907" spans="1:5" ht="14.25" customHeight="1" x14ac:dyDescent="0.25">
      <c r="A907" s="13"/>
      <c r="B907" s="13"/>
      <c r="C907" s="13"/>
      <c r="D907" s="13"/>
      <c r="E907" s="14"/>
    </row>
    <row r="908" spans="1:5" ht="14.25" customHeight="1" x14ac:dyDescent="0.25">
      <c r="A908" s="13"/>
      <c r="B908" s="13"/>
      <c r="C908" s="13"/>
      <c r="D908" s="13"/>
      <c r="E908" s="14"/>
    </row>
    <row r="909" spans="1:5" ht="14.25" customHeight="1" x14ac:dyDescent="0.25">
      <c r="A909" s="13"/>
      <c r="B909" s="13"/>
      <c r="C909" s="13"/>
      <c r="D909" s="13"/>
      <c r="E909" s="14"/>
    </row>
    <row r="910" spans="1:5" ht="14.25" customHeight="1" x14ac:dyDescent="0.25">
      <c r="A910" s="13"/>
      <c r="B910" s="13"/>
      <c r="C910" s="13"/>
      <c r="D910" s="13"/>
      <c r="E910" s="14"/>
    </row>
    <row r="911" spans="1:5" ht="14.25" customHeight="1" x14ac:dyDescent="0.25">
      <c r="A911" s="13"/>
      <c r="B911" s="13"/>
      <c r="C911" s="13"/>
      <c r="D911" s="13"/>
      <c r="E911" s="14"/>
    </row>
    <row r="912" spans="1:5" ht="14.25" customHeight="1" x14ac:dyDescent="0.25">
      <c r="A912" s="13"/>
      <c r="B912" s="13"/>
      <c r="C912" s="13"/>
      <c r="D912" s="13"/>
      <c r="E912" s="14"/>
    </row>
    <row r="913" spans="1:5" ht="14.25" customHeight="1" x14ac:dyDescent="0.25">
      <c r="A913" s="13"/>
      <c r="B913" s="13"/>
      <c r="C913" s="13"/>
      <c r="D913" s="13"/>
      <c r="E913" s="14"/>
    </row>
    <row r="914" spans="1:5" ht="14.25" customHeight="1" x14ac:dyDescent="0.25">
      <c r="A914" s="13"/>
      <c r="B914" s="13"/>
      <c r="C914" s="13"/>
      <c r="D914" s="13"/>
      <c r="E914" s="14"/>
    </row>
    <row r="915" spans="1:5" ht="14.25" customHeight="1" x14ac:dyDescent="0.25">
      <c r="A915" s="13"/>
      <c r="B915" s="13"/>
      <c r="C915" s="13"/>
      <c r="D915" s="13"/>
      <c r="E915" s="14"/>
    </row>
    <row r="916" spans="1:5" ht="14.25" customHeight="1" x14ac:dyDescent="0.25">
      <c r="A916" s="13"/>
      <c r="B916" s="13"/>
      <c r="C916" s="13"/>
      <c r="D916" s="13"/>
      <c r="E916" s="14"/>
    </row>
    <row r="917" spans="1:5" ht="14.25" customHeight="1" x14ac:dyDescent="0.25">
      <c r="A917" s="13"/>
      <c r="B917" s="13"/>
      <c r="C917" s="13"/>
      <c r="D917" s="13"/>
      <c r="E917" s="14"/>
    </row>
    <row r="918" spans="1:5" ht="14.25" customHeight="1" x14ac:dyDescent="0.25">
      <c r="A918" s="13"/>
      <c r="B918" s="13"/>
      <c r="C918" s="13"/>
      <c r="D918" s="13"/>
      <c r="E918" s="14"/>
    </row>
    <row r="919" spans="1:5" ht="14.25" customHeight="1" x14ac:dyDescent="0.25">
      <c r="A919" s="13"/>
      <c r="B919" s="13"/>
      <c r="C919" s="13"/>
      <c r="D919" s="13"/>
      <c r="E919" s="14"/>
    </row>
    <row r="920" spans="1:5" ht="14.25" customHeight="1" x14ac:dyDescent="0.25">
      <c r="A920" s="13"/>
      <c r="B920" s="13"/>
      <c r="C920" s="13"/>
      <c r="D920" s="13"/>
      <c r="E920" s="14"/>
    </row>
    <row r="921" spans="1:5" ht="14.25" customHeight="1" x14ac:dyDescent="0.25">
      <c r="A921" s="13"/>
      <c r="B921" s="13"/>
      <c r="C921" s="13"/>
      <c r="D921" s="13"/>
      <c r="E921" s="14"/>
    </row>
    <row r="922" spans="1:5" ht="14.25" customHeight="1" x14ac:dyDescent="0.25">
      <c r="A922" s="13"/>
      <c r="B922" s="13"/>
      <c r="C922" s="13"/>
      <c r="D922" s="13"/>
      <c r="E922" s="14"/>
    </row>
    <row r="923" spans="1:5" ht="14.25" customHeight="1" x14ac:dyDescent="0.25">
      <c r="A923" s="13"/>
      <c r="B923" s="13"/>
      <c r="C923" s="13"/>
      <c r="D923" s="13"/>
      <c r="E923" s="14"/>
    </row>
    <row r="924" spans="1:5" ht="14.25" customHeight="1" x14ac:dyDescent="0.25">
      <c r="A924" s="13"/>
      <c r="B924" s="13"/>
      <c r="C924" s="13"/>
      <c r="D924" s="13"/>
      <c r="E924" s="14"/>
    </row>
    <row r="925" spans="1:5" ht="14.25" customHeight="1" x14ac:dyDescent="0.25">
      <c r="A925" s="13"/>
      <c r="B925" s="13"/>
      <c r="C925" s="13"/>
      <c r="D925" s="13"/>
      <c r="E925" s="14"/>
    </row>
    <row r="926" spans="1:5" ht="14.25" customHeight="1" x14ac:dyDescent="0.25">
      <c r="A926" s="13"/>
      <c r="B926" s="13"/>
      <c r="C926" s="13"/>
      <c r="D926" s="13"/>
      <c r="E926" s="14"/>
    </row>
    <row r="927" spans="1:5" ht="14.25" customHeight="1" x14ac:dyDescent="0.25">
      <c r="A927" s="13"/>
      <c r="B927" s="13"/>
      <c r="C927" s="13"/>
      <c r="D927" s="13"/>
      <c r="E927" s="14"/>
    </row>
    <row r="928" spans="1:5" ht="14.25" customHeight="1" x14ac:dyDescent="0.25">
      <c r="A928" s="13"/>
      <c r="B928" s="13"/>
      <c r="C928" s="13"/>
      <c r="D928" s="13"/>
      <c r="E928" s="14"/>
    </row>
    <row r="929" spans="1:5" ht="14.25" customHeight="1" x14ac:dyDescent="0.25">
      <c r="A929" s="13"/>
      <c r="B929" s="13"/>
      <c r="C929" s="13"/>
      <c r="D929" s="13"/>
      <c r="E929" s="14"/>
    </row>
    <row r="930" spans="1:5" ht="14.25" customHeight="1" x14ac:dyDescent="0.25">
      <c r="A930" s="13"/>
      <c r="B930" s="13"/>
      <c r="C930" s="13"/>
      <c r="D930" s="13"/>
      <c r="E930" s="14"/>
    </row>
    <row r="931" spans="1:5" ht="14.25" customHeight="1" x14ac:dyDescent="0.25">
      <c r="A931" s="13"/>
      <c r="B931" s="13"/>
      <c r="C931" s="13"/>
      <c r="D931" s="13"/>
      <c r="E931" s="14"/>
    </row>
    <row r="932" spans="1:5" ht="14.25" customHeight="1" x14ac:dyDescent="0.25">
      <c r="A932" s="13"/>
      <c r="B932" s="13"/>
      <c r="C932" s="13"/>
      <c r="D932" s="13"/>
      <c r="E932" s="14"/>
    </row>
    <row r="933" spans="1:5" ht="14.25" customHeight="1" x14ac:dyDescent="0.25">
      <c r="A933" s="13"/>
      <c r="B933" s="13"/>
      <c r="C933" s="13"/>
      <c r="D933" s="13"/>
      <c r="E933" s="14"/>
    </row>
    <row r="934" spans="1:5" ht="14.25" customHeight="1" x14ac:dyDescent="0.25">
      <c r="A934" s="13"/>
      <c r="B934" s="13"/>
      <c r="C934" s="13"/>
      <c r="D934" s="13"/>
      <c r="E934" s="14"/>
    </row>
    <row r="935" spans="1:5" ht="14.25" customHeight="1" x14ac:dyDescent="0.25">
      <c r="A935" s="13"/>
      <c r="B935" s="13"/>
      <c r="C935" s="13"/>
      <c r="D935" s="13"/>
      <c r="E935" s="14"/>
    </row>
    <row r="936" spans="1:5" ht="14.25" customHeight="1" x14ac:dyDescent="0.25">
      <c r="A936" s="13"/>
      <c r="B936" s="13"/>
      <c r="C936" s="13"/>
      <c r="D936" s="13"/>
      <c r="E936" s="14"/>
    </row>
    <row r="937" spans="1:5" ht="14.25" customHeight="1" x14ac:dyDescent="0.25">
      <c r="A937" s="13"/>
      <c r="B937" s="13"/>
      <c r="C937" s="13"/>
      <c r="D937" s="13"/>
      <c r="E937" s="14"/>
    </row>
    <row r="938" spans="1:5" ht="14.25" customHeight="1" x14ac:dyDescent="0.25">
      <c r="A938" s="13"/>
      <c r="B938" s="13"/>
      <c r="C938" s="13"/>
      <c r="D938" s="13"/>
      <c r="E938" s="14"/>
    </row>
    <row r="939" spans="1:5" ht="14.25" customHeight="1" x14ac:dyDescent="0.25">
      <c r="A939" s="13"/>
      <c r="B939" s="13"/>
      <c r="C939" s="13"/>
      <c r="D939" s="13"/>
      <c r="E939" s="14"/>
    </row>
    <row r="940" spans="1:5" ht="14.25" customHeight="1" x14ac:dyDescent="0.25">
      <c r="A940" s="13"/>
      <c r="B940" s="13"/>
      <c r="C940" s="13"/>
      <c r="D940" s="13"/>
      <c r="E940" s="14"/>
    </row>
    <row r="941" spans="1:5" ht="14.25" customHeight="1" x14ac:dyDescent="0.25">
      <c r="A941" s="13"/>
      <c r="B941" s="13"/>
      <c r="C941" s="13"/>
      <c r="D941" s="13"/>
      <c r="E941" s="14"/>
    </row>
    <row r="942" spans="1:5" ht="14.25" customHeight="1" x14ac:dyDescent="0.25">
      <c r="A942" s="13"/>
      <c r="B942" s="13"/>
      <c r="C942" s="13"/>
      <c r="D942" s="13"/>
      <c r="E942" s="14"/>
    </row>
    <row r="943" spans="1:5" ht="14.25" customHeight="1" x14ac:dyDescent="0.25">
      <c r="A943" s="13"/>
      <c r="B943" s="13"/>
      <c r="C943" s="13"/>
      <c r="D943" s="13"/>
      <c r="E943" s="14"/>
    </row>
    <row r="944" spans="1:5" ht="14.25" customHeight="1" x14ac:dyDescent="0.25">
      <c r="A944" s="13"/>
      <c r="B944" s="13"/>
      <c r="C944" s="13"/>
      <c r="D944" s="13"/>
      <c r="E944" s="14"/>
    </row>
    <row r="945" spans="1:5" ht="14.25" customHeight="1" x14ac:dyDescent="0.25">
      <c r="A945" s="13"/>
      <c r="B945" s="13"/>
      <c r="C945" s="13"/>
      <c r="D945" s="13"/>
      <c r="E945" s="14"/>
    </row>
    <row r="946" spans="1:5" ht="14.25" customHeight="1" x14ac:dyDescent="0.25">
      <c r="A946" s="13"/>
      <c r="B946" s="13"/>
      <c r="C946" s="13"/>
      <c r="D946" s="13"/>
      <c r="E946" s="14"/>
    </row>
    <row r="947" spans="1:5" ht="14.25" customHeight="1" x14ac:dyDescent="0.25">
      <c r="A947" s="13"/>
      <c r="B947" s="13"/>
      <c r="C947" s="13"/>
      <c r="D947" s="13"/>
      <c r="E947" s="14"/>
    </row>
    <row r="948" spans="1:5" ht="14.25" customHeight="1" x14ac:dyDescent="0.25">
      <c r="A948" s="13"/>
      <c r="B948" s="13"/>
      <c r="C948" s="13"/>
      <c r="D948" s="13"/>
      <c r="E948" s="14"/>
    </row>
    <row r="949" spans="1:5" ht="14.25" customHeight="1" x14ac:dyDescent="0.25">
      <c r="A949" s="13"/>
      <c r="B949" s="13"/>
      <c r="C949" s="13"/>
      <c r="D949" s="13"/>
      <c r="E949" s="14"/>
    </row>
    <row r="950" spans="1:5" ht="14.25" customHeight="1" x14ac:dyDescent="0.25">
      <c r="A950" s="13"/>
      <c r="B950" s="13"/>
      <c r="C950" s="13"/>
      <c r="D950" s="13"/>
      <c r="E950" s="14"/>
    </row>
    <row r="951" spans="1:5" ht="14.25" customHeight="1" x14ac:dyDescent="0.25">
      <c r="A951" s="13"/>
      <c r="B951" s="13"/>
      <c r="C951" s="13"/>
      <c r="D951" s="13"/>
      <c r="E951" s="14"/>
    </row>
    <row r="952" spans="1:5" ht="14.25" customHeight="1" x14ac:dyDescent="0.25">
      <c r="A952" s="13"/>
      <c r="B952" s="13"/>
      <c r="C952" s="13"/>
      <c r="D952" s="13"/>
      <c r="E952" s="14"/>
    </row>
    <row r="953" spans="1:5" ht="14.25" customHeight="1" x14ac:dyDescent="0.25">
      <c r="A953" s="13"/>
      <c r="B953" s="13"/>
      <c r="C953" s="13"/>
      <c r="D953" s="13"/>
      <c r="E953" s="14"/>
    </row>
    <row r="954" spans="1:5" ht="14.25" customHeight="1" x14ac:dyDescent="0.25">
      <c r="A954" s="13"/>
      <c r="B954" s="13"/>
      <c r="C954" s="13"/>
      <c r="D954" s="13"/>
      <c r="E954" s="14"/>
    </row>
    <row r="955" spans="1:5" ht="14.25" customHeight="1" x14ac:dyDescent="0.25">
      <c r="A955" s="13"/>
      <c r="B955" s="13"/>
      <c r="C955" s="13"/>
      <c r="D955" s="13"/>
      <c r="E955" s="14"/>
    </row>
    <row r="956" spans="1:5" ht="14.25" customHeight="1" x14ac:dyDescent="0.25">
      <c r="A956" s="13"/>
      <c r="B956" s="13"/>
      <c r="C956" s="13"/>
      <c r="D956" s="13"/>
      <c r="E956" s="14"/>
    </row>
    <row r="957" spans="1:5" ht="14.25" customHeight="1" x14ac:dyDescent="0.25">
      <c r="A957" s="13"/>
      <c r="B957" s="13"/>
      <c r="C957" s="13"/>
      <c r="D957" s="13"/>
      <c r="E957" s="14"/>
    </row>
    <row r="958" spans="1:5" ht="14.25" customHeight="1" x14ac:dyDescent="0.25">
      <c r="A958" s="13"/>
      <c r="B958" s="13"/>
      <c r="C958" s="13"/>
      <c r="D958" s="13"/>
      <c r="E958" s="14"/>
    </row>
    <row r="959" spans="1:5" ht="14.25" customHeight="1" x14ac:dyDescent="0.25">
      <c r="A959" s="13"/>
      <c r="B959" s="13"/>
      <c r="C959" s="13"/>
      <c r="D959" s="13"/>
      <c r="E959" s="14"/>
    </row>
    <row r="960" spans="1:5" ht="14.25" customHeight="1" x14ac:dyDescent="0.25">
      <c r="A960" s="13"/>
      <c r="B960" s="13"/>
      <c r="C960" s="13"/>
      <c r="D960" s="13"/>
      <c r="E960" s="14"/>
    </row>
    <row r="961" spans="1:5" ht="14.25" customHeight="1" x14ac:dyDescent="0.25">
      <c r="A961" s="13"/>
      <c r="B961" s="13"/>
      <c r="C961" s="13"/>
      <c r="D961" s="13"/>
      <c r="E961" s="14"/>
    </row>
    <row r="962" spans="1:5" ht="14.25" customHeight="1" x14ac:dyDescent="0.25">
      <c r="A962" s="13"/>
      <c r="B962" s="13"/>
      <c r="C962" s="13"/>
      <c r="D962" s="13"/>
      <c r="E962" s="14"/>
    </row>
    <row r="963" spans="1:5" ht="14.25" customHeight="1" x14ac:dyDescent="0.25">
      <c r="A963" s="13"/>
      <c r="B963" s="13"/>
      <c r="C963" s="13"/>
      <c r="D963" s="13"/>
      <c r="E963" s="14"/>
    </row>
    <row r="964" spans="1:5" ht="14.25" customHeight="1" x14ac:dyDescent="0.25">
      <c r="A964" s="13"/>
      <c r="B964" s="13"/>
      <c r="C964" s="13"/>
      <c r="D964" s="13"/>
      <c r="E964" s="14"/>
    </row>
    <row r="965" spans="1:5" ht="14.25" customHeight="1" x14ac:dyDescent="0.25">
      <c r="A965" s="13"/>
      <c r="B965" s="13"/>
      <c r="C965" s="13"/>
      <c r="D965" s="13"/>
      <c r="E965" s="14"/>
    </row>
    <row r="966" spans="1:5" ht="14.25" customHeight="1" x14ac:dyDescent="0.25">
      <c r="A966" s="13"/>
      <c r="B966" s="13"/>
      <c r="C966" s="13"/>
      <c r="D966" s="13"/>
      <c r="E966" s="14"/>
    </row>
    <row r="967" spans="1:5" ht="14.25" customHeight="1" x14ac:dyDescent="0.25">
      <c r="A967" s="13"/>
      <c r="B967" s="13"/>
      <c r="C967" s="13"/>
      <c r="D967" s="13"/>
      <c r="E967" s="14"/>
    </row>
    <row r="968" spans="1:5" ht="14.25" customHeight="1" x14ac:dyDescent="0.25">
      <c r="A968" s="13"/>
      <c r="B968" s="13"/>
      <c r="C968" s="13"/>
      <c r="D968" s="13"/>
      <c r="E968" s="14"/>
    </row>
    <row r="969" spans="1:5" ht="14.25" customHeight="1" x14ac:dyDescent="0.25">
      <c r="A969" s="13"/>
      <c r="B969" s="13"/>
      <c r="C969" s="13"/>
      <c r="D969" s="13"/>
      <c r="E969" s="14"/>
    </row>
    <row r="970" spans="1:5" ht="14.25" customHeight="1" x14ac:dyDescent="0.25">
      <c r="A970" s="13"/>
      <c r="B970" s="13"/>
      <c r="C970" s="13"/>
      <c r="D970" s="13"/>
      <c r="E970" s="14"/>
    </row>
    <row r="971" spans="1:5" ht="14.25" customHeight="1" x14ac:dyDescent="0.25">
      <c r="A971" s="13"/>
      <c r="B971" s="13"/>
      <c r="C971" s="13"/>
      <c r="D971" s="13"/>
      <c r="E971" s="14"/>
    </row>
    <row r="972" spans="1:5" ht="14.25" customHeight="1" x14ac:dyDescent="0.25">
      <c r="A972" s="13"/>
      <c r="B972" s="13"/>
      <c r="C972" s="13"/>
      <c r="D972" s="13"/>
      <c r="E972" s="14"/>
    </row>
    <row r="973" spans="1:5" ht="14.25" customHeight="1" x14ac:dyDescent="0.25">
      <c r="A973" s="13"/>
      <c r="B973" s="13"/>
      <c r="C973" s="13"/>
      <c r="D973" s="13"/>
      <c r="E973" s="14"/>
    </row>
    <row r="974" spans="1:5" ht="14.25" customHeight="1" x14ac:dyDescent="0.25">
      <c r="A974" s="13"/>
      <c r="B974" s="13"/>
      <c r="C974" s="13"/>
      <c r="D974" s="13"/>
      <c r="E974" s="14"/>
    </row>
    <row r="975" spans="1:5" ht="14.25" customHeight="1" x14ac:dyDescent="0.25">
      <c r="A975" s="13"/>
      <c r="B975" s="13"/>
      <c r="C975" s="13"/>
      <c r="D975" s="13"/>
      <c r="E975" s="14"/>
    </row>
    <row r="976" spans="1:5" ht="14.25" customHeight="1" x14ac:dyDescent="0.25">
      <c r="A976" s="13"/>
      <c r="B976" s="13"/>
      <c r="C976" s="13"/>
      <c r="D976" s="13"/>
      <c r="E976" s="14"/>
    </row>
    <row r="977" spans="1:5" ht="14.25" customHeight="1" x14ac:dyDescent="0.25">
      <c r="A977" s="13"/>
      <c r="B977" s="13"/>
      <c r="C977" s="13"/>
      <c r="D977" s="13"/>
      <c r="E977" s="14"/>
    </row>
    <row r="978" spans="1:5" ht="14.25" customHeight="1" x14ac:dyDescent="0.25">
      <c r="A978" s="13"/>
      <c r="B978" s="13"/>
      <c r="C978" s="13"/>
      <c r="D978" s="13"/>
      <c r="E978" s="14"/>
    </row>
    <row r="979" spans="1:5" ht="14.25" customHeight="1" x14ac:dyDescent="0.25">
      <c r="A979" s="13"/>
      <c r="B979" s="13"/>
      <c r="C979" s="13"/>
      <c r="D979" s="13"/>
      <c r="E979" s="14"/>
    </row>
    <row r="980" spans="1:5" ht="14.25" customHeight="1" x14ac:dyDescent="0.25">
      <c r="A980" s="13"/>
      <c r="B980" s="13"/>
      <c r="C980" s="13"/>
      <c r="D980" s="13"/>
      <c r="E980" s="14"/>
    </row>
    <row r="981" spans="1:5" ht="14.25" customHeight="1" x14ac:dyDescent="0.25">
      <c r="A981" s="13"/>
      <c r="B981" s="13"/>
      <c r="C981" s="13"/>
      <c r="D981" s="13"/>
      <c r="E981" s="14"/>
    </row>
    <row r="982" spans="1:5" ht="14.25" customHeight="1" x14ac:dyDescent="0.25">
      <c r="A982" s="13"/>
      <c r="B982" s="13"/>
      <c r="C982" s="13"/>
      <c r="D982" s="13"/>
      <c r="E982" s="14"/>
    </row>
    <row r="983" spans="1:5" ht="14.25" customHeight="1" x14ac:dyDescent="0.25">
      <c r="A983" s="13"/>
      <c r="B983" s="13"/>
      <c r="C983" s="13"/>
      <c r="D983" s="13"/>
      <c r="E983" s="14"/>
    </row>
    <row r="984" spans="1:5" ht="14.25" customHeight="1" x14ac:dyDescent="0.25">
      <c r="A984" s="13"/>
      <c r="B984" s="13"/>
      <c r="C984" s="13"/>
      <c r="D984" s="13"/>
      <c r="E984" s="14"/>
    </row>
    <row r="985" spans="1:5" ht="14.25" customHeight="1" x14ac:dyDescent="0.25">
      <c r="A985" s="13"/>
      <c r="B985" s="13"/>
      <c r="C985" s="13"/>
      <c r="D985" s="13"/>
      <c r="E985" s="14"/>
    </row>
    <row r="986" spans="1:5" ht="14.25" customHeight="1" x14ac:dyDescent="0.25">
      <c r="A986" s="13"/>
      <c r="B986" s="13"/>
      <c r="C986" s="13"/>
      <c r="D986" s="13"/>
      <c r="E986" s="14"/>
    </row>
    <row r="987" spans="1:5" ht="14.25" customHeight="1" x14ac:dyDescent="0.25">
      <c r="A987" s="13"/>
      <c r="B987" s="13"/>
      <c r="C987" s="13"/>
      <c r="D987" s="13"/>
      <c r="E987" s="14"/>
    </row>
    <row r="988" spans="1:5" ht="14.25" customHeight="1" x14ac:dyDescent="0.25">
      <c r="A988" s="13"/>
      <c r="B988" s="13"/>
      <c r="C988" s="13"/>
      <c r="D988" s="13"/>
      <c r="E988" s="14"/>
    </row>
    <row r="989" spans="1:5" ht="14.25" customHeight="1" x14ac:dyDescent="0.25">
      <c r="A989" s="13"/>
      <c r="B989" s="13"/>
      <c r="C989" s="13"/>
      <c r="D989" s="13"/>
      <c r="E989" s="14"/>
    </row>
    <row r="990" spans="1:5" ht="14.25" customHeight="1" x14ac:dyDescent="0.25">
      <c r="A990" s="13"/>
      <c r="B990" s="13"/>
      <c r="C990" s="13"/>
      <c r="D990" s="13"/>
      <c r="E990" s="14"/>
    </row>
    <row r="991" spans="1:5" ht="14.25" customHeight="1" x14ac:dyDescent="0.25">
      <c r="A991" s="13"/>
      <c r="B991" s="13"/>
      <c r="C991" s="13"/>
      <c r="D991" s="13"/>
      <c r="E991" s="14"/>
    </row>
    <row r="992" spans="1:5" ht="14.25" customHeight="1" x14ac:dyDescent="0.25">
      <c r="A992" s="13"/>
      <c r="B992" s="13"/>
      <c r="C992" s="13"/>
      <c r="D992" s="13"/>
      <c r="E992" s="14"/>
    </row>
    <row r="993" spans="1:5" ht="14.25" customHeight="1" x14ac:dyDescent="0.25">
      <c r="A993" s="13"/>
      <c r="B993" s="13"/>
      <c r="C993" s="13"/>
      <c r="D993" s="13"/>
      <c r="E993" s="14"/>
    </row>
    <row r="994" spans="1:5" ht="14.25" customHeight="1" x14ac:dyDescent="0.25">
      <c r="A994" s="13"/>
      <c r="B994" s="13"/>
      <c r="C994" s="13"/>
      <c r="D994" s="13"/>
      <c r="E994" s="14"/>
    </row>
    <row r="995" spans="1:5" ht="14.25" customHeight="1" x14ac:dyDescent="0.25">
      <c r="A995" s="13"/>
      <c r="B995" s="13"/>
      <c r="C995" s="13"/>
      <c r="D995" s="13"/>
      <c r="E995" s="14"/>
    </row>
    <row r="996" spans="1:5" ht="14.25" customHeight="1" x14ac:dyDescent="0.25">
      <c r="A996" s="13"/>
      <c r="B996" s="13"/>
      <c r="C996" s="13"/>
      <c r="D996" s="13"/>
      <c r="E996" s="14"/>
    </row>
    <row r="997" spans="1:5" ht="14.25" customHeight="1" x14ac:dyDescent="0.25">
      <c r="A997" s="13"/>
      <c r="B997" s="13"/>
      <c r="C997" s="13"/>
      <c r="D997" s="13"/>
      <c r="E997" s="14"/>
    </row>
    <row r="998" spans="1:5" ht="14.25" customHeight="1" x14ac:dyDescent="0.25">
      <c r="A998" s="13"/>
      <c r="B998" s="13"/>
      <c r="C998" s="13"/>
      <c r="D998" s="13"/>
      <c r="E998" s="14"/>
    </row>
    <row r="999" spans="1:5" ht="14.25" customHeight="1" x14ac:dyDescent="0.25">
      <c r="A999" s="13"/>
      <c r="B999" s="13"/>
      <c r="C999" s="13"/>
      <c r="D999" s="13"/>
      <c r="E999" s="14"/>
    </row>
    <row r="1000" spans="1:5" ht="14.25" customHeight="1" x14ac:dyDescent="0.25">
      <c r="A1000" s="13"/>
      <c r="B1000" s="13"/>
      <c r="C1000" s="13"/>
      <c r="D1000" s="13"/>
      <c r="E1000" s="14"/>
    </row>
  </sheetData>
  <pageMargins left="0.7" right="0.7" top="0.75" bottom="0.75" header="0.51180555555555496" footer="0.51180555555555496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N457" zoomScaleNormal="100" workbookViewId="0">
      <selection activeCell="T511" sqref="T511"/>
    </sheetView>
  </sheetViews>
  <sheetFormatPr defaultColWidth="14.42578125" defaultRowHeight="15" x14ac:dyDescent="0.25"/>
  <cols>
    <col min="1" max="1" width="13.7109375" customWidth="1"/>
    <col min="2" max="2" width="5.140625" customWidth="1"/>
    <col min="3" max="7" width="8.7109375" customWidth="1"/>
    <col min="8" max="8" width="16" customWidth="1"/>
    <col min="9" max="14" width="8.7109375" customWidth="1"/>
    <col min="15" max="15" width="9.5703125" customWidth="1"/>
    <col min="17" max="19" width="14.140625" customWidth="1"/>
    <col min="20" max="20" width="18.5703125" customWidth="1"/>
    <col min="21" max="27" width="8.7109375" customWidth="1"/>
  </cols>
  <sheetData>
    <row r="1" spans="1:27" ht="14.25" customHeight="1" x14ac:dyDescent="0.25">
      <c r="A1" s="15"/>
      <c r="B1" s="15"/>
      <c r="C1" s="15"/>
      <c r="D1" s="15"/>
      <c r="E1" s="16"/>
      <c r="J1" s="15"/>
      <c r="Q1" s="17"/>
      <c r="R1" s="17"/>
      <c r="S1" s="17"/>
      <c r="T1" s="17"/>
    </row>
    <row r="2" spans="1:27" ht="14.25" customHeight="1" x14ac:dyDescent="0.25">
      <c r="A2" s="15"/>
      <c r="B2" s="15"/>
      <c r="C2" s="15"/>
      <c r="D2" s="15"/>
      <c r="E2" s="16"/>
      <c r="H2" s="18" t="s">
        <v>2</v>
      </c>
      <c r="J2" s="8" t="s">
        <v>3</v>
      </c>
      <c r="K2" s="8"/>
      <c r="L2" s="7">
        <v>0.1</v>
      </c>
      <c r="M2" s="7"/>
      <c r="Q2" s="17"/>
      <c r="R2" s="17"/>
      <c r="S2" s="17"/>
      <c r="T2" s="17"/>
      <c r="W2" t="s">
        <v>4</v>
      </c>
    </row>
    <row r="3" spans="1:27" ht="14.25" customHeight="1" x14ac:dyDescent="0.25">
      <c r="D3" s="15"/>
      <c r="H3" s="19" t="s">
        <v>5</v>
      </c>
      <c r="J3" s="6" t="s">
        <v>6</v>
      </c>
      <c r="K3" s="6"/>
      <c r="L3" s="6"/>
      <c r="M3" s="6"/>
      <c r="N3" s="6"/>
      <c r="O3" s="20" t="s">
        <v>7</v>
      </c>
      <c r="P3" s="21" t="s">
        <v>8</v>
      </c>
      <c r="Q3" s="5" t="s">
        <v>9</v>
      </c>
      <c r="R3" s="5" t="s">
        <v>40</v>
      </c>
      <c r="S3" s="5" t="s">
        <v>10</v>
      </c>
      <c r="T3" s="4" t="s">
        <v>11</v>
      </c>
    </row>
    <row r="4" spans="1:27" ht="14.25" customHeight="1" x14ac:dyDescent="0.25">
      <c r="A4" s="23" t="s">
        <v>12</v>
      </c>
      <c r="B4" s="24" t="s">
        <v>13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5" t="s">
        <v>19</v>
      </c>
      <c r="J4" s="26" t="s">
        <v>20</v>
      </c>
      <c r="K4" s="27" t="s">
        <v>21</v>
      </c>
      <c r="L4" s="28" t="s">
        <v>22</v>
      </c>
      <c r="M4" s="28" t="s">
        <v>23</v>
      </c>
      <c r="N4" s="28" t="s">
        <v>24</v>
      </c>
      <c r="O4" s="28" t="s">
        <v>25</v>
      </c>
      <c r="P4" s="28" t="s">
        <v>26</v>
      </c>
      <c r="Q4" s="5"/>
      <c r="R4" s="5"/>
      <c r="S4" s="5"/>
      <c r="T4" s="4"/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</row>
    <row r="5" spans="1:27" ht="14.25" customHeight="1" x14ac:dyDescent="0.25">
      <c r="A5" s="3" t="s">
        <v>34</v>
      </c>
      <c r="B5" s="29">
        <v>1</v>
      </c>
      <c r="C5" s="30">
        <v>1</v>
      </c>
      <c r="D5" s="31">
        <v>5.0999999999999996</v>
      </c>
      <c r="E5" s="30">
        <v>3.5</v>
      </c>
      <c r="F5" s="30">
        <v>1.4</v>
      </c>
      <c r="G5" s="30">
        <v>0.2</v>
      </c>
      <c r="H5" s="32">
        <v>0</v>
      </c>
      <c r="J5" s="33">
        <v>0.5</v>
      </c>
      <c r="K5" s="33">
        <v>0.5</v>
      </c>
      <c r="L5" s="33">
        <v>0.5</v>
      </c>
      <c r="M5" s="33">
        <v>0.5</v>
      </c>
      <c r="N5" s="33">
        <v>0.5</v>
      </c>
      <c r="O5" s="34">
        <f t="shared" ref="O5:O68" si="0">(C5*J5)+(K5*D5)+(L5*E5)+(M5*F5)+(N5*G5)</f>
        <v>5.6</v>
      </c>
      <c r="P5" s="34">
        <f t="shared" ref="P5:P68" si="1">1/(1+EXP(-O5))</f>
        <v>0.99631576010056411</v>
      </c>
      <c r="Q5" s="35">
        <f t="shared" ref="Q5:Q68" si="2">IF(P5&gt;=0.5,1,0)</f>
        <v>1</v>
      </c>
      <c r="R5" s="35">
        <f t="shared" ref="R5:R68" si="3">IF(Q5=H5,1,0)</f>
        <v>0</v>
      </c>
      <c r="S5" s="36">
        <f t="shared" ref="S5:S68" si="4">P5-H5</f>
        <v>0.99631576010056411</v>
      </c>
      <c r="T5" s="37">
        <f t="shared" ref="T5:T68" si="5">S5^2</f>
        <v>0.99264509382476485</v>
      </c>
      <c r="W5">
        <f t="shared" ref="W5:W68" si="6">2*(P5-H5)*(1-P5)*P5*C5</f>
        <v>7.3142853212969676E-3</v>
      </c>
      <c r="X5">
        <f t="shared" ref="X5:X68" si="7">2*(P5-H5)*(1-P5)*P5*D5</f>
        <v>3.7302855138614532E-2</v>
      </c>
      <c r="Y5">
        <f t="shared" ref="Y5:Y68" si="8">2*(P5-H5)*(1-P5)*P5*E5</f>
        <v>2.5599998624539388E-2</v>
      </c>
      <c r="Z5">
        <f t="shared" ref="Z5:Z68" si="9">2*(P5-H5)*(1-P5)*P5*F5</f>
        <v>1.0239999449815754E-2</v>
      </c>
      <c r="AA5">
        <f t="shared" ref="AA5:AA68" si="10">2*(P5-H5)*(1-P5)*P5*G5</f>
        <v>1.4628570642593935E-3</v>
      </c>
    </row>
    <row r="6" spans="1:27" ht="14.25" customHeight="1" x14ac:dyDescent="0.25">
      <c r="A6" s="3"/>
      <c r="B6" s="38">
        <v>2</v>
      </c>
      <c r="C6" s="39">
        <v>1</v>
      </c>
      <c r="D6" s="40">
        <v>4.9000000000000004</v>
      </c>
      <c r="E6" s="39">
        <v>3</v>
      </c>
      <c r="F6" s="39">
        <v>1.4</v>
      </c>
      <c r="G6" s="39">
        <v>0.2</v>
      </c>
      <c r="H6" s="41">
        <v>0</v>
      </c>
      <c r="J6" s="38">
        <f t="shared" ref="J6:J69" si="11">J5-$L$2*W5</f>
        <v>0.49926857146787029</v>
      </c>
      <c r="K6" s="39">
        <f t="shared" ref="K6:K69" si="12">K5-$L$2*X5</f>
        <v>0.49626971448613855</v>
      </c>
      <c r="L6" s="39">
        <f t="shared" ref="L6:L69" si="13">L5-$L$2*Y5</f>
        <v>0.49744000013754608</v>
      </c>
      <c r="M6" s="39">
        <f t="shared" ref="M6:M69" si="14">M5-$L$2*Z5</f>
        <v>0.49897600005501841</v>
      </c>
      <c r="N6" s="39">
        <f t="shared" ref="N6:N69" si="15">N5-$L$2*AA5</f>
        <v>0.49985371429357406</v>
      </c>
      <c r="O6" s="34">
        <f t="shared" si="0"/>
        <v>5.2218473157983274</v>
      </c>
      <c r="P6" s="34">
        <f t="shared" si="1"/>
        <v>0.99463162568864605</v>
      </c>
      <c r="Q6" s="35">
        <f t="shared" si="2"/>
        <v>1</v>
      </c>
      <c r="R6" s="35">
        <f t="shared" si="3"/>
        <v>0</v>
      </c>
      <c r="S6" s="36">
        <f t="shared" si="4"/>
        <v>0.99463162568864605</v>
      </c>
      <c r="T6" s="37">
        <f t="shared" si="5"/>
        <v>0.98929207082003889</v>
      </c>
      <c r="W6">
        <f t="shared" si="6"/>
        <v>1.0621780278832902E-2</v>
      </c>
      <c r="X6">
        <f t="shared" si="7"/>
        <v>5.2046723366281224E-2</v>
      </c>
      <c r="Y6">
        <f t="shared" si="8"/>
        <v>3.186534083649871E-2</v>
      </c>
      <c r="Z6">
        <f t="shared" si="9"/>
        <v>1.4870492390366061E-2</v>
      </c>
      <c r="AA6">
        <f t="shared" si="10"/>
        <v>2.1243560557665806E-3</v>
      </c>
    </row>
    <row r="7" spans="1:27" ht="14.25" customHeight="1" x14ac:dyDescent="0.25">
      <c r="A7" s="3"/>
      <c r="B7" s="38">
        <v>3</v>
      </c>
      <c r="C7" s="39">
        <v>1</v>
      </c>
      <c r="D7" s="40">
        <v>4.7</v>
      </c>
      <c r="E7" s="39">
        <v>3.2</v>
      </c>
      <c r="F7" s="39">
        <v>1.3</v>
      </c>
      <c r="G7" s="39">
        <v>0.2</v>
      </c>
      <c r="H7" s="41">
        <v>0</v>
      </c>
      <c r="J7" s="38">
        <f t="shared" si="11"/>
        <v>0.49820639343998702</v>
      </c>
      <c r="K7" s="39">
        <f t="shared" si="12"/>
        <v>0.49106504214951041</v>
      </c>
      <c r="L7" s="39">
        <f t="shared" si="13"/>
        <v>0.4942534660538962</v>
      </c>
      <c r="M7" s="39">
        <f t="shared" si="14"/>
        <v>0.49748895081598182</v>
      </c>
      <c r="N7" s="39">
        <f t="shared" si="15"/>
        <v>0.4996412786879974</v>
      </c>
      <c r="O7" s="34">
        <f t="shared" si="0"/>
        <v>5.1344870747135296</v>
      </c>
      <c r="P7" s="34">
        <f t="shared" si="1"/>
        <v>0.99414441790221386</v>
      </c>
      <c r="Q7" s="35">
        <f t="shared" si="2"/>
        <v>1</v>
      </c>
      <c r="R7" s="35">
        <f t="shared" si="3"/>
        <v>0</v>
      </c>
      <c r="S7" s="36">
        <f t="shared" si="4"/>
        <v>0.99414441790221386</v>
      </c>
      <c r="T7" s="37">
        <f t="shared" si="5"/>
        <v>0.98832312364613162</v>
      </c>
      <c r="W7">
        <f t="shared" si="6"/>
        <v>1.157441437930073E-2</v>
      </c>
      <c r="X7">
        <f t="shared" si="7"/>
        <v>5.4399747582713431E-2</v>
      </c>
      <c r="Y7">
        <f t="shared" si="8"/>
        <v>3.7038126013762336E-2</v>
      </c>
      <c r="Z7">
        <f t="shared" si="9"/>
        <v>1.504673869309095E-2</v>
      </c>
      <c r="AA7">
        <f t="shared" si="10"/>
        <v>2.314882875860146E-3</v>
      </c>
    </row>
    <row r="8" spans="1:27" ht="14.25" customHeight="1" x14ac:dyDescent="0.25">
      <c r="A8" s="3"/>
      <c r="B8" s="38">
        <v>4</v>
      </c>
      <c r="C8" s="39">
        <v>1</v>
      </c>
      <c r="D8" s="40">
        <v>4.5999999999999996</v>
      </c>
      <c r="E8" s="39">
        <v>3.1</v>
      </c>
      <c r="F8" s="39">
        <v>1.5</v>
      </c>
      <c r="G8" s="39">
        <v>0.2</v>
      </c>
      <c r="H8" s="41">
        <v>0</v>
      </c>
      <c r="J8" s="38">
        <f t="shared" si="11"/>
        <v>0.49704895200205695</v>
      </c>
      <c r="K8" s="39">
        <f t="shared" si="12"/>
        <v>0.48562506739123906</v>
      </c>
      <c r="L8" s="39">
        <f t="shared" si="13"/>
        <v>0.49054965345251994</v>
      </c>
      <c r="M8" s="39">
        <f t="shared" si="14"/>
        <v>0.49598427694667274</v>
      </c>
      <c r="N8" s="39">
        <f t="shared" si="15"/>
        <v>0.49940979040041139</v>
      </c>
      <c r="O8" s="34">
        <f t="shared" si="0"/>
        <v>5.0954865612046607</v>
      </c>
      <c r="P8" s="34">
        <f t="shared" si="1"/>
        <v>0.99391295301012028</v>
      </c>
      <c r="Q8" s="35">
        <f t="shared" si="2"/>
        <v>1</v>
      </c>
      <c r="R8" s="35">
        <f t="shared" si="3"/>
        <v>0</v>
      </c>
      <c r="S8" s="36">
        <f t="shared" si="4"/>
        <v>0.99391295301012028</v>
      </c>
      <c r="T8" s="37">
        <f t="shared" si="5"/>
        <v>0.98786295816129754</v>
      </c>
      <c r="W8">
        <f t="shared" si="6"/>
        <v>1.2026336491778802E-2</v>
      </c>
      <c r="X8">
        <f t="shared" si="7"/>
        <v>5.5321147862182486E-2</v>
      </c>
      <c r="Y8">
        <f t="shared" si="8"/>
        <v>3.7281643124514284E-2</v>
      </c>
      <c r="Z8">
        <f t="shared" si="9"/>
        <v>1.8039504737668202E-2</v>
      </c>
      <c r="AA8">
        <f t="shared" si="10"/>
        <v>2.4052672983557607E-3</v>
      </c>
    </row>
    <row r="9" spans="1:27" ht="14.25" customHeight="1" x14ac:dyDescent="0.25">
      <c r="A9" s="3"/>
      <c r="B9" s="38">
        <v>5</v>
      </c>
      <c r="C9" s="39">
        <v>1</v>
      </c>
      <c r="D9" s="40">
        <v>5</v>
      </c>
      <c r="E9" s="39">
        <v>3.6</v>
      </c>
      <c r="F9" s="39">
        <v>1.4</v>
      </c>
      <c r="G9" s="39">
        <v>0.2</v>
      </c>
      <c r="H9" s="41">
        <v>0</v>
      </c>
      <c r="J9" s="38">
        <f t="shared" si="11"/>
        <v>0.49584631835287907</v>
      </c>
      <c r="K9" s="39">
        <f t="shared" si="12"/>
        <v>0.48009295260502083</v>
      </c>
      <c r="L9" s="39">
        <f t="shared" si="13"/>
        <v>0.48682148914006851</v>
      </c>
      <c r="M9" s="39">
        <f t="shared" si="14"/>
        <v>0.49418032647290594</v>
      </c>
      <c r="N9" s="39">
        <f t="shared" si="15"/>
        <v>0.49916926367057579</v>
      </c>
      <c r="O9" s="34">
        <f t="shared" si="0"/>
        <v>5.4405547520784125</v>
      </c>
      <c r="P9" s="34">
        <f t="shared" si="1"/>
        <v>0.99568165240332707</v>
      </c>
      <c r="Q9" s="35">
        <f t="shared" si="2"/>
        <v>1</v>
      </c>
      <c r="R9" s="35">
        <f t="shared" si="3"/>
        <v>0</v>
      </c>
      <c r="S9" s="36">
        <f t="shared" si="4"/>
        <v>0.99568165240332707</v>
      </c>
      <c r="T9" s="37">
        <f t="shared" si="5"/>
        <v>0.99138195293261977</v>
      </c>
      <c r="W9">
        <f t="shared" si="6"/>
        <v>8.5622637476629963E-3</v>
      </c>
      <c r="X9">
        <f t="shared" si="7"/>
        <v>4.281131873831498E-2</v>
      </c>
      <c r="Y9">
        <f t="shared" si="8"/>
        <v>3.0824149491586787E-2</v>
      </c>
      <c r="Z9">
        <f t="shared" si="9"/>
        <v>1.1987169246728194E-2</v>
      </c>
      <c r="AA9">
        <f t="shared" si="10"/>
        <v>1.7124527495325993E-3</v>
      </c>
    </row>
    <row r="10" spans="1:27" ht="14.25" customHeight="1" x14ac:dyDescent="0.25">
      <c r="A10" s="3"/>
      <c r="B10" s="38">
        <v>6</v>
      </c>
      <c r="C10" s="39">
        <v>1</v>
      </c>
      <c r="D10" s="40">
        <v>5.4</v>
      </c>
      <c r="E10" s="39">
        <v>3.9</v>
      </c>
      <c r="F10" s="39">
        <v>1.7</v>
      </c>
      <c r="G10" s="39">
        <v>0.4</v>
      </c>
      <c r="H10" s="41">
        <v>0</v>
      </c>
      <c r="J10" s="38">
        <f t="shared" si="11"/>
        <v>0.49499009197811278</v>
      </c>
      <c r="K10" s="39">
        <f t="shared" si="12"/>
        <v>0.47581182073118933</v>
      </c>
      <c r="L10" s="39">
        <f t="shared" si="13"/>
        <v>0.48373907419090983</v>
      </c>
      <c r="M10" s="39">
        <f t="shared" si="14"/>
        <v>0.49298160954823311</v>
      </c>
      <c r="N10" s="39">
        <f t="shared" si="15"/>
        <v>0.49899801839562252</v>
      </c>
      <c r="O10" s="34">
        <f t="shared" si="0"/>
        <v>5.9886242568613284</v>
      </c>
      <c r="P10" s="34">
        <f t="shared" si="1"/>
        <v>0.99749915906613107</v>
      </c>
      <c r="Q10" s="35">
        <f t="shared" si="2"/>
        <v>1</v>
      </c>
      <c r="R10" s="35">
        <f t="shared" si="3"/>
        <v>0</v>
      </c>
      <c r="S10" s="36">
        <f t="shared" si="4"/>
        <v>0.99749915906613107</v>
      </c>
      <c r="T10" s="37">
        <f t="shared" si="5"/>
        <v>0.99500457233763862</v>
      </c>
      <c r="W10">
        <f t="shared" si="6"/>
        <v>4.9766963277774329E-3</v>
      </c>
      <c r="X10">
        <f t="shared" si="7"/>
        <v>2.6874160169998138E-2</v>
      </c>
      <c r="Y10">
        <f t="shared" si="8"/>
        <v>1.9409115678331989E-2</v>
      </c>
      <c r="Z10">
        <f t="shared" si="9"/>
        <v>8.4603837572216362E-3</v>
      </c>
      <c r="AA10">
        <f t="shared" si="10"/>
        <v>1.9906785311109734E-3</v>
      </c>
    </row>
    <row r="11" spans="1:27" ht="14.25" customHeight="1" x14ac:dyDescent="0.25">
      <c r="A11" s="3"/>
      <c r="B11" s="38">
        <v>7</v>
      </c>
      <c r="C11" s="39">
        <v>1</v>
      </c>
      <c r="D11" s="40">
        <v>4.5999999999999996</v>
      </c>
      <c r="E11" s="39">
        <v>3.4</v>
      </c>
      <c r="F11" s="39">
        <v>1.4</v>
      </c>
      <c r="G11" s="39">
        <v>0.3</v>
      </c>
      <c r="H11" s="41">
        <v>0</v>
      </c>
      <c r="J11" s="38">
        <f t="shared" si="11"/>
        <v>0.49449242234533503</v>
      </c>
      <c r="K11" s="39">
        <f t="shared" si="12"/>
        <v>0.47312440471418954</v>
      </c>
      <c r="L11" s="39">
        <f t="shared" si="13"/>
        <v>0.48179816262307662</v>
      </c>
      <c r="M11" s="39">
        <f t="shared" si="14"/>
        <v>0.49213557117251094</v>
      </c>
      <c r="N11" s="39">
        <f t="shared" si="15"/>
        <v>0.49879895054251144</v>
      </c>
      <c r="O11" s="34">
        <f t="shared" si="0"/>
        <v>5.1476079217533357</v>
      </c>
      <c r="P11" s="34">
        <f t="shared" si="1"/>
        <v>0.99422030510326753</v>
      </c>
      <c r="Q11" s="35">
        <f t="shared" si="2"/>
        <v>1</v>
      </c>
      <c r="R11" s="35">
        <f t="shared" si="3"/>
        <v>0</v>
      </c>
      <c r="S11" s="36">
        <f t="shared" si="4"/>
        <v>0.99422030510326753</v>
      </c>
      <c r="T11" s="37">
        <f t="shared" si="5"/>
        <v>0.98847401507963439</v>
      </c>
      <c r="W11">
        <f t="shared" si="6"/>
        <v>1.1426156441016832E-2</v>
      </c>
      <c r="X11">
        <f t="shared" si="7"/>
        <v>5.2560319628677424E-2</v>
      </c>
      <c r="Y11">
        <f t="shared" si="8"/>
        <v>3.8848931899457227E-2</v>
      </c>
      <c r="Z11">
        <f t="shared" si="9"/>
        <v>1.5996619017423563E-2</v>
      </c>
      <c r="AA11">
        <f t="shared" si="10"/>
        <v>3.4278469323050496E-3</v>
      </c>
    </row>
    <row r="12" spans="1:27" ht="14.25" customHeight="1" x14ac:dyDescent="0.25">
      <c r="A12" s="3"/>
      <c r="B12" s="38">
        <v>8</v>
      </c>
      <c r="C12" s="39">
        <v>1</v>
      </c>
      <c r="D12" s="40">
        <v>5</v>
      </c>
      <c r="E12" s="39">
        <v>3.4</v>
      </c>
      <c r="F12" s="39">
        <v>1.5</v>
      </c>
      <c r="G12" s="39">
        <v>0.2</v>
      </c>
      <c r="H12" s="41">
        <v>0</v>
      </c>
      <c r="J12" s="38">
        <f t="shared" si="11"/>
        <v>0.49334980670123335</v>
      </c>
      <c r="K12" s="39">
        <f t="shared" si="12"/>
        <v>0.46786837275132181</v>
      </c>
      <c r="L12" s="39">
        <f t="shared" si="13"/>
        <v>0.47791326943313089</v>
      </c>
      <c r="M12" s="39">
        <f t="shared" si="14"/>
        <v>0.49053590927076857</v>
      </c>
      <c r="N12" s="39">
        <f t="shared" si="15"/>
        <v>0.49845616584928093</v>
      </c>
      <c r="O12" s="34">
        <f t="shared" si="0"/>
        <v>5.293091883606496</v>
      </c>
      <c r="P12" s="34">
        <f t="shared" si="1"/>
        <v>0.99499894050626514</v>
      </c>
      <c r="Q12" s="35">
        <f t="shared" si="2"/>
        <v>1</v>
      </c>
      <c r="R12" s="35">
        <f t="shared" si="3"/>
        <v>0</v>
      </c>
      <c r="S12" s="36">
        <f t="shared" si="4"/>
        <v>0.99499894050626514</v>
      </c>
      <c r="T12" s="37">
        <f t="shared" si="5"/>
        <v>0.99002289160859014</v>
      </c>
      <c r="W12">
        <f t="shared" si="6"/>
        <v>9.9023267621879563E-3</v>
      </c>
      <c r="X12">
        <f t="shared" si="7"/>
        <v>4.951163381093978E-2</v>
      </c>
      <c r="Y12">
        <f t="shared" si="8"/>
        <v>3.3667910991439051E-2</v>
      </c>
      <c r="Z12">
        <f t="shared" si="9"/>
        <v>1.4853490143281935E-2</v>
      </c>
      <c r="AA12">
        <f t="shared" si="10"/>
        <v>1.9804653524375915E-3</v>
      </c>
    </row>
    <row r="13" spans="1:27" ht="14.25" customHeight="1" x14ac:dyDescent="0.25">
      <c r="A13" s="3"/>
      <c r="B13" s="38">
        <v>9</v>
      </c>
      <c r="C13" s="39">
        <v>1</v>
      </c>
      <c r="D13" s="40">
        <v>4.4000000000000004</v>
      </c>
      <c r="E13" s="39">
        <v>2.9</v>
      </c>
      <c r="F13" s="39">
        <v>1.4</v>
      </c>
      <c r="G13" s="39">
        <v>0.2</v>
      </c>
      <c r="H13" s="41">
        <v>0</v>
      </c>
      <c r="J13" s="38">
        <f t="shared" si="11"/>
        <v>0.49235957402501457</v>
      </c>
      <c r="K13" s="39">
        <f t="shared" si="12"/>
        <v>0.46291720937022784</v>
      </c>
      <c r="L13" s="39">
        <f t="shared" si="13"/>
        <v>0.474546478333987</v>
      </c>
      <c r="M13" s="39">
        <f t="shared" si="14"/>
        <v>0.48905056025644039</v>
      </c>
      <c r="N13" s="39">
        <f t="shared" si="15"/>
        <v>0.49825811931403718</v>
      </c>
      <c r="O13" s="34">
        <f t="shared" si="0"/>
        <v>4.6897024906444029</v>
      </c>
      <c r="P13" s="34">
        <f t="shared" si="1"/>
        <v>0.99089425680783483</v>
      </c>
      <c r="Q13" s="35">
        <f t="shared" si="2"/>
        <v>1</v>
      </c>
      <c r="R13" s="35">
        <f t="shared" si="3"/>
        <v>0</v>
      </c>
      <c r="S13" s="36">
        <f t="shared" si="4"/>
        <v>0.99089425680783483</v>
      </c>
      <c r="T13" s="37">
        <f t="shared" si="5"/>
        <v>0.98187142817475137</v>
      </c>
      <c r="W13">
        <f t="shared" si="6"/>
        <v>1.7881338145367472E-2</v>
      </c>
      <c r="X13">
        <f t="shared" si="7"/>
        <v>7.8677887839616878E-2</v>
      </c>
      <c r="Y13">
        <f t="shared" si="8"/>
        <v>5.1855880621565667E-2</v>
      </c>
      <c r="Z13">
        <f t="shared" si="9"/>
        <v>2.503387340351446E-2</v>
      </c>
      <c r="AA13">
        <f t="shared" si="10"/>
        <v>3.5762676290734944E-3</v>
      </c>
    </row>
    <row r="14" spans="1:27" ht="14.25" customHeight="1" x14ac:dyDescent="0.25">
      <c r="A14" s="3"/>
      <c r="B14" s="38">
        <v>10</v>
      </c>
      <c r="C14" s="39">
        <v>1</v>
      </c>
      <c r="D14" s="40">
        <v>4.9000000000000004</v>
      </c>
      <c r="E14" s="39">
        <v>3.1</v>
      </c>
      <c r="F14" s="39">
        <v>1.5</v>
      </c>
      <c r="G14" s="39">
        <v>0.1</v>
      </c>
      <c r="H14" s="41">
        <v>0</v>
      </c>
      <c r="J14" s="38">
        <f t="shared" si="11"/>
        <v>0.49057144021047783</v>
      </c>
      <c r="K14" s="39">
        <f t="shared" si="12"/>
        <v>0.45504942058626618</v>
      </c>
      <c r="L14" s="39">
        <f t="shared" si="13"/>
        <v>0.46936089027183042</v>
      </c>
      <c r="M14" s="39">
        <f t="shared" si="14"/>
        <v>0.48654717291608895</v>
      </c>
      <c r="N14" s="39">
        <f t="shared" si="15"/>
        <v>0.49790049255112984</v>
      </c>
      <c r="O14" s="34">
        <f t="shared" si="0"/>
        <v>4.9549431695551025</v>
      </c>
      <c r="P14" s="34">
        <f t="shared" si="1"/>
        <v>0.99300085252033121</v>
      </c>
      <c r="Q14" s="35">
        <f t="shared" si="2"/>
        <v>1</v>
      </c>
      <c r="R14" s="35">
        <f t="shared" si="3"/>
        <v>0</v>
      </c>
      <c r="S14" s="36">
        <f t="shared" si="4"/>
        <v>0.99300085252033121</v>
      </c>
      <c r="T14" s="37">
        <f t="shared" si="5"/>
        <v>0.9860506931061046</v>
      </c>
      <c r="W14">
        <f t="shared" si="6"/>
        <v>1.3803028446958507E-2</v>
      </c>
      <c r="X14">
        <f t="shared" si="7"/>
        <v>6.7634839390096693E-2</v>
      </c>
      <c r="Y14">
        <f t="shared" si="8"/>
        <v>4.2789388185571375E-2</v>
      </c>
      <c r="Z14">
        <f t="shared" si="9"/>
        <v>2.070454267043776E-2</v>
      </c>
      <c r="AA14">
        <f t="shared" si="10"/>
        <v>1.3803028446958507E-3</v>
      </c>
    </row>
    <row r="15" spans="1:27" ht="14.25" customHeight="1" x14ac:dyDescent="0.25">
      <c r="A15" s="3"/>
      <c r="B15" s="38">
        <v>11</v>
      </c>
      <c r="C15" s="39">
        <v>1</v>
      </c>
      <c r="D15" s="40">
        <v>5.4</v>
      </c>
      <c r="E15" s="39">
        <v>3.7</v>
      </c>
      <c r="F15" s="39">
        <v>1.5</v>
      </c>
      <c r="G15" s="39">
        <v>0.2</v>
      </c>
      <c r="H15" s="41">
        <v>0</v>
      </c>
      <c r="J15" s="38">
        <f t="shared" si="11"/>
        <v>0.48919113736578196</v>
      </c>
      <c r="K15" s="39">
        <f t="shared" si="12"/>
        <v>0.44828593664725652</v>
      </c>
      <c r="L15" s="39">
        <f t="shared" si="13"/>
        <v>0.4650819514532733</v>
      </c>
      <c r="M15" s="39">
        <f t="shared" si="14"/>
        <v>0.48447671864904518</v>
      </c>
      <c r="N15" s="39">
        <f t="shared" si="15"/>
        <v>0.49776246226666027</v>
      </c>
      <c r="O15" s="34">
        <f t="shared" si="0"/>
        <v>5.4570059860649787</v>
      </c>
      <c r="P15" s="34">
        <f t="shared" si="1"/>
        <v>0.99575181404464608</v>
      </c>
      <c r="Q15" s="35">
        <f t="shared" si="2"/>
        <v>1</v>
      </c>
      <c r="R15" s="35">
        <f t="shared" si="3"/>
        <v>0</v>
      </c>
      <c r="S15" s="36">
        <f t="shared" si="4"/>
        <v>0.99575181404464608</v>
      </c>
      <c r="T15" s="37">
        <f t="shared" si="5"/>
        <v>0.99152167517320344</v>
      </c>
      <c r="W15">
        <f t="shared" si="6"/>
        <v>8.4243369097995943E-3</v>
      </c>
      <c r="X15">
        <f t="shared" si="7"/>
        <v>4.5491419312917815E-2</v>
      </c>
      <c r="Y15">
        <f t="shared" si="8"/>
        <v>3.1170046566258502E-2</v>
      </c>
      <c r="Z15">
        <f t="shared" si="9"/>
        <v>1.2636505364699391E-2</v>
      </c>
      <c r="AA15">
        <f t="shared" si="10"/>
        <v>1.684867381959919E-3</v>
      </c>
    </row>
    <row r="16" spans="1:27" ht="14.25" customHeight="1" x14ac:dyDescent="0.25">
      <c r="A16" s="3"/>
      <c r="B16" s="38">
        <v>12</v>
      </c>
      <c r="C16" s="39">
        <v>1</v>
      </c>
      <c r="D16" s="40">
        <v>4.8</v>
      </c>
      <c r="E16" s="39">
        <v>3.4</v>
      </c>
      <c r="F16" s="39">
        <v>1.6</v>
      </c>
      <c r="G16" s="39">
        <v>0.2</v>
      </c>
      <c r="H16" s="41">
        <v>0</v>
      </c>
      <c r="J16" s="38">
        <f t="shared" si="11"/>
        <v>0.48834870367480199</v>
      </c>
      <c r="K16" s="39">
        <f t="shared" si="12"/>
        <v>0.44373679471596472</v>
      </c>
      <c r="L16" s="39">
        <f t="shared" si="13"/>
        <v>0.46196494679664746</v>
      </c>
      <c r="M16" s="39">
        <f t="shared" si="14"/>
        <v>0.48321306811257525</v>
      </c>
      <c r="N16" s="39">
        <f t="shared" si="15"/>
        <v>0.49759397552846429</v>
      </c>
      <c r="O16" s="34">
        <f t="shared" si="0"/>
        <v>5.0616258415058466</v>
      </c>
      <c r="P16" s="34">
        <f t="shared" si="1"/>
        <v>0.99370463171720924</v>
      </c>
      <c r="Q16" s="35">
        <f t="shared" si="2"/>
        <v>1</v>
      </c>
      <c r="R16" s="35">
        <f t="shared" si="3"/>
        <v>0</v>
      </c>
      <c r="S16" s="36">
        <f t="shared" si="4"/>
        <v>0.99370463171720924</v>
      </c>
      <c r="T16" s="37">
        <f t="shared" si="5"/>
        <v>0.98744889509623446</v>
      </c>
      <c r="W16">
        <f t="shared" si="6"/>
        <v>1.2432708910131228E-2</v>
      </c>
      <c r="X16">
        <f t="shared" si="7"/>
        <v>5.9677002768629889E-2</v>
      </c>
      <c r="Y16">
        <f t="shared" si="8"/>
        <v>4.2271210294446172E-2</v>
      </c>
      <c r="Z16">
        <f t="shared" si="9"/>
        <v>1.9892334256209968E-2</v>
      </c>
      <c r="AA16">
        <f t="shared" si="10"/>
        <v>2.4865417820262459E-3</v>
      </c>
    </row>
    <row r="17" spans="1:27" ht="14.25" customHeight="1" x14ac:dyDescent="0.25">
      <c r="A17" s="3"/>
      <c r="B17" s="38">
        <v>13</v>
      </c>
      <c r="C17" s="39">
        <v>1</v>
      </c>
      <c r="D17" s="40">
        <v>4.8</v>
      </c>
      <c r="E17" s="39">
        <v>3</v>
      </c>
      <c r="F17" s="39">
        <v>1.4</v>
      </c>
      <c r="G17" s="39">
        <v>0.1</v>
      </c>
      <c r="H17" s="41">
        <v>0</v>
      </c>
      <c r="J17" s="38">
        <f t="shared" si="11"/>
        <v>0.48710543278378887</v>
      </c>
      <c r="K17" s="39">
        <f t="shared" si="12"/>
        <v>0.43776909443910172</v>
      </c>
      <c r="L17" s="39">
        <f t="shared" si="13"/>
        <v>0.45773782576720284</v>
      </c>
      <c r="M17" s="39">
        <f t="shared" si="14"/>
        <v>0.48122383468695423</v>
      </c>
      <c r="N17" s="39">
        <f t="shared" si="15"/>
        <v>0.49734532135026166</v>
      </c>
      <c r="O17" s="34">
        <f t="shared" si="0"/>
        <v>4.6850584640898472</v>
      </c>
      <c r="P17" s="34">
        <f t="shared" si="1"/>
        <v>0.99085225888378836</v>
      </c>
      <c r="Q17" s="35">
        <f t="shared" si="2"/>
        <v>1</v>
      </c>
      <c r="R17" s="35">
        <f t="shared" si="3"/>
        <v>0</v>
      </c>
      <c r="S17" s="36">
        <f t="shared" si="4"/>
        <v>0.99085225888378836</v>
      </c>
      <c r="T17" s="37">
        <f t="shared" si="5"/>
        <v>0.98178819893510594</v>
      </c>
      <c r="W17">
        <f t="shared" si="6"/>
        <v>1.7962288549620082E-2</v>
      </c>
      <c r="X17">
        <f t="shared" si="7"/>
        <v>8.6218985038176391E-2</v>
      </c>
      <c r="Y17">
        <f t="shared" si="8"/>
        <v>5.3886865648860249E-2</v>
      </c>
      <c r="Z17">
        <f t="shared" si="9"/>
        <v>2.5147203969468113E-2</v>
      </c>
      <c r="AA17">
        <f t="shared" si="10"/>
        <v>1.7962288549620083E-3</v>
      </c>
    </row>
    <row r="18" spans="1:27" ht="14.25" customHeight="1" x14ac:dyDescent="0.25">
      <c r="A18" s="3"/>
      <c r="B18" s="38">
        <v>14</v>
      </c>
      <c r="C18" s="39">
        <v>1</v>
      </c>
      <c r="D18" s="40">
        <v>4.3</v>
      </c>
      <c r="E18" s="39">
        <v>3</v>
      </c>
      <c r="F18" s="39">
        <v>1.1000000000000001</v>
      </c>
      <c r="G18" s="39">
        <v>0.1</v>
      </c>
      <c r="H18" s="41">
        <v>0</v>
      </c>
      <c r="J18" s="38">
        <f t="shared" si="11"/>
        <v>0.48530920392882687</v>
      </c>
      <c r="K18" s="39">
        <f t="shared" si="12"/>
        <v>0.42914719593528411</v>
      </c>
      <c r="L18" s="39">
        <f t="shared" si="13"/>
        <v>0.45234913920231684</v>
      </c>
      <c r="M18" s="39">
        <f t="shared" si="14"/>
        <v>0.4787091142900074</v>
      </c>
      <c r="N18" s="39">
        <f t="shared" si="15"/>
        <v>0.49716569846476544</v>
      </c>
      <c r="O18" s="34">
        <f t="shared" si="0"/>
        <v>4.2639861596229833</v>
      </c>
      <c r="P18" s="34">
        <f t="shared" si="1"/>
        <v>0.9861289905852415</v>
      </c>
      <c r="Q18" s="35">
        <f t="shared" si="2"/>
        <v>1</v>
      </c>
      <c r="R18" s="35">
        <f t="shared" si="3"/>
        <v>0</v>
      </c>
      <c r="S18" s="36">
        <f t="shared" si="4"/>
        <v>0.9861289905852415</v>
      </c>
      <c r="T18" s="37">
        <f t="shared" si="5"/>
        <v>0.97245038607266732</v>
      </c>
      <c r="W18">
        <f t="shared" si="6"/>
        <v>2.6977736921199005E-2</v>
      </c>
      <c r="X18">
        <f t="shared" si="7"/>
        <v>0.11600426876115572</v>
      </c>
      <c r="Y18">
        <f t="shared" si="8"/>
        <v>8.093321076359701E-2</v>
      </c>
      <c r="Z18">
        <f t="shared" si="9"/>
        <v>2.9675510613318908E-2</v>
      </c>
      <c r="AA18">
        <f t="shared" si="10"/>
        <v>2.6977736921199006E-3</v>
      </c>
    </row>
    <row r="19" spans="1:27" ht="14.25" customHeight="1" x14ac:dyDescent="0.25">
      <c r="A19" s="3"/>
      <c r="B19" s="38">
        <v>15</v>
      </c>
      <c r="C19" s="39">
        <v>1</v>
      </c>
      <c r="D19" s="40">
        <v>5.8</v>
      </c>
      <c r="E19" s="39">
        <v>4</v>
      </c>
      <c r="F19" s="39">
        <v>1.2</v>
      </c>
      <c r="G19" s="39">
        <v>0.2</v>
      </c>
      <c r="H19" s="41">
        <v>0</v>
      </c>
      <c r="J19" s="38">
        <f t="shared" si="11"/>
        <v>0.482611430236707</v>
      </c>
      <c r="K19" s="39">
        <f t="shared" si="12"/>
        <v>0.41754676905916854</v>
      </c>
      <c r="L19" s="39">
        <f t="shared" si="13"/>
        <v>0.44425581812595716</v>
      </c>
      <c r="M19" s="39">
        <f t="shared" si="14"/>
        <v>0.4757415632286755</v>
      </c>
      <c r="N19" s="39">
        <f t="shared" si="15"/>
        <v>0.49689592109555347</v>
      </c>
      <c r="O19" s="34">
        <f t="shared" si="0"/>
        <v>5.3516750233772346</v>
      </c>
      <c r="P19" s="34">
        <f t="shared" si="1"/>
        <v>0.99528215913725904</v>
      </c>
      <c r="Q19" s="35">
        <f t="shared" si="2"/>
        <v>1</v>
      </c>
      <c r="R19" s="35">
        <f t="shared" si="3"/>
        <v>0</v>
      </c>
      <c r="S19" s="36">
        <f t="shared" si="4"/>
        <v>0.99528215913725904</v>
      </c>
      <c r="T19" s="37">
        <f t="shared" si="5"/>
        <v>0.99058657629692426</v>
      </c>
      <c r="W19">
        <f t="shared" si="6"/>
        <v>9.3468596554725954E-3</v>
      </c>
      <c r="X19">
        <f t="shared" si="7"/>
        <v>5.421178600174105E-2</v>
      </c>
      <c r="Y19">
        <f t="shared" si="8"/>
        <v>3.7387438621890381E-2</v>
      </c>
      <c r="Z19">
        <f t="shared" si="9"/>
        <v>1.1216231586567114E-2</v>
      </c>
      <c r="AA19">
        <f t="shared" si="10"/>
        <v>1.8693719310945191E-3</v>
      </c>
    </row>
    <row r="20" spans="1:27" ht="14.25" customHeight="1" x14ac:dyDescent="0.25">
      <c r="A20" s="3"/>
      <c r="B20" s="38">
        <v>16</v>
      </c>
      <c r="C20" s="39">
        <v>1</v>
      </c>
      <c r="D20" s="40">
        <v>5.7</v>
      </c>
      <c r="E20" s="39">
        <v>4.4000000000000004</v>
      </c>
      <c r="F20" s="39">
        <v>1.5</v>
      </c>
      <c r="G20" s="39">
        <v>0.4</v>
      </c>
      <c r="H20" s="41">
        <v>0</v>
      </c>
      <c r="J20" s="38">
        <f t="shared" si="11"/>
        <v>0.48167674427115975</v>
      </c>
      <c r="K20" s="39">
        <f t="shared" si="12"/>
        <v>0.41212559045899444</v>
      </c>
      <c r="L20" s="39">
        <f t="shared" si="13"/>
        <v>0.44051707426376813</v>
      </c>
      <c r="M20" s="39">
        <f t="shared" si="14"/>
        <v>0.47461994007001879</v>
      </c>
      <c r="N20" s="39">
        <f t="shared" si="15"/>
        <v>0.496708983902444</v>
      </c>
      <c r="O20" s="34">
        <f t="shared" si="0"/>
        <v>5.6796812403140136</v>
      </c>
      <c r="P20" s="34">
        <f t="shared" si="1"/>
        <v>0.99659697341192932</v>
      </c>
      <c r="Q20" s="35">
        <f t="shared" si="2"/>
        <v>1</v>
      </c>
      <c r="R20" s="35">
        <f t="shared" si="3"/>
        <v>0</v>
      </c>
      <c r="S20" s="36">
        <f t="shared" si="4"/>
        <v>0.99659697341192932</v>
      </c>
      <c r="T20" s="37">
        <f t="shared" si="5"/>
        <v>0.99320552741381773</v>
      </c>
      <c r="W20">
        <f t="shared" si="6"/>
        <v>6.7598096344159671E-3</v>
      </c>
      <c r="X20">
        <f t="shared" si="7"/>
        <v>3.8530914916171013E-2</v>
      </c>
      <c r="Y20">
        <f t="shared" si="8"/>
        <v>2.9743162391430256E-2</v>
      </c>
      <c r="Z20">
        <f t="shared" si="9"/>
        <v>1.0139714451623951E-2</v>
      </c>
      <c r="AA20">
        <f t="shared" si="10"/>
        <v>2.703923853766387E-3</v>
      </c>
    </row>
    <row r="21" spans="1:27" ht="14.25" customHeight="1" x14ac:dyDescent="0.25">
      <c r="A21" s="3"/>
      <c r="B21" s="38">
        <v>17</v>
      </c>
      <c r="C21" s="39">
        <v>1</v>
      </c>
      <c r="D21" s="40">
        <v>5.4</v>
      </c>
      <c r="E21" s="39">
        <v>3.9</v>
      </c>
      <c r="F21" s="39">
        <v>1.3</v>
      </c>
      <c r="G21" s="39">
        <v>0.4</v>
      </c>
      <c r="H21" s="41">
        <v>0</v>
      </c>
      <c r="J21" s="38">
        <f t="shared" si="11"/>
        <v>0.48100076330771818</v>
      </c>
      <c r="K21" s="39">
        <f t="shared" si="12"/>
        <v>0.40827249896737733</v>
      </c>
      <c r="L21" s="39">
        <f t="shared" si="13"/>
        <v>0.43754275802462511</v>
      </c>
      <c r="M21" s="39">
        <f t="shared" si="14"/>
        <v>0.47360596862485638</v>
      </c>
      <c r="N21" s="39">
        <f t="shared" si="15"/>
        <v>0.49643859151706737</v>
      </c>
      <c r="O21" s="34">
        <f t="shared" si="0"/>
        <v>5.2063522098467345</v>
      </c>
      <c r="P21" s="34">
        <f t="shared" si="1"/>
        <v>0.99454825137685732</v>
      </c>
      <c r="Q21" s="35">
        <f t="shared" si="2"/>
        <v>1</v>
      </c>
      <c r="R21" s="35">
        <f t="shared" si="3"/>
        <v>0</v>
      </c>
      <c r="S21" s="36">
        <f t="shared" si="4"/>
        <v>0.99454825137685732</v>
      </c>
      <c r="T21" s="37">
        <f t="shared" si="5"/>
        <v>0.98912622431676456</v>
      </c>
      <c r="W21">
        <f t="shared" si="6"/>
        <v>1.0784935063066483E-2</v>
      </c>
      <c r="X21">
        <f t="shared" si="7"/>
        <v>5.8238649340559015E-2</v>
      </c>
      <c r="Y21">
        <f t="shared" si="8"/>
        <v>4.2061246745959284E-2</v>
      </c>
      <c r="Z21">
        <f t="shared" si="9"/>
        <v>1.4020415581986429E-2</v>
      </c>
      <c r="AA21">
        <f t="shared" si="10"/>
        <v>4.3139740252265933E-3</v>
      </c>
    </row>
    <row r="22" spans="1:27" ht="14.25" customHeight="1" x14ac:dyDescent="0.25">
      <c r="A22" s="3"/>
      <c r="B22" s="38">
        <v>18</v>
      </c>
      <c r="C22" s="39">
        <v>1</v>
      </c>
      <c r="D22" s="40">
        <v>5.0999999999999996</v>
      </c>
      <c r="E22" s="39">
        <v>3.5</v>
      </c>
      <c r="F22" s="39">
        <v>1.4</v>
      </c>
      <c r="G22" s="39">
        <v>0.3</v>
      </c>
      <c r="H22" s="41">
        <v>0</v>
      </c>
      <c r="J22" s="38">
        <f t="shared" si="11"/>
        <v>0.47992226980141156</v>
      </c>
      <c r="K22" s="39">
        <f t="shared" si="12"/>
        <v>0.40244863403332143</v>
      </c>
      <c r="L22" s="39">
        <f t="shared" si="13"/>
        <v>0.4333366333500292</v>
      </c>
      <c r="M22" s="39">
        <f t="shared" si="14"/>
        <v>0.47220392706665776</v>
      </c>
      <c r="N22" s="39">
        <f t="shared" si="15"/>
        <v>0.49600719411454469</v>
      </c>
      <c r="O22" s="34">
        <f t="shared" si="0"/>
        <v>4.8589761762241377</v>
      </c>
      <c r="P22" s="34">
        <f t="shared" si="1"/>
        <v>0.99230130663602134</v>
      </c>
      <c r="Q22" s="35">
        <f t="shared" si="2"/>
        <v>1</v>
      </c>
      <c r="R22" s="35">
        <f t="shared" si="3"/>
        <v>0</v>
      </c>
      <c r="S22" s="36">
        <f t="shared" si="4"/>
        <v>0.99230130663602134</v>
      </c>
      <c r="T22" s="37">
        <f t="shared" si="5"/>
        <v>0.98466188315155523</v>
      </c>
      <c r="W22">
        <f t="shared" si="6"/>
        <v>1.5161219811163217E-2</v>
      </c>
      <c r="X22">
        <f t="shared" si="7"/>
        <v>7.7322221036932398E-2</v>
      </c>
      <c r="Y22">
        <f t="shared" si="8"/>
        <v>5.3064269339071254E-2</v>
      </c>
      <c r="Z22">
        <f t="shared" si="9"/>
        <v>2.1225707735628502E-2</v>
      </c>
      <c r="AA22">
        <f t="shared" si="10"/>
        <v>4.5483659433489644E-3</v>
      </c>
    </row>
    <row r="23" spans="1:27" ht="14.25" customHeight="1" x14ac:dyDescent="0.25">
      <c r="A23" s="3"/>
      <c r="B23" s="38">
        <v>19</v>
      </c>
      <c r="C23" s="39">
        <v>1</v>
      </c>
      <c r="D23" s="40">
        <v>5.7</v>
      </c>
      <c r="E23" s="39">
        <v>3.8</v>
      </c>
      <c r="F23" s="39">
        <v>1.7</v>
      </c>
      <c r="G23" s="39">
        <v>0.3</v>
      </c>
      <c r="H23" s="41">
        <v>0</v>
      </c>
      <c r="J23" s="38">
        <f t="shared" si="11"/>
        <v>0.47840614782029522</v>
      </c>
      <c r="K23" s="39">
        <f t="shared" si="12"/>
        <v>0.3947164119296282</v>
      </c>
      <c r="L23" s="39">
        <f t="shared" si="13"/>
        <v>0.42803020641612205</v>
      </c>
      <c r="M23" s="39">
        <f t="shared" si="14"/>
        <v>0.47008135629309489</v>
      </c>
      <c r="N23" s="39">
        <f t="shared" si="15"/>
        <v>0.49555235752020982</v>
      </c>
      <c r="O23" s="34">
        <f t="shared" si="0"/>
        <v>5.3026084931547635</v>
      </c>
      <c r="P23" s="34">
        <f t="shared" si="1"/>
        <v>0.99504607323629968</v>
      </c>
      <c r="Q23" s="35">
        <f t="shared" si="2"/>
        <v>1</v>
      </c>
      <c r="R23" s="35">
        <f t="shared" si="3"/>
        <v>0</v>
      </c>
      <c r="S23" s="36">
        <f t="shared" si="4"/>
        <v>0.99504607323629968</v>
      </c>
      <c r="T23" s="37">
        <f t="shared" si="5"/>
        <v>0.99011668786297946</v>
      </c>
      <c r="W23">
        <f t="shared" si="6"/>
        <v>9.8099311183814653E-3</v>
      </c>
      <c r="X23">
        <f t="shared" si="7"/>
        <v>5.5916607374774351E-2</v>
      </c>
      <c r="Y23">
        <f t="shared" si="8"/>
        <v>3.7277738249849569E-2</v>
      </c>
      <c r="Z23">
        <f t="shared" si="9"/>
        <v>1.667688290124849E-2</v>
      </c>
      <c r="AA23">
        <f t="shared" si="10"/>
        <v>2.9429793355144397E-3</v>
      </c>
    </row>
    <row r="24" spans="1:27" ht="14.25" customHeight="1" x14ac:dyDescent="0.25">
      <c r="A24" s="3"/>
      <c r="B24" s="38">
        <v>20</v>
      </c>
      <c r="C24" s="39">
        <v>1</v>
      </c>
      <c r="D24" s="40">
        <v>5.0999999999999996</v>
      </c>
      <c r="E24" s="39">
        <v>3.8</v>
      </c>
      <c r="F24" s="39">
        <v>1.5</v>
      </c>
      <c r="G24" s="39">
        <v>0.3</v>
      </c>
      <c r="H24" s="41">
        <v>0</v>
      </c>
      <c r="J24" s="38">
        <f t="shared" si="11"/>
        <v>0.47742515470845709</v>
      </c>
      <c r="K24" s="39">
        <f t="shared" si="12"/>
        <v>0.38912475119215079</v>
      </c>
      <c r="L24" s="39">
        <f t="shared" si="13"/>
        <v>0.42430243259113709</v>
      </c>
      <c r="M24" s="39">
        <f t="shared" si="14"/>
        <v>0.46841366800297002</v>
      </c>
      <c r="N24" s="39">
        <f t="shared" si="15"/>
        <v>0.49525805958665836</v>
      </c>
      <c r="O24" s="34">
        <f t="shared" si="0"/>
        <v>4.9255085495151993</v>
      </c>
      <c r="P24" s="34">
        <f t="shared" si="1"/>
        <v>0.99279328006048084</v>
      </c>
      <c r="Q24" s="35">
        <f t="shared" si="2"/>
        <v>1</v>
      </c>
      <c r="R24" s="35">
        <f t="shared" si="3"/>
        <v>0</v>
      </c>
      <c r="S24" s="36">
        <f t="shared" si="4"/>
        <v>0.99279328006048084</v>
      </c>
      <c r="T24" s="37">
        <f t="shared" si="5"/>
        <v>0.98563849693324834</v>
      </c>
      <c r="W24">
        <f t="shared" si="6"/>
        <v>1.4206441218013064E-2</v>
      </c>
      <c r="X24">
        <f t="shared" si="7"/>
        <v>7.2452850211866621E-2</v>
      </c>
      <c r="Y24">
        <f t="shared" si="8"/>
        <v>5.3984476628449643E-2</v>
      </c>
      <c r="Z24">
        <f t="shared" si="9"/>
        <v>2.1309661827019596E-2</v>
      </c>
      <c r="AA24">
        <f t="shared" si="10"/>
        <v>4.2619323654039193E-3</v>
      </c>
    </row>
    <row r="25" spans="1:27" ht="14.25" customHeight="1" x14ac:dyDescent="0.25">
      <c r="A25" s="3"/>
      <c r="B25" s="38">
        <v>21</v>
      </c>
      <c r="C25" s="39">
        <v>1</v>
      </c>
      <c r="D25" s="40">
        <v>5.4</v>
      </c>
      <c r="E25" s="39">
        <v>3.4</v>
      </c>
      <c r="F25" s="39">
        <v>1.7</v>
      </c>
      <c r="G25" s="39">
        <v>0.2</v>
      </c>
      <c r="H25" s="41">
        <v>0</v>
      </c>
      <c r="J25" s="38">
        <f t="shared" si="11"/>
        <v>0.47600451058665577</v>
      </c>
      <c r="K25" s="39">
        <f t="shared" si="12"/>
        <v>0.38187946617096413</v>
      </c>
      <c r="L25" s="39">
        <f t="shared" si="13"/>
        <v>0.41890398492829212</v>
      </c>
      <c r="M25" s="39">
        <f t="shared" si="14"/>
        <v>0.46628270182026804</v>
      </c>
      <c r="N25" s="39">
        <f t="shared" si="15"/>
        <v>0.49483186635011794</v>
      </c>
      <c r="O25" s="34">
        <f t="shared" si="0"/>
        <v>4.8540741430305339</v>
      </c>
      <c r="P25" s="34">
        <f t="shared" si="1"/>
        <v>0.99226376741113131</v>
      </c>
      <c r="Q25" s="35">
        <f t="shared" si="2"/>
        <v>1</v>
      </c>
      <c r="R25" s="35">
        <f t="shared" si="3"/>
        <v>0</v>
      </c>
      <c r="S25" s="36">
        <f t="shared" si="4"/>
        <v>0.99226376741113131</v>
      </c>
      <c r="T25" s="37">
        <f t="shared" si="5"/>
        <v>0.9845873841169317</v>
      </c>
      <c r="W25">
        <f t="shared" si="6"/>
        <v>1.5233994015188755E-2</v>
      </c>
      <c r="X25">
        <f t="shared" si="7"/>
        <v>8.2263567682019284E-2</v>
      </c>
      <c r="Y25">
        <f t="shared" si="8"/>
        <v>5.179557965164177E-2</v>
      </c>
      <c r="Z25">
        <f t="shared" si="9"/>
        <v>2.5897789825820885E-2</v>
      </c>
      <c r="AA25">
        <f t="shared" si="10"/>
        <v>3.0467988030377512E-3</v>
      </c>
    </row>
    <row r="26" spans="1:27" ht="14.25" customHeight="1" x14ac:dyDescent="0.25">
      <c r="A26" s="3"/>
      <c r="B26" s="38">
        <v>22</v>
      </c>
      <c r="C26" s="39">
        <v>1</v>
      </c>
      <c r="D26" s="40">
        <v>5.0999999999999996</v>
      </c>
      <c r="E26" s="39">
        <v>3.7</v>
      </c>
      <c r="F26" s="39">
        <v>1.5</v>
      </c>
      <c r="G26" s="39">
        <v>0.4</v>
      </c>
      <c r="H26" s="41">
        <v>0</v>
      </c>
      <c r="J26" s="38">
        <f t="shared" si="11"/>
        <v>0.47448111118513692</v>
      </c>
      <c r="K26" s="39">
        <f t="shared" si="12"/>
        <v>0.3736531094027622</v>
      </c>
      <c r="L26" s="39">
        <f t="shared" si="13"/>
        <v>0.41372442696312794</v>
      </c>
      <c r="M26" s="39">
        <f t="shared" si="14"/>
        <v>0.46369292283768593</v>
      </c>
      <c r="N26" s="39">
        <f t="shared" si="15"/>
        <v>0.4945271864698142</v>
      </c>
      <c r="O26" s="34">
        <f t="shared" si="0"/>
        <v>4.804242607747252</v>
      </c>
      <c r="P26" s="34">
        <f t="shared" si="1"/>
        <v>0.99187170518488388</v>
      </c>
      <c r="Q26" s="35">
        <f t="shared" si="2"/>
        <v>1</v>
      </c>
      <c r="R26" s="35">
        <f t="shared" si="3"/>
        <v>0</v>
      </c>
      <c r="S26" s="36">
        <f t="shared" si="4"/>
        <v>0.99187170518488388</v>
      </c>
      <c r="T26" s="37">
        <f t="shared" si="5"/>
        <v>0.98380947954636921</v>
      </c>
      <c r="W26">
        <f t="shared" si="6"/>
        <v>1.5993386983317686E-2</v>
      </c>
      <c r="X26">
        <f t="shared" si="7"/>
        <v>8.1566273614920193E-2</v>
      </c>
      <c r="Y26">
        <f t="shared" si="8"/>
        <v>5.9175531838275439E-2</v>
      </c>
      <c r="Z26">
        <f t="shared" si="9"/>
        <v>2.3990080474976527E-2</v>
      </c>
      <c r="AA26">
        <f t="shared" si="10"/>
        <v>6.3973547933270751E-3</v>
      </c>
    </row>
    <row r="27" spans="1:27" ht="14.25" customHeight="1" x14ac:dyDescent="0.25">
      <c r="A27" s="3"/>
      <c r="B27" s="38">
        <v>23</v>
      </c>
      <c r="C27" s="39">
        <v>1</v>
      </c>
      <c r="D27" s="40">
        <v>4.5999999999999996</v>
      </c>
      <c r="E27" s="39">
        <v>3.6</v>
      </c>
      <c r="F27" s="39">
        <v>1</v>
      </c>
      <c r="G27" s="39">
        <v>0.2</v>
      </c>
      <c r="H27" s="41">
        <v>0</v>
      </c>
      <c r="J27" s="38">
        <f t="shared" si="11"/>
        <v>0.47288177248680513</v>
      </c>
      <c r="K27" s="39">
        <f t="shared" si="12"/>
        <v>0.36549648204127017</v>
      </c>
      <c r="L27" s="39">
        <f t="shared" si="13"/>
        <v>0.40780687377930042</v>
      </c>
      <c r="M27" s="39">
        <f t="shared" si="14"/>
        <v>0.46129391479018828</v>
      </c>
      <c r="N27" s="39">
        <f t="shared" si="15"/>
        <v>0.49388745099048148</v>
      </c>
      <c r="O27" s="34">
        <f t="shared" si="0"/>
        <v>4.182341740470414</v>
      </c>
      <c r="P27" s="34">
        <f t="shared" si="1"/>
        <v>0.98496672439529676</v>
      </c>
      <c r="Q27" s="35">
        <f t="shared" si="2"/>
        <v>1</v>
      </c>
      <c r="R27" s="35">
        <f t="shared" si="3"/>
        <v>0</v>
      </c>
      <c r="S27" s="36">
        <f t="shared" si="4"/>
        <v>0.98496672439529676</v>
      </c>
      <c r="T27" s="37">
        <f t="shared" si="5"/>
        <v>0.97015944816600053</v>
      </c>
      <c r="W27">
        <f t="shared" si="6"/>
        <v>2.9169348729572595E-2</v>
      </c>
      <c r="X27">
        <f t="shared" si="7"/>
        <v>0.13417900415603393</v>
      </c>
      <c r="Y27">
        <f t="shared" si="8"/>
        <v>0.10500965542646135</v>
      </c>
      <c r="Z27">
        <f t="shared" si="9"/>
        <v>2.9169348729572595E-2</v>
      </c>
      <c r="AA27">
        <f t="shared" si="10"/>
        <v>5.8338697459145196E-3</v>
      </c>
    </row>
    <row r="28" spans="1:27" ht="14.25" customHeight="1" x14ac:dyDescent="0.25">
      <c r="A28" s="3"/>
      <c r="B28" s="38">
        <v>24</v>
      </c>
      <c r="C28" s="39">
        <v>1</v>
      </c>
      <c r="D28" s="40">
        <v>5.0999999999999996</v>
      </c>
      <c r="E28" s="39">
        <v>3.3</v>
      </c>
      <c r="F28" s="39">
        <v>1.7</v>
      </c>
      <c r="G28" s="39">
        <v>0.5</v>
      </c>
      <c r="H28" s="41">
        <v>0</v>
      </c>
      <c r="J28" s="38">
        <f t="shared" si="11"/>
        <v>0.46996483761384789</v>
      </c>
      <c r="K28" s="39">
        <f t="shared" si="12"/>
        <v>0.3520785816256668</v>
      </c>
      <c r="L28" s="39">
        <f t="shared" si="13"/>
        <v>0.39730590823665429</v>
      </c>
      <c r="M28" s="39">
        <f t="shared" si="14"/>
        <v>0.45837697991723103</v>
      </c>
      <c r="N28" s="39">
        <f t="shared" si="15"/>
        <v>0.49330406401589005</v>
      </c>
      <c r="O28" s="34">
        <f t="shared" si="0"/>
        <v>4.6025679989529449</v>
      </c>
      <c r="P28" s="34">
        <f t="shared" si="1"/>
        <v>0.99007346820462561</v>
      </c>
      <c r="Q28" s="35">
        <f t="shared" si="2"/>
        <v>1</v>
      </c>
      <c r="R28" s="35">
        <f t="shared" si="3"/>
        <v>0</v>
      </c>
      <c r="S28" s="36">
        <f t="shared" si="4"/>
        <v>0.99007346820462561</v>
      </c>
      <c r="T28" s="37">
        <f t="shared" si="5"/>
        <v>0.98024547244273574</v>
      </c>
      <c r="W28">
        <f t="shared" si="6"/>
        <v>1.946087569894922E-2</v>
      </c>
      <c r="X28">
        <f t="shared" si="7"/>
        <v>9.9250466064641024E-2</v>
      </c>
      <c r="Y28">
        <f t="shared" si="8"/>
        <v>6.4220889806532427E-2</v>
      </c>
      <c r="Z28">
        <f t="shared" si="9"/>
        <v>3.3083488688213675E-2</v>
      </c>
      <c r="AA28">
        <f t="shared" si="10"/>
        <v>9.7304378494746102E-3</v>
      </c>
    </row>
    <row r="29" spans="1:27" ht="14.25" customHeight="1" x14ac:dyDescent="0.25">
      <c r="A29" s="3"/>
      <c r="B29" s="38">
        <v>25</v>
      </c>
      <c r="C29" s="39">
        <v>1</v>
      </c>
      <c r="D29" s="40">
        <v>4.8</v>
      </c>
      <c r="E29" s="39">
        <v>3.4</v>
      </c>
      <c r="F29" s="39">
        <v>1.9</v>
      </c>
      <c r="G29" s="39">
        <v>0.2</v>
      </c>
      <c r="H29" s="41">
        <v>0</v>
      </c>
      <c r="J29" s="38">
        <f t="shared" si="11"/>
        <v>0.46801875004395299</v>
      </c>
      <c r="K29" s="39">
        <f t="shared" si="12"/>
        <v>0.3421535350192027</v>
      </c>
      <c r="L29" s="39">
        <f t="shared" si="13"/>
        <v>0.39088381925600107</v>
      </c>
      <c r="M29" s="39">
        <f t="shared" si="14"/>
        <v>0.45506863104840967</v>
      </c>
      <c r="N29" s="39">
        <f t="shared" si="15"/>
        <v>0.49233102023094261</v>
      </c>
      <c r="O29" s="34">
        <f t="shared" si="0"/>
        <v>4.4024573066446955</v>
      </c>
      <c r="P29" s="34">
        <f t="shared" si="1"/>
        <v>0.98790097156357326</v>
      </c>
      <c r="Q29" s="35">
        <f t="shared" si="2"/>
        <v>1</v>
      </c>
      <c r="R29" s="35">
        <f t="shared" si="3"/>
        <v>0</v>
      </c>
      <c r="S29" s="36">
        <f t="shared" si="4"/>
        <v>0.98790097156357326</v>
      </c>
      <c r="T29" s="37">
        <f t="shared" si="5"/>
        <v>0.975948329616252</v>
      </c>
      <c r="W29">
        <f t="shared" si="6"/>
        <v>2.3616053185020421E-2</v>
      </c>
      <c r="X29">
        <f t="shared" si="7"/>
        <v>0.11335705528809802</v>
      </c>
      <c r="Y29">
        <f t="shared" si="8"/>
        <v>8.0294580829069429E-2</v>
      </c>
      <c r="Z29">
        <f t="shared" si="9"/>
        <v>4.4870501051538794E-2</v>
      </c>
      <c r="AA29">
        <f t="shared" si="10"/>
        <v>4.7232106370040843E-3</v>
      </c>
    </row>
    <row r="30" spans="1:27" ht="14.25" customHeight="1" x14ac:dyDescent="0.25">
      <c r="A30" s="3"/>
      <c r="B30" s="38">
        <v>26</v>
      </c>
      <c r="C30" s="39">
        <v>1</v>
      </c>
      <c r="D30" s="40">
        <v>5</v>
      </c>
      <c r="E30" s="39">
        <v>3</v>
      </c>
      <c r="F30" s="39">
        <v>1.6</v>
      </c>
      <c r="G30" s="39">
        <v>0.2</v>
      </c>
      <c r="H30" s="41">
        <v>0</v>
      </c>
      <c r="J30" s="38">
        <f t="shared" si="11"/>
        <v>0.46565714472545094</v>
      </c>
      <c r="K30" s="39">
        <f t="shared" si="12"/>
        <v>0.3308178294903929</v>
      </c>
      <c r="L30" s="39">
        <f t="shared" si="13"/>
        <v>0.38285436117309413</v>
      </c>
      <c r="M30" s="39">
        <f t="shared" si="14"/>
        <v>0.45058158094325579</v>
      </c>
      <c r="N30" s="39">
        <f t="shared" si="15"/>
        <v>0.49185869916724217</v>
      </c>
      <c r="O30" s="34">
        <f t="shared" si="0"/>
        <v>4.087611645039356</v>
      </c>
      <c r="P30" s="34">
        <f t="shared" si="1"/>
        <v>0.9834976368803946</v>
      </c>
      <c r="Q30" s="35">
        <f t="shared" si="2"/>
        <v>1</v>
      </c>
      <c r="R30" s="35">
        <f t="shared" si="3"/>
        <v>0</v>
      </c>
      <c r="S30" s="36">
        <f t="shared" si="4"/>
        <v>0.9834976368803946</v>
      </c>
      <c r="T30" s="37">
        <f t="shared" si="5"/>
        <v>0.96726760174932047</v>
      </c>
      <c r="W30">
        <f t="shared" si="6"/>
        <v>3.1924402395794305E-2</v>
      </c>
      <c r="X30">
        <f t="shared" si="7"/>
        <v>0.15962201197897152</v>
      </c>
      <c r="Y30">
        <f t="shared" si="8"/>
        <v>9.5773207187382914E-2</v>
      </c>
      <c r="Z30">
        <f t="shared" si="9"/>
        <v>5.1079043833270887E-2</v>
      </c>
      <c r="AA30">
        <f t="shared" si="10"/>
        <v>6.3848804791588609E-3</v>
      </c>
    </row>
    <row r="31" spans="1:27" ht="14.25" customHeight="1" x14ac:dyDescent="0.25">
      <c r="A31" s="3"/>
      <c r="B31" s="38">
        <v>27</v>
      </c>
      <c r="C31" s="39">
        <v>1</v>
      </c>
      <c r="D31" s="40">
        <v>5</v>
      </c>
      <c r="E31" s="39">
        <v>3.4</v>
      </c>
      <c r="F31" s="39">
        <v>1.6</v>
      </c>
      <c r="G31" s="39">
        <v>0.4</v>
      </c>
      <c r="H31" s="41">
        <v>0</v>
      </c>
      <c r="J31" s="38">
        <f t="shared" si="11"/>
        <v>0.46246470448587151</v>
      </c>
      <c r="K31" s="39">
        <f t="shared" si="12"/>
        <v>0.31485562829249575</v>
      </c>
      <c r="L31" s="39">
        <f t="shared" si="13"/>
        <v>0.37327704045435584</v>
      </c>
      <c r="M31" s="39">
        <f t="shared" si="14"/>
        <v>0.4454736765599287</v>
      </c>
      <c r="N31" s="39">
        <f t="shared" si="15"/>
        <v>0.49122021111932629</v>
      </c>
      <c r="O31" s="34">
        <f t="shared" si="0"/>
        <v>4.2151307504367761</v>
      </c>
      <c r="P31" s="34">
        <f t="shared" si="1"/>
        <v>0.98544459855601108</v>
      </c>
      <c r="Q31" s="35">
        <f t="shared" si="2"/>
        <v>1</v>
      </c>
      <c r="R31" s="35">
        <f t="shared" si="3"/>
        <v>0</v>
      </c>
      <c r="S31" s="36">
        <f t="shared" si="4"/>
        <v>0.98544459855601108</v>
      </c>
      <c r="T31" s="37">
        <f t="shared" si="5"/>
        <v>0.97110105682321779</v>
      </c>
      <c r="W31">
        <f t="shared" si="6"/>
        <v>2.826953144948767E-2</v>
      </c>
      <c r="X31">
        <f t="shared" si="7"/>
        <v>0.14134765724743836</v>
      </c>
      <c r="Y31">
        <f t="shared" si="8"/>
        <v>9.6116406928258069E-2</v>
      </c>
      <c r="Z31">
        <f t="shared" si="9"/>
        <v>4.5231250319180273E-2</v>
      </c>
      <c r="AA31">
        <f t="shared" si="10"/>
        <v>1.1307812579795068E-2</v>
      </c>
    </row>
    <row r="32" spans="1:27" ht="14.25" customHeight="1" x14ac:dyDescent="0.25">
      <c r="A32" s="3"/>
      <c r="B32" s="38">
        <v>28</v>
      </c>
      <c r="C32" s="39">
        <v>1</v>
      </c>
      <c r="D32" s="40">
        <v>5.2</v>
      </c>
      <c r="E32" s="39">
        <v>3.5</v>
      </c>
      <c r="F32" s="39">
        <v>1.5</v>
      </c>
      <c r="G32" s="39">
        <v>0.2</v>
      </c>
      <c r="H32" s="41">
        <v>0</v>
      </c>
      <c r="J32" s="38">
        <f t="shared" si="11"/>
        <v>0.45963775134092277</v>
      </c>
      <c r="K32" s="39">
        <f t="shared" si="12"/>
        <v>0.30072086256775193</v>
      </c>
      <c r="L32" s="39">
        <f t="shared" si="13"/>
        <v>0.36366539976153001</v>
      </c>
      <c r="M32" s="39">
        <f t="shared" si="14"/>
        <v>0.44095055152801066</v>
      </c>
      <c r="N32" s="39">
        <f t="shared" si="15"/>
        <v>0.49008942986134679</v>
      </c>
      <c r="O32" s="34">
        <f t="shared" si="0"/>
        <v>4.0556588491228736</v>
      </c>
      <c r="P32" s="34">
        <f t="shared" si="1"/>
        <v>0.98297094984953093</v>
      </c>
      <c r="Q32" s="35">
        <f t="shared" si="2"/>
        <v>1</v>
      </c>
      <c r="R32" s="35">
        <f t="shared" si="3"/>
        <v>0</v>
      </c>
      <c r="S32" s="36">
        <f t="shared" si="4"/>
        <v>0.98297094984953093</v>
      </c>
      <c r="T32" s="37">
        <f t="shared" si="5"/>
        <v>0.96623188824808903</v>
      </c>
      <c r="W32">
        <f t="shared" si="6"/>
        <v>3.2908022563918275E-2</v>
      </c>
      <c r="X32">
        <f t="shared" si="7"/>
        <v>0.17112171733237505</v>
      </c>
      <c r="Y32">
        <f t="shared" si="8"/>
        <v>0.11517807897371396</v>
      </c>
      <c r="Z32">
        <f t="shared" si="9"/>
        <v>4.9362033845877409E-2</v>
      </c>
      <c r="AA32">
        <f t="shared" si="10"/>
        <v>6.5816045127836554E-3</v>
      </c>
    </row>
    <row r="33" spans="1:27" ht="14.25" customHeight="1" x14ac:dyDescent="0.25">
      <c r="A33" s="3"/>
      <c r="B33" s="38">
        <v>29</v>
      </c>
      <c r="C33" s="39">
        <v>1</v>
      </c>
      <c r="D33" s="40">
        <v>5.2</v>
      </c>
      <c r="E33" s="39">
        <v>3.4</v>
      </c>
      <c r="F33" s="39">
        <v>1.4</v>
      </c>
      <c r="G33" s="39">
        <v>0.2</v>
      </c>
      <c r="H33" s="41">
        <v>0</v>
      </c>
      <c r="J33" s="38">
        <f t="shared" si="11"/>
        <v>0.45634694908453094</v>
      </c>
      <c r="K33" s="39">
        <f t="shared" si="12"/>
        <v>0.28360869083451445</v>
      </c>
      <c r="L33" s="39">
        <f t="shared" si="13"/>
        <v>0.35214759186415862</v>
      </c>
      <c r="M33" s="39">
        <f t="shared" si="14"/>
        <v>0.43601434814342294</v>
      </c>
      <c r="N33" s="39">
        <f t="shared" si="15"/>
        <v>0.48943126941006843</v>
      </c>
      <c r="O33" s="34">
        <f t="shared" si="0"/>
        <v>3.8367202950449513</v>
      </c>
      <c r="P33" s="34">
        <f t="shared" si="1"/>
        <v>0.97889098939216779</v>
      </c>
      <c r="Q33" s="35">
        <f t="shared" si="2"/>
        <v>1</v>
      </c>
      <c r="R33" s="35">
        <f t="shared" si="3"/>
        <v>0</v>
      </c>
      <c r="S33" s="36">
        <f t="shared" si="4"/>
        <v>0.97889098939216779</v>
      </c>
      <c r="T33" s="37">
        <f t="shared" si="5"/>
        <v>0.95822756911317719</v>
      </c>
      <c r="W33">
        <f t="shared" si="6"/>
        <v>4.0454471842254668E-2</v>
      </c>
      <c r="X33">
        <f t="shared" si="7"/>
        <v>0.21036325357972427</v>
      </c>
      <c r="Y33">
        <f t="shared" si="8"/>
        <v>0.13754520426366587</v>
      </c>
      <c r="Z33">
        <f t="shared" si="9"/>
        <v>5.6636260579156529E-2</v>
      </c>
      <c r="AA33">
        <f t="shared" si="10"/>
        <v>8.0908943684509342E-3</v>
      </c>
    </row>
    <row r="34" spans="1:27" ht="14.25" customHeight="1" x14ac:dyDescent="0.25">
      <c r="A34" s="3"/>
      <c r="B34" s="38">
        <v>30</v>
      </c>
      <c r="C34" s="39">
        <v>1</v>
      </c>
      <c r="D34" s="40">
        <v>4.7</v>
      </c>
      <c r="E34" s="39">
        <v>3.2</v>
      </c>
      <c r="F34" s="39">
        <v>1.6</v>
      </c>
      <c r="G34" s="39">
        <v>0.2</v>
      </c>
      <c r="H34" s="41">
        <v>0</v>
      </c>
      <c r="J34" s="38">
        <f t="shared" si="11"/>
        <v>0.45230150190030549</v>
      </c>
      <c r="K34" s="39">
        <f t="shared" si="12"/>
        <v>0.262572365476542</v>
      </c>
      <c r="L34" s="39">
        <f t="shared" si="13"/>
        <v>0.33839307143779201</v>
      </c>
      <c r="M34" s="39">
        <f t="shared" si="14"/>
        <v>0.43035072208550729</v>
      </c>
      <c r="N34" s="39">
        <f t="shared" si="15"/>
        <v>0.48862217997322333</v>
      </c>
      <c r="O34" s="34">
        <f t="shared" si="0"/>
        <v>3.5555350395724443</v>
      </c>
      <c r="P34" s="34">
        <f t="shared" si="1"/>
        <v>0.97222727133882225</v>
      </c>
      <c r="Q34" s="35">
        <f t="shared" si="2"/>
        <v>1</v>
      </c>
      <c r="R34" s="35">
        <f t="shared" si="3"/>
        <v>0</v>
      </c>
      <c r="S34" s="36">
        <f t="shared" si="4"/>
        <v>0.97222727133882225</v>
      </c>
      <c r="T34" s="37">
        <f t="shared" si="5"/>
        <v>0.94522586713493195</v>
      </c>
      <c r="W34">
        <f t="shared" si="6"/>
        <v>5.2503003062929827E-2</v>
      </c>
      <c r="X34">
        <f t="shared" si="7"/>
        <v>0.2467641143957702</v>
      </c>
      <c r="Y34">
        <f t="shared" si="8"/>
        <v>0.16800960980137547</v>
      </c>
      <c r="Z34">
        <f t="shared" si="9"/>
        <v>8.4004804900687735E-2</v>
      </c>
      <c r="AA34">
        <f t="shared" si="10"/>
        <v>1.0500600612585967E-2</v>
      </c>
    </row>
    <row r="35" spans="1:27" ht="14.25" customHeight="1" x14ac:dyDescent="0.25">
      <c r="A35" s="3"/>
      <c r="B35" s="38">
        <v>31</v>
      </c>
      <c r="C35" s="39">
        <v>1</v>
      </c>
      <c r="D35" s="40">
        <v>4.8</v>
      </c>
      <c r="E35" s="39">
        <v>3.1</v>
      </c>
      <c r="F35" s="39">
        <v>1.6</v>
      </c>
      <c r="G35" s="39">
        <v>0.2</v>
      </c>
      <c r="H35" s="41">
        <v>0</v>
      </c>
      <c r="J35" s="38">
        <f t="shared" si="11"/>
        <v>0.44705120159401252</v>
      </c>
      <c r="K35" s="39">
        <f t="shared" si="12"/>
        <v>0.23789595403696498</v>
      </c>
      <c r="L35" s="39">
        <f t="shared" si="13"/>
        <v>0.32159211045765446</v>
      </c>
      <c r="M35" s="39">
        <f t="shared" si="14"/>
        <v>0.42195024159543854</v>
      </c>
      <c r="N35" s="39">
        <f t="shared" si="15"/>
        <v>0.48757211991196475</v>
      </c>
      <c r="O35" s="34">
        <f t="shared" si="0"/>
        <v>3.358522133925268</v>
      </c>
      <c r="P35" s="34">
        <f t="shared" si="1"/>
        <v>0.96638279823493989</v>
      </c>
      <c r="Q35" s="35">
        <f t="shared" si="2"/>
        <v>1</v>
      </c>
      <c r="R35" s="35">
        <f t="shared" si="3"/>
        <v>0</v>
      </c>
      <c r="S35" s="36">
        <f t="shared" si="4"/>
        <v>0.96638279823493989</v>
      </c>
      <c r="T35" s="37">
        <f t="shared" si="5"/>
        <v>0.93389571272439253</v>
      </c>
      <c r="W35">
        <f t="shared" si="6"/>
        <v>6.2789921204361041E-2</v>
      </c>
      <c r="X35">
        <f t="shared" si="7"/>
        <v>0.30139162178093298</v>
      </c>
      <c r="Y35">
        <f t="shared" si="8"/>
        <v>0.19464875573351922</v>
      </c>
      <c r="Z35">
        <f t="shared" si="9"/>
        <v>0.10046387392697767</v>
      </c>
      <c r="AA35">
        <f t="shared" si="10"/>
        <v>1.2557984240872209E-2</v>
      </c>
    </row>
    <row r="36" spans="1:27" ht="14.25" customHeight="1" x14ac:dyDescent="0.25">
      <c r="A36" s="3"/>
      <c r="B36" s="38">
        <v>32</v>
      </c>
      <c r="C36" s="39">
        <v>1</v>
      </c>
      <c r="D36" s="40">
        <v>5.4</v>
      </c>
      <c r="E36" s="39">
        <v>3.4</v>
      </c>
      <c r="F36" s="39">
        <v>1.5</v>
      </c>
      <c r="G36" s="39">
        <v>0.4</v>
      </c>
      <c r="H36" s="41">
        <v>0</v>
      </c>
      <c r="J36" s="38">
        <f t="shared" si="11"/>
        <v>0.44077220947357643</v>
      </c>
      <c r="K36" s="39">
        <f t="shared" si="12"/>
        <v>0.20775679185887169</v>
      </c>
      <c r="L36" s="39">
        <f t="shared" si="13"/>
        <v>0.30212723488430254</v>
      </c>
      <c r="M36" s="39">
        <f t="shared" si="14"/>
        <v>0.41190385420274078</v>
      </c>
      <c r="N36" s="39">
        <f t="shared" si="15"/>
        <v>0.48631632148787751</v>
      </c>
      <c r="O36" s="34">
        <f t="shared" si="0"/>
        <v>3.4022737940173746</v>
      </c>
      <c r="P36" s="34">
        <f t="shared" si="1"/>
        <v>0.9677755214537539</v>
      </c>
      <c r="Q36" s="35">
        <f t="shared" si="2"/>
        <v>1</v>
      </c>
      <c r="R36" s="35">
        <f t="shared" si="3"/>
        <v>0</v>
      </c>
      <c r="S36" s="36">
        <f t="shared" si="4"/>
        <v>0.9677755214537539</v>
      </c>
      <c r="T36" s="37">
        <f t="shared" si="5"/>
        <v>0.93658945992508524</v>
      </c>
      <c r="W36">
        <f t="shared" si="6"/>
        <v>6.0362213915992273E-2</v>
      </c>
      <c r="X36">
        <f t="shared" si="7"/>
        <v>0.32595595514635828</v>
      </c>
      <c r="Y36">
        <f t="shared" si="8"/>
        <v>0.20523152731437372</v>
      </c>
      <c r="Z36">
        <f t="shared" si="9"/>
        <v>9.0543320873988406E-2</v>
      </c>
      <c r="AA36">
        <f t="shared" si="10"/>
        <v>2.414488556639691E-2</v>
      </c>
    </row>
    <row r="37" spans="1:27" ht="14.25" customHeight="1" x14ac:dyDescent="0.25">
      <c r="A37" s="3"/>
      <c r="B37" s="38">
        <v>33</v>
      </c>
      <c r="C37" s="39">
        <v>1</v>
      </c>
      <c r="D37" s="40">
        <v>5.2</v>
      </c>
      <c r="E37" s="39">
        <v>4.0999999999999996</v>
      </c>
      <c r="F37" s="39">
        <v>1.5</v>
      </c>
      <c r="G37" s="39">
        <v>0.1</v>
      </c>
      <c r="H37" s="41">
        <v>0</v>
      </c>
      <c r="J37" s="38">
        <f t="shared" si="11"/>
        <v>0.43473598808197722</v>
      </c>
      <c r="K37" s="39">
        <f t="shared" si="12"/>
        <v>0.17516119634423585</v>
      </c>
      <c r="L37" s="39">
        <f t="shared" si="13"/>
        <v>0.28160408215286514</v>
      </c>
      <c r="M37" s="39">
        <f t="shared" si="14"/>
        <v>0.40284952211534192</v>
      </c>
      <c r="N37" s="39">
        <f t="shared" si="15"/>
        <v>0.48390183293123784</v>
      </c>
      <c r="O37" s="34">
        <f t="shared" si="0"/>
        <v>3.1528154123648875</v>
      </c>
      <c r="P37" s="34">
        <f t="shared" si="1"/>
        <v>0.95901951366959881</v>
      </c>
      <c r="Q37" s="35">
        <f t="shared" si="2"/>
        <v>1</v>
      </c>
      <c r="R37" s="35">
        <f t="shared" si="3"/>
        <v>0</v>
      </c>
      <c r="S37" s="36">
        <f t="shared" si="4"/>
        <v>0.95901951366959881</v>
      </c>
      <c r="T37" s="37">
        <f t="shared" si="5"/>
        <v>0.91971842759907385</v>
      </c>
      <c r="W37">
        <f t="shared" si="6"/>
        <v>7.5381016900083836E-2</v>
      </c>
      <c r="X37">
        <f t="shared" si="7"/>
        <v>0.39198128788043596</v>
      </c>
      <c r="Y37">
        <f t="shared" si="8"/>
        <v>0.30906216929034369</v>
      </c>
      <c r="Z37">
        <f t="shared" si="9"/>
        <v>0.11307152535012575</v>
      </c>
      <c r="AA37">
        <f t="shared" si="10"/>
        <v>7.5381016900083839E-3</v>
      </c>
    </row>
    <row r="38" spans="1:27" ht="14.25" customHeight="1" x14ac:dyDescent="0.25">
      <c r="A38" s="3"/>
      <c r="B38" s="38">
        <v>34</v>
      </c>
      <c r="C38" s="39">
        <v>1</v>
      </c>
      <c r="D38" s="40">
        <v>5.5</v>
      </c>
      <c r="E38" s="39">
        <v>4.2</v>
      </c>
      <c r="F38" s="39">
        <v>1.4</v>
      </c>
      <c r="G38" s="39">
        <v>0.2</v>
      </c>
      <c r="H38" s="41">
        <v>0</v>
      </c>
      <c r="J38" s="38">
        <f t="shared" si="11"/>
        <v>0.42719788639196882</v>
      </c>
      <c r="K38" s="39">
        <f t="shared" si="12"/>
        <v>0.13596306755619225</v>
      </c>
      <c r="L38" s="39">
        <f t="shared" si="13"/>
        <v>0.25069786522383075</v>
      </c>
      <c r="M38" s="39">
        <f t="shared" si="14"/>
        <v>0.39154236958032934</v>
      </c>
      <c r="N38" s="39">
        <f t="shared" si="15"/>
        <v>0.48314802276223701</v>
      </c>
      <c r="O38" s="34">
        <f t="shared" si="0"/>
        <v>2.8727147138560234</v>
      </c>
      <c r="P38" s="34">
        <f t="shared" si="1"/>
        <v>0.94648102777936105</v>
      </c>
      <c r="Q38" s="35">
        <f t="shared" si="2"/>
        <v>1</v>
      </c>
      <c r="R38" s="35">
        <f t="shared" si="3"/>
        <v>0</v>
      </c>
      <c r="S38" s="36">
        <f t="shared" si="4"/>
        <v>0.94648102777936105</v>
      </c>
      <c r="T38" s="37">
        <f t="shared" si="5"/>
        <v>0.89582633594627559</v>
      </c>
      <c r="W38">
        <f t="shared" si="6"/>
        <v>9.5887409576051005E-2</v>
      </c>
      <c r="X38">
        <f t="shared" si="7"/>
        <v>0.52738075266828055</v>
      </c>
      <c r="Y38">
        <f t="shared" si="8"/>
        <v>0.40272712021941426</v>
      </c>
      <c r="Z38">
        <f t="shared" si="9"/>
        <v>0.13424237340647141</v>
      </c>
      <c r="AA38">
        <f t="shared" si="10"/>
        <v>1.9177481915210202E-2</v>
      </c>
    </row>
    <row r="39" spans="1:27" ht="14.25" customHeight="1" x14ac:dyDescent="0.25">
      <c r="A39" s="3"/>
      <c r="B39" s="38">
        <v>35</v>
      </c>
      <c r="C39" s="39">
        <v>1</v>
      </c>
      <c r="D39" s="40">
        <v>4.9000000000000004</v>
      </c>
      <c r="E39" s="39">
        <v>3.1</v>
      </c>
      <c r="F39" s="39">
        <v>1.5</v>
      </c>
      <c r="G39" s="39">
        <v>0.1</v>
      </c>
      <c r="H39" s="41">
        <v>0</v>
      </c>
      <c r="J39" s="38">
        <f t="shared" si="11"/>
        <v>0.41760914543436373</v>
      </c>
      <c r="K39" s="39">
        <f t="shared" si="12"/>
        <v>8.3224992289364197E-2</v>
      </c>
      <c r="L39" s="39">
        <f t="shared" si="13"/>
        <v>0.21042515320188931</v>
      </c>
      <c r="M39" s="39">
        <f t="shared" si="14"/>
        <v>0.37811813223968221</v>
      </c>
      <c r="N39" s="39">
        <f t="shared" si="15"/>
        <v>0.48123027457071599</v>
      </c>
      <c r="O39" s="34">
        <f t="shared" si="0"/>
        <v>2.0930298083947001</v>
      </c>
      <c r="P39" s="34">
        <f t="shared" si="1"/>
        <v>0.89022386493303152</v>
      </c>
      <c r="Q39" s="35">
        <f t="shared" si="2"/>
        <v>1</v>
      </c>
      <c r="R39" s="35">
        <f t="shared" si="3"/>
        <v>0</v>
      </c>
      <c r="S39" s="36">
        <f t="shared" si="4"/>
        <v>0.89022386493303152</v>
      </c>
      <c r="T39" s="37">
        <f t="shared" si="5"/>
        <v>0.7924985296963043</v>
      </c>
      <c r="W39">
        <f t="shared" si="6"/>
        <v>0.17399485127263087</v>
      </c>
      <c r="X39">
        <f t="shared" si="7"/>
        <v>0.85257477123589132</v>
      </c>
      <c r="Y39">
        <f t="shared" si="8"/>
        <v>0.53938403894515574</v>
      </c>
      <c r="Z39">
        <f t="shared" si="9"/>
        <v>0.26099227690894633</v>
      </c>
      <c r="AA39">
        <f t="shared" si="10"/>
        <v>1.7399485127263088E-2</v>
      </c>
    </row>
    <row r="40" spans="1:27" ht="14.25" customHeight="1" x14ac:dyDescent="0.25">
      <c r="A40" s="3"/>
      <c r="B40" s="38">
        <v>36</v>
      </c>
      <c r="C40" s="39">
        <v>1</v>
      </c>
      <c r="D40" s="40">
        <v>5</v>
      </c>
      <c r="E40" s="39">
        <v>3.2</v>
      </c>
      <c r="F40" s="39">
        <v>1.2</v>
      </c>
      <c r="G40" s="39">
        <v>0.2</v>
      </c>
      <c r="H40" s="41">
        <v>0</v>
      </c>
      <c r="J40" s="38">
        <f t="shared" si="11"/>
        <v>0.40020966030710065</v>
      </c>
      <c r="K40" s="39">
        <f t="shared" si="12"/>
        <v>-2.0324848342249402E-3</v>
      </c>
      <c r="L40" s="39">
        <f t="shared" si="13"/>
        <v>0.15648674930737375</v>
      </c>
      <c r="M40" s="39">
        <f t="shared" si="14"/>
        <v>0.35201890454878759</v>
      </c>
      <c r="N40" s="39">
        <f t="shared" si="15"/>
        <v>0.47949032605798969</v>
      </c>
      <c r="O40" s="34">
        <f t="shared" si="0"/>
        <v>1.4091255845897148</v>
      </c>
      <c r="P40" s="34">
        <f t="shared" si="1"/>
        <v>0.80362798873485086</v>
      </c>
      <c r="Q40" s="35">
        <f t="shared" si="2"/>
        <v>1</v>
      </c>
      <c r="R40" s="35">
        <f t="shared" si="3"/>
        <v>0</v>
      </c>
      <c r="S40" s="36">
        <f t="shared" si="4"/>
        <v>0.80362798873485086</v>
      </c>
      <c r="T40" s="37">
        <f t="shared" si="5"/>
        <v>0.64581794427802164</v>
      </c>
      <c r="W40">
        <f t="shared" si="6"/>
        <v>0.25364113725799825</v>
      </c>
      <c r="X40">
        <f t="shared" si="7"/>
        <v>1.2682056862899913</v>
      </c>
      <c r="Y40">
        <f t="shared" si="8"/>
        <v>0.81165163922559447</v>
      </c>
      <c r="Z40">
        <f t="shared" si="9"/>
        <v>0.30436936470959791</v>
      </c>
      <c r="AA40">
        <f t="shared" si="10"/>
        <v>5.0728227451599654E-2</v>
      </c>
    </row>
    <row r="41" spans="1:27" ht="14.25" customHeight="1" x14ac:dyDescent="0.25">
      <c r="A41" s="3"/>
      <c r="B41" s="38">
        <v>37</v>
      </c>
      <c r="C41" s="39">
        <v>1</v>
      </c>
      <c r="D41" s="40">
        <v>5.5</v>
      </c>
      <c r="E41" s="39">
        <v>3.5</v>
      </c>
      <c r="F41" s="39">
        <v>1.3</v>
      </c>
      <c r="G41" s="39">
        <v>0.2</v>
      </c>
      <c r="H41" s="41">
        <v>0</v>
      </c>
      <c r="J41" s="38">
        <f t="shared" si="11"/>
        <v>0.37484554658130081</v>
      </c>
      <c r="K41" s="39">
        <f t="shared" si="12"/>
        <v>-0.12885305346322407</v>
      </c>
      <c r="L41" s="39">
        <f t="shared" si="13"/>
        <v>7.5321585384814288E-2</v>
      </c>
      <c r="M41" s="39">
        <f t="shared" si="14"/>
        <v>0.3215819680778278</v>
      </c>
      <c r="N41" s="39">
        <f t="shared" si="15"/>
        <v>0.47441750331282972</v>
      </c>
      <c r="O41" s="34">
        <f t="shared" si="0"/>
        <v>0.4427193605441605</v>
      </c>
      <c r="P41" s="34">
        <f t="shared" si="1"/>
        <v>0.60890680882670545</v>
      </c>
      <c r="Q41" s="35">
        <f t="shared" si="2"/>
        <v>1</v>
      </c>
      <c r="R41" s="35">
        <f t="shared" si="3"/>
        <v>0</v>
      </c>
      <c r="S41" s="36">
        <f t="shared" si="4"/>
        <v>0.60890680882670545</v>
      </c>
      <c r="T41" s="37">
        <f t="shared" si="5"/>
        <v>0.37076750183552204</v>
      </c>
      <c r="W41">
        <f t="shared" si="6"/>
        <v>0.29000929095240929</v>
      </c>
      <c r="X41">
        <f t="shared" si="7"/>
        <v>1.595051100238251</v>
      </c>
      <c r="Y41">
        <f t="shared" si="8"/>
        <v>1.0150325183334326</v>
      </c>
      <c r="Z41">
        <f t="shared" si="9"/>
        <v>0.3770120782381321</v>
      </c>
      <c r="AA41">
        <f t="shared" si="10"/>
        <v>5.8001858190481863E-2</v>
      </c>
    </row>
    <row r="42" spans="1:27" ht="14.25" customHeight="1" x14ac:dyDescent="0.25">
      <c r="A42" s="3"/>
      <c r="B42" s="38">
        <v>38</v>
      </c>
      <c r="C42" s="39">
        <v>1</v>
      </c>
      <c r="D42" s="40">
        <v>4.9000000000000004</v>
      </c>
      <c r="E42" s="39">
        <v>3.1</v>
      </c>
      <c r="F42" s="39">
        <v>1.5</v>
      </c>
      <c r="G42" s="39">
        <v>0.1</v>
      </c>
      <c r="H42" s="41">
        <v>0</v>
      </c>
      <c r="J42" s="38">
        <f t="shared" si="11"/>
        <v>0.34584461748605988</v>
      </c>
      <c r="K42" s="39">
        <f t="shared" si="12"/>
        <v>-0.28835816348704918</v>
      </c>
      <c r="L42" s="39">
        <f t="shared" si="13"/>
        <v>-2.618166644852897E-2</v>
      </c>
      <c r="M42" s="39">
        <f t="shared" si="14"/>
        <v>0.2838807602540146</v>
      </c>
      <c r="N42" s="39">
        <f t="shared" si="15"/>
        <v>0.46861731749378155</v>
      </c>
      <c r="O42" s="34">
        <f t="shared" si="0"/>
        <v>-0.67559067746052082</v>
      </c>
      <c r="P42" s="34">
        <f t="shared" si="1"/>
        <v>0.33724612712614982</v>
      </c>
      <c r="Q42" s="35">
        <f t="shared" si="2"/>
        <v>0</v>
      </c>
      <c r="R42" s="35">
        <f t="shared" si="3"/>
        <v>1</v>
      </c>
      <c r="S42" s="36">
        <f t="shared" si="4"/>
        <v>0.33724612712614982</v>
      </c>
      <c r="T42" s="37">
        <f t="shared" si="5"/>
        <v>0.11373495026158721</v>
      </c>
      <c r="W42">
        <f t="shared" si="6"/>
        <v>0.15075655753396328</v>
      </c>
      <c r="X42">
        <f t="shared" si="7"/>
        <v>0.73870713191642012</v>
      </c>
      <c r="Y42">
        <f t="shared" si="8"/>
        <v>0.46734532835528619</v>
      </c>
      <c r="Z42">
        <f t="shared" si="9"/>
        <v>0.22613483630094491</v>
      </c>
      <c r="AA42">
        <f t="shared" si="10"/>
        <v>1.5075655753396328E-2</v>
      </c>
    </row>
    <row r="43" spans="1:27" ht="14.25" customHeight="1" x14ac:dyDescent="0.25">
      <c r="A43" s="3"/>
      <c r="B43" s="38">
        <v>39</v>
      </c>
      <c r="C43" s="39">
        <v>1</v>
      </c>
      <c r="D43" s="40">
        <v>4.4000000000000004</v>
      </c>
      <c r="E43" s="39">
        <v>3</v>
      </c>
      <c r="F43" s="39">
        <v>1.3</v>
      </c>
      <c r="G43" s="39">
        <v>0.2</v>
      </c>
      <c r="H43" s="41">
        <v>0</v>
      </c>
      <c r="J43" s="38">
        <f t="shared" si="11"/>
        <v>0.33076896173266357</v>
      </c>
      <c r="K43" s="39">
        <f t="shared" si="12"/>
        <v>-0.36222887667869119</v>
      </c>
      <c r="L43" s="39">
        <f t="shared" si="13"/>
        <v>-7.2916199284057598E-2</v>
      </c>
      <c r="M43" s="39">
        <f t="shared" si="14"/>
        <v>0.26126727662392013</v>
      </c>
      <c r="N43" s="39">
        <f t="shared" si="15"/>
        <v>0.4671097519184419</v>
      </c>
      <c r="O43" s="34">
        <f t="shared" si="0"/>
        <v>-1.0487172835109662</v>
      </c>
      <c r="P43" s="34">
        <f t="shared" si="1"/>
        <v>0.25947149365528704</v>
      </c>
      <c r="Q43" s="35">
        <f t="shared" si="2"/>
        <v>0</v>
      </c>
      <c r="R43" s="35">
        <f t="shared" si="3"/>
        <v>1</v>
      </c>
      <c r="S43" s="36">
        <f t="shared" si="4"/>
        <v>0.25947149365528704</v>
      </c>
      <c r="T43" s="37">
        <f t="shared" si="5"/>
        <v>6.732545601970566E-2</v>
      </c>
      <c r="W43">
        <f t="shared" si="6"/>
        <v>9.9712838770498594E-2</v>
      </c>
      <c r="X43">
        <f t="shared" si="7"/>
        <v>0.43873649059019387</v>
      </c>
      <c r="Y43">
        <f t="shared" si="8"/>
        <v>0.29913851631149579</v>
      </c>
      <c r="Z43">
        <f t="shared" si="9"/>
        <v>0.12962669040164818</v>
      </c>
      <c r="AA43">
        <f t="shared" si="10"/>
        <v>1.9942567754099721E-2</v>
      </c>
    </row>
    <row r="44" spans="1:27" ht="14.25" customHeight="1" x14ac:dyDescent="0.25">
      <c r="A44" s="3"/>
      <c r="B44" s="38">
        <v>40</v>
      </c>
      <c r="C44" s="39">
        <v>1</v>
      </c>
      <c r="D44" s="40">
        <v>5.0999999999999996</v>
      </c>
      <c r="E44" s="39">
        <v>3.4</v>
      </c>
      <c r="F44" s="39">
        <v>1.5</v>
      </c>
      <c r="G44" s="39">
        <v>0.2</v>
      </c>
      <c r="H44" s="41">
        <v>0</v>
      </c>
      <c r="J44" s="38">
        <f t="shared" si="11"/>
        <v>0.32079767785561369</v>
      </c>
      <c r="K44" s="39">
        <f t="shared" si="12"/>
        <v>-0.40610252573771055</v>
      </c>
      <c r="L44" s="39">
        <f t="shared" si="13"/>
        <v>-0.10283005091520718</v>
      </c>
      <c r="M44" s="39">
        <f t="shared" si="14"/>
        <v>0.2483046075837553</v>
      </c>
      <c r="N44" s="39">
        <f t="shared" si="15"/>
        <v>0.46511549514303191</v>
      </c>
      <c r="O44" s="34">
        <f t="shared" si="0"/>
        <v>-1.6344673661141749</v>
      </c>
      <c r="P44" s="34">
        <f t="shared" si="1"/>
        <v>0.1632192955659949</v>
      </c>
      <c r="Q44" s="35">
        <f t="shared" si="2"/>
        <v>0</v>
      </c>
      <c r="R44" s="35">
        <f t="shared" si="3"/>
        <v>1</v>
      </c>
      <c r="S44" s="36">
        <f t="shared" si="4"/>
        <v>0.1632192955659949</v>
      </c>
      <c r="T44" s="37">
        <f t="shared" si="5"/>
        <v>2.6640538445059602E-2</v>
      </c>
      <c r="W44">
        <f t="shared" si="6"/>
        <v>4.4584577053116345E-2</v>
      </c>
      <c r="X44">
        <f t="shared" si="7"/>
        <v>0.22738134297089335</v>
      </c>
      <c r="Y44">
        <f t="shared" si="8"/>
        <v>0.15158756198059556</v>
      </c>
      <c r="Z44">
        <f t="shared" si="9"/>
        <v>6.687686557967451E-2</v>
      </c>
      <c r="AA44">
        <f t="shared" si="10"/>
        <v>8.916915410623269E-3</v>
      </c>
    </row>
    <row r="45" spans="1:27" ht="14.25" customHeight="1" x14ac:dyDescent="0.25">
      <c r="A45" s="3"/>
      <c r="B45" s="38">
        <v>41</v>
      </c>
      <c r="C45" s="39">
        <v>1</v>
      </c>
      <c r="D45" s="40">
        <v>5</v>
      </c>
      <c r="E45" s="39">
        <v>3.5</v>
      </c>
      <c r="F45" s="39">
        <v>1.3</v>
      </c>
      <c r="G45" s="39">
        <v>0.3</v>
      </c>
      <c r="H45" s="41">
        <v>0</v>
      </c>
      <c r="J45" s="38">
        <f t="shared" si="11"/>
        <v>0.31633922015030208</v>
      </c>
      <c r="K45" s="39">
        <f t="shared" si="12"/>
        <v>-0.42884066003479987</v>
      </c>
      <c r="L45" s="39">
        <f t="shared" si="13"/>
        <v>-0.11798880711326673</v>
      </c>
      <c r="M45" s="39">
        <f t="shared" si="14"/>
        <v>0.24161692102578786</v>
      </c>
      <c r="N45" s="39">
        <f t="shared" si="15"/>
        <v>0.46422380360196958</v>
      </c>
      <c r="O45" s="34">
        <f t="shared" si="0"/>
        <v>-1.7874557665060158</v>
      </c>
      <c r="P45" s="34">
        <f t="shared" si="1"/>
        <v>0.14338493728868318</v>
      </c>
      <c r="Q45" s="35">
        <f t="shared" si="2"/>
        <v>0</v>
      </c>
      <c r="R45" s="35">
        <f t="shared" si="3"/>
        <v>1</v>
      </c>
      <c r="S45" s="36">
        <f t="shared" si="4"/>
        <v>0.14338493728868318</v>
      </c>
      <c r="T45" s="37">
        <f t="shared" si="5"/>
        <v>2.0559240241279607E-2</v>
      </c>
      <c r="W45">
        <f t="shared" si="6"/>
        <v>3.5222709737161517E-2</v>
      </c>
      <c r="X45">
        <f t="shared" si="7"/>
        <v>0.17611354868580759</v>
      </c>
      <c r="Y45">
        <f t="shared" si="8"/>
        <v>0.12327948408006531</v>
      </c>
      <c r="Z45">
        <f t="shared" si="9"/>
        <v>4.5789522658309975E-2</v>
      </c>
      <c r="AA45">
        <f t="shared" si="10"/>
        <v>1.0566812921148454E-2</v>
      </c>
    </row>
    <row r="46" spans="1:27" ht="14.25" customHeight="1" x14ac:dyDescent="0.25">
      <c r="A46" s="3"/>
      <c r="B46" s="38">
        <v>42</v>
      </c>
      <c r="C46" s="39">
        <v>1</v>
      </c>
      <c r="D46" s="40">
        <v>4.5</v>
      </c>
      <c r="E46" s="39">
        <v>2.2999999999999998</v>
      </c>
      <c r="F46" s="39">
        <v>1.3</v>
      </c>
      <c r="G46" s="39">
        <v>0.3</v>
      </c>
      <c r="H46" s="41">
        <v>0</v>
      </c>
      <c r="J46" s="38">
        <f t="shared" si="11"/>
        <v>0.31281694917658592</v>
      </c>
      <c r="K46" s="39">
        <f t="shared" si="12"/>
        <v>-0.4464520149033806</v>
      </c>
      <c r="L46" s="39">
        <f t="shared" si="13"/>
        <v>-0.13031675552127325</v>
      </c>
      <c r="M46" s="39">
        <f t="shared" si="14"/>
        <v>0.23703796875995686</v>
      </c>
      <c r="N46" s="39">
        <f t="shared" si="15"/>
        <v>0.46316712230985474</v>
      </c>
      <c r="O46" s="34">
        <f t="shared" si="0"/>
        <v>-1.5488461595066549</v>
      </c>
      <c r="P46" s="34">
        <f t="shared" si="1"/>
        <v>0.1752529810594235</v>
      </c>
      <c r="Q46" s="35">
        <f t="shared" si="2"/>
        <v>0</v>
      </c>
      <c r="R46" s="35">
        <f t="shared" si="3"/>
        <v>1</v>
      </c>
      <c r="S46" s="36">
        <f t="shared" si="4"/>
        <v>0.1752529810594235</v>
      </c>
      <c r="T46" s="37">
        <f t="shared" si="5"/>
        <v>3.0713607370214651E-2</v>
      </c>
      <c r="W46">
        <f t="shared" si="6"/>
        <v>5.0661912238991712E-2</v>
      </c>
      <c r="X46">
        <f t="shared" si="7"/>
        <v>0.22797860507546269</v>
      </c>
      <c r="Y46">
        <f t="shared" si="8"/>
        <v>0.11652239814968093</v>
      </c>
      <c r="Z46">
        <f t="shared" si="9"/>
        <v>6.5860485910689229E-2</v>
      </c>
      <c r="AA46">
        <f t="shared" si="10"/>
        <v>1.5198573671697514E-2</v>
      </c>
    </row>
    <row r="47" spans="1:27" ht="14.25" customHeight="1" x14ac:dyDescent="0.25">
      <c r="A47" s="3"/>
      <c r="B47" s="38">
        <v>43</v>
      </c>
      <c r="C47" s="39">
        <v>1</v>
      </c>
      <c r="D47" s="40">
        <v>4.4000000000000004</v>
      </c>
      <c r="E47" s="39">
        <v>3.2</v>
      </c>
      <c r="F47" s="39">
        <v>1.3</v>
      </c>
      <c r="G47" s="39">
        <v>0.2</v>
      </c>
      <c r="H47" s="41">
        <v>0</v>
      </c>
      <c r="J47" s="38">
        <f t="shared" si="11"/>
        <v>0.30775075795268675</v>
      </c>
      <c r="K47" s="39">
        <f t="shared" si="12"/>
        <v>-0.46924987541092689</v>
      </c>
      <c r="L47" s="39">
        <f t="shared" si="13"/>
        <v>-0.14196899533624135</v>
      </c>
      <c r="M47" s="39">
        <f t="shared" si="14"/>
        <v>0.23045192016888794</v>
      </c>
      <c r="N47" s="39">
        <f t="shared" si="15"/>
        <v>0.46164726494268499</v>
      </c>
      <c r="O47" s="34">
        <f t="shared" si="0"/>
        <v>-1.819332529723273</v>
      </c>
      <c r="P47" s="34">
        <f t="shared" si="1"/>
        <v>0.13951398337747789</v>
      </c>
      <c r="Q47" s="35">
        <f t="shared" si="2"/>
        <v>0</v>
      </c>
      <c r="R47" s="35">
        <f t="shared" si="3"/>
        <v>1</v>
      </c>
      <c r="S47" s="36">
        <f t="shared" si="4"/>
        <v>0.13951398337747789</v>
      </c>
      <c r="T47" s="37">
        <f t="shared" si="5"/>
        <v>1.9464151557851177E-2</v>
      </c>
      <c r="W47">
        <f t="shared" si="6"/>
        <v>3.3497260481904836E-2</v>
      </c>
      <c r="X47">
        <f t="shared" si="7"/>
        <v>0.14738794612038128</v>
      </c>
      <c r="Y47">
        <f t="shared" si="8"/>
        <v>0.10719123354209548</v>
      </c>
      <c r="Z47">
        <f t="shared" si="9"/>
        <v>4.3546438626476287E-2</v>
      </c>
      <c r="AA47">
        <f t="shared" si="10"/>
        <v>6.6994520963809673E-3</v>
      </c>
    </row>
    <row r="48" spans="1:27" ht="14.25" customHeight="1" x14ac:dyDescent="0.25">
      <c r="A48" s="3"/>
      <c r="B48" s="38">
        <v>44</v>
      </c>
      <c r="C48" s="39">
        <v>1</v>
      </c>
      <c r="D48" s="40">
        <v>5</v>
      </c>
      <c r="E48" s="39">
        <v>3.5</v>
      </c>
      <c r="F48" s="39">
        <v>1.6</v>
      </c>
      <c r="G48" s="39">
        <v>0.6</v>
      </c>
      <c r="H48" s="41">
        <v>0</v>
      </c>
      <c r="J48" s="38">
        <f t="shared" si="11"/>
        <v>0.30440103190449624</v>
      </c>
      <c r="K48" s="39">
        <f t="shared" si="12"/>
        <v>-0.48398867002296503</v>
      </c>
      <c r="L48" s="39">
        <f t="shared" si="13"/>
        <v>-0.1526881186904509</v>
      </c>
      <c r="M48" s="39">
        <f t="shared" si="14"/>
        <v>0.2260972763062403</v>
      </c>
      <c r="N48" s="39">
        <f t="shared" si="15"/>
        <v>0.4609773197330469</v>
      </c>
      <c r="O48" s="34">
        <f t="shared" si="0"/>
        <v>-2.0116086996970943</v>
      </c>
      <c r="P48" s="34">
        <f t="shared" si="1"/>
        <v>0.11798946082311061</v>
      </c>
      <c r="Q48" s="35">
        <f t="shared" si="2"/>
        <v>0</v>
      </c>
      <c r="R48" s="35">
        <f t="shared" si="3"/>
        <v>1</v>
      </c>
      <c r="S48" s="36">
        <f t="shared" si="4"/>
        <v>0.11798946082311061</v>
      </c>
      <c r="T48" s="37">
        <f t="shared" si="5"/>
        <v>1.3921512865328355E-2</v>
      </c>
      <c r="W48">
        <f t="shared" si="6"/>
        <v>2.455784213701253E-2</v>
      </c>
      <c r="X48">
        <f t="shared" si="7"/>
        <v>0.12278921068506266</v>
      </c>
      <c r="Y48">
        <f t="shared" si="8"/>
        <v>8.595244747954385E-2</v>
      </c>
      <c r="Z48">
        <f t="shared" si="9"/>
        <v>3.9292547419220052E-2</v>
      </c>
      <c r="AA48">
        <f t="shared" si="10"/>
        <v>1.4734705282207517E-2</v>
      </c>
    </row>
    <row r="49" spans="1:27" ht="14.25" customHeight="1" x14ac:dyDescent="0.25">
      <c r="A49" s="3"/>
      <c r="B49" s="38">
        <v>45</v>
      </c>
      <c r="C49" s="39">
        <v>1</v>
      </c>
      <c r="D49" s="40">
        <v>5.0999999999999996</v>
      </c>
      <c r="E49" s="39">
        <v>3.8</v>
      </c>
      <c r="F49" s="39">
        <v>1.9</v>
      </c>
      <c r="G49" s="39">
        <v>0.4</v>
      </c>
      <c r="H49" s="41">
        <v>0</v>
      </c>
      <c r="J49" s="38">
        <f t="shared" si="11"/>
        <v>0.301945247690795</v>
      </c>
      <c r="K49" s="39">
        <f t="shared" si="12"/>
        <v>-0.49626759109147128</v>
      </c>
      <c r="L49" s="39">
        <f t="shared" si="13"/>
        <v>-0.1612833634384053</v>
      </c>
      <c r="M49" s="39">
        <f t="shared" si="14"/>
        <v>0.22216802156431828</v>
      </c>
      <c r="N49" s="39">
        <f t="shared" si="15"/>
        <v>0.45950384920482612</v>
      </c>
      <c r="O49" s="34">
        <f t="shared" si="0"/>
        <v>-2.2359754672875134</v>
      </c>
      <c r="P49" s="34">
        <f t="shared" si="1"/>
        <v>9.6566076635472606E-2</v>
      </c>
      <c r="Q49" s="35">
        <f t="shared" si="2"/>
        <v>0</v>
      </c>
      <c r="R49" s="35">
        <f t="shared" si="3"/>
        <v>1</v>
      </c>
      <c r="S49" s="36">
        <f t="shared" si="4"/>
        <v>9.6566076635472606E-2</v>
      </c>
      <c r="T49" s="37">
        <f t="shared" si="5"/>
        <v>9.3250071567679681E-3</v>
      </c>
      <c r="W49">
        <f t="shared" si="6"/>
        <v>1.6849055602082365E-2</v>
      </c>
      <c r="X49">
        <f t="shared" si="7"/>
        <v>8.5930183570620058E-2</v>
      </c>
      <c r="Y49">
        <f t="shared" si="8"/>
        <v>6.4026411287912977E-2</v>
      </c>
      <c r="Z49">
        <f t="shared" si="9"/>
        <v>3.2013205643956488E-2</v>
      </c>
      <c r="AA49">
        <f t="shared" si="10"/>
        <v>6.7396222408329463E-3</v>
      </c>
    </row>
    <row r="50" spans="1:27" ht="14.25" customHeight="1" x14ac:dyDescent="0.25">
      <c r="A50" s="3"/>
      <c r="B50" s="38">
        <v>46</v>
      </c>
      <c r="C50" s="39">
        <v>1</v>
      </c>
      <c r="D50" s="40">
        <v>4.8</v>
      </c>
      <c r="E50" s="39">
        <v>3</v>
      </c>
      <c r="F50" s="39">
        <v>1.4</v>
      </c>
      <c r="G50" s="39">
        <v>0.3</v>
      </c>
      <c r="H50" s="41">
        <v>0</v>
      </c>
      <c r="J50" s="38">
        <f t="shared" si="11"/>
        <v>0.30026034213058678</v>
      </c>
      <c r="K50" s="39">
        <f t="shared" si="12"/>
        <v>-0.50486060944853328</v>
      </c>
      <c r="L50" s="39">
        <f t="shared" si="13"/>
        <v>-0.16768600456719659</v>
      </c>
      <c r="M50" s="39">
        <f t="shared" si="14"/>
        <v>0.21896670099992263</v>
      </c>
      <c r="N50" s="39">
        <f t="shared" si="15"/>
        <v>0.45882988698074284</v>
      </c>
      <c r="O50" s="34">
        <f t="shared" si="0"/>
        <v>-2.1819262494298481</v>
      </c>
      <c r="P50" s="34">
        <f t="shared" si="1"/>
        <v>0.10138529960087027</v>
      </c>
      <c r="Q50" s="35">
        <f t="shared" si="2"/>
        <v>0</v>
      </c>
      <c r="R50" s="35">
        <f t="shared" si="3"/>
        <v>1</v>
      </c>
      <c r="S50" s="36">
        <f t="shared" si="4"/>
        <v>0.10138529960087027</v>
      </c>
      <c r="T50" s="37">
        <f t="shared" si="5"/>
        <v>1.0278978975158224E-2</v>
      </c>
      <c r="W50">
        <f t="shared" si="6"/>
        <v>1.8473683224341522E-2</v>
      </c>
      <c r="X50">
        <f t="shared" si="7"/>
        <v>8.8673679476839309E-2</v>
      </c>
      <c r="Y50">
        <f t="shared" si="8"/>
        <v>5.5421049673024567E-2</v>
      </c>
      <c r="Z50">
        <f t="shared" si="9"/>
        <v>2.5863156514078129E-2</v>
      </c>
      <c r="AA50">
        <f t="shared" si="10"/>
        <v>5.5421049673024568E-3</v>
      </c>
    </row>
    <row r="51" spans="1:27" ht="14.25" customHeight="1" x14ac:dyDescent="0.25">
      <c r="A51" s="3"/>
      <c r="B51" s="38">
        <v>47</v>
      </c>
      <c r="C51" s="39">
        <v>1</v>
      </c>
      <c r="D51" s="40">
        <v>5.0999999999999996</v>
      </c>
      <c r="E51" s="39">
        <v>3.8</v>
      </c>
      <c r="F51" s="39">
        <v>1.6</v>
      </c>
      <c r="G51" s="39">
        <v>0.2</v>
      </c>
      <c r="H51" s="41">
        <v>0</v>
      </c>
      <c r="J51" s="38">
        <f t="shared" si="11"/>
        <v>0.29841297380815263</v>
      </c>
      <c r="K51" s="39">
        <f t="shared" si="12"/>
        <v>-0.51372797739621723</v>
      </c>
      <c r="L51" s="39">
        <f t="shared" si="13"/>
        <v>-0.17322810953449905</v>
      </c>
      <c r="M51" s="39">
        <f t="shared" si="14"/>
        <v>0.21638038534851481</v>
      </c>
      <c r="N51" s="39">
        <f t="shared" si="15"/>
        <v>0.45827567648401257</v>
      </c>
      <c r="O51" s="34">
        <f t="shared" si="0"/>
        <v>-2.5420027752892249</v>
      </c>
      <c r="P51" s="34">
        <f t="shared" si="1"/>
        <v>7.2965586561988621E-2</v>
      </c>
      <c r="Q51" s="35">
        <f t="shared" si="2"/>
        <v>0</v>
      </c>
      <c r="R51" s="35">
        <f t="shared" si="3"/>
        <v>1</v>
      </c>
      <c r="S51" s="36">
        <f t="shared" si="4"/>
        <v>7.2965586561988621E-2</v>
      </c>
      <c r="T51" s="37">
        <f t="shared" si="5"/>
        <v>5.3239768223350544E-3</v>
      </c>
      <c r="W51">
        <f t="shared" si="6"/>
        <v>9.871019461301889E-3</v>
      </c>
      <c r="X51">
        <f t="shared" si="7"/>
        <v>5.0342199252639629E-2</v>
      </c>
      <c r="Y51">
        <f t="shared" si="8"/>
        <v>3.7509873952947179E-2</v>
      </c>
      <c r="Z51">
        <f t="shared" si="9"/>
        <v>1.5793631138083023E-2</v>
      </c>
      <c r="AA51">
        <f t="shared" si="10"/>
        <v>1.9742038922603779E-3</v>
      </c>
    </row>
    <row r="52" spans="1:27" ht="14.25" customHeight="1" x14ac:dyDescent="0.25">
      <c r="A52" s="3"/>
      <c r="B52" s="38">
        <v>48</v>
      </c>
      <c r="C52" s="39">
        <v>1</v>
      </c>
      <c r="D52" s="40">
        <v>4.5999999999999996</v>
      </c>
      <c r="E52" s="39">
        <v>3.2</v>
      </c>
      <c r="F52" s="39">
        <v>1.4</v>
      </c>
      <c r="G52" s="39">
        <v>0.2</v>
      </c>
      <c r="H52" s="41">
        <v>0</v>
      </c>
      <c r="J52" s="38">
        <f t="shared" si="11"/>
        <v>0.29742587186202246</v>
      </c>
      <c r="K52" s="39">
        <f t="shared" si="12"/>
        <v>-0.51876219732148121</v>
      </c>
      <c r="L52" s="39">
        <f t="shared" si="13"/>
        <v>-0.17697909692979377</v>
      </c>
      <c r="M52" s="39">
        <f t="shared" si="14"/>
        <v>0.21480102223470651</v>
      </c>
      <c r="N52" s="39">
        <f t="shared" si="15"/>
        <v>0.45807825609478653</v>
      </c>
      <c r="O52" s="34">
        <f t="shared" si="0"/>
        <v>-2.2628762636445843</v>
      </c>
      <c r="P52" s="34">
        <f t="shared" si="1"/>
        <v>9.4244557128016257E-2</v>
      </c>
      <c r="Q52" s="35">
        <f t="shared" si="2"/>
        <v>0</v>
      </c>
      <c r="R52" s="35">
        <f t="shared" si="3"/>
        <v>1</v>
      </c>
      <c r="S52" s="36">
        <f t="shared" si="4"/>
        <v>9.4244557128016257E-2</v>
      </c>
      <c r="T52" s="37">
        <f t="shared" si="5"/>
        <v>8.8820365482559192E-3</v>
      </c>
      <c r="W52">
        <f t="shared" si="6"/>
        <v>1.6089905894741373E-2</v>
      </c>
      <c r="X52">
        <f t="shared" si="7"/>
        <v>7.4013567115810308E-2</v>
      </c>
      <c r="Y52">
        <f t="shared" si="8"/>
        <v>5.1487698863172393E-2</v>
      </c>
      <c r="Z52">
        <f t="shared" si="9"/>
        <v>2.2525868252637922E-2</v>
      </c>
      <c r="AA52">
        <f t="shared" si="10"/>
        <v>3.2179811789482746E-3</v>
      </c>
    </row>
    <row r="53" spans="1:27" ht="14.25" customHeight="1" x14ac:dyDescent="0.25">
      <c r="A53" s="3"/>
      <c r="B53" s="38">
        <v>49</v>
      </c>
      <c r="C53" s="39">
        <v>1</v>
      </c>
      <c r="D53" s="40">
        <v>5.3</v>
      </c>
      <c r="E53" s="39">
        <v>3.7</v>
      </c>
      <c r="F53" s="39">
        <v>1.5</v>
      </c>
      <c r="G53" s="39">
        <v>0.2</v>
      </c>
      <c r="H53" s="41">
        <v>0</v>
      </c>
      <c r="J53" s="38">
        <f t="shared" si="11"/>
        <v>0.29581688127254835</v>
      </c>
      <c r="K53" s="39">
        <f t="shared" si="12"/>
        <v>-0.52616355403306225</v>
      </c>
      <c r="L53" s="39">
        <f t="shared" si="13"/>
        <v>-0.18212786681611101</v>
      </c>
      <c r="M53" s="39">
        <f t="shared" si="14"/>
        <v>0.21254843540944271</v>
      </c>
      <c r="N53" s="39">
        <f t="shared" si="15"/>
        <v>0.45775645797689168</v>
      </c>
      <c r="O53" s="34">
        <f t="shared" si="0"/>
        <v>-2.7563491176127504</v>
      </c>
      <c r="P53" s="34">
        <f t="shared" si="1"/>
        <v>5.9729075782920575E-2</v>
      </c>
      <c r="Q53" s="35">
        <f t="shared" si="2"/>
        <v>0</v>
      </c>
      <c r="R53" s="35">
        <f t="shared" si="3"/>
        <v>1</v>
      </c>
      <c r="S53" s="36">
        <f t="shared" si="4"/>
        <v>5.9729075782920575E-2</v>
      </c>
      <c r="T53" s="37">
        <f t="shared" si="5"/>
        <v>3.5675624938818692E-3</v>
      </c>
      <c r="W53">
        <f t="shared" si="6"/>
        <v>6.7089505666489873E-3</v>
      </c>
      <c r="X53">
        <f t="shared" si="7"/>
        <v>3.5557438003239634E-2</v>
      </c>
      <c r="Y53">
        <f t="shared" si="8"/>
        <v>2.4823117096601253E-2</v>
      </c>
      <c r="Z53">
        <f t="shared" si="9"/>
        <v>1.0063425849973481E-2</v>
      </c>
      <c r="AA53">
        <f t="shared" si="10"/>
        <v>1.3417901133297976E-3</v>
      </c>
    </row>
    <row r="54" spans="1:27" ht="14.25" customHeight="1" x14ac:dyDescent="0.25">
      <c r="A54" s="3"/>
      <c r="B54" s="38">
        <v>50</v>
      </c>
      <c r="C54" s="39">
        <v>1</v>
      </c>
      <c r="D54" s="40">
        <v>5</v>
      </c>
      <c r="E54" s="39">
        <v>3.3</v>
      </c>
      <c r="F54" s="39">
        <v>1.4</v>
      </c>
      <c r="G54" s="39">
        <v>0.2</v>
      </c>
      <c r="H54" s="41">
        <v>0</v>
      </c>
      <c r="J54" s="38">
        <f t="shared" si="11"/>
        <v>0.29514598621588345</v>
      </c>
      <c r="K54" s="39">
        <f t="shared" si="12"/>
        <v>-0.52971929783338623</v>
      </c>
      <c r="L54" s="39">
        <f t="shared" si="13"/>
        <v>-0.18461017852577113</v>
      </c>
      <c r="M54" s="39">
        <f t="shared" si="14"/>
        <v>0.21154209282444536</v>
      </c>
      <c r="N54" s="39">
        <f t="shared" si="15"/>
        <v>0.45762227896555868</v>
      </c>
      <c r="O54" s="34">
        <f t="shared" si="0"/>
        <v>-2.5749807063387573</v>
      </c>
      <c r="P54" s="34">
        <f t="shared" si="1"/>
        <v>7.0766080562886829E-2</v>
      </c>
      <c r="Q54" s="35">
        <f t="shared" si="2"/>
        <v>0</v>
      </c>
      <c r="R54" s="35">
        <f t="shared" si="3"/>
        <v>1</v>
      </c>
      <c r="S54" s="36">
        <f t="shared" si="4"/>
        <v>7.0766080562886829E-2</v>
      </c>
      <c r="T54" s="37">
        <f t="shared" si="5"/>
        <v>5.0078381582329889E-3</v>
      </c>
      <c r="W54">
        <f t="shared" si="6"/>
        <v>9.3069061593631496E-3</v>
      </c>
      <c r="X54">
        <f t="shared" si="7"/>
        <v>4.653453079681575E-2</v>
      </c>
      <c r="Y54">
        <f t="shared" si="8"/>
        <v>3.0712790325898392E-2</v>
      </c>
      <c r="Z54">
        <f t="shared" si="9"/>
        <v>1.3029668623108408E-2</v>
      </c>
      <c r="AA54">
        <f t="shared" si="10"/>
        <v>1.8613812318726301E-3</v>
      </c>
    </row>
    <row r="55" spans="1:27" ht="14.25" customHeight="1" x14ac:dyDescent="0.25">
      <c r="A55" s="3"/>
      <c r="B55" s="38">
        <v>51</v>
      </c>
      <c r="C55" s="39">
        <v>1</v>
      </c>
      <c r="D55" s="40">
        <v>7</v>
      </c>
      <c r="E55" s="39">
        <v>3.2</v>
      </c>
      <c r="F55" s="39">
        <v>4.7</v>
      </c>
      <c r="G55" s="39">
        <v>1.4</v>
      </c>
      <c r="H55" s="41">
        <v>1</v>
      </c>
      <c r="J55" s="38">
        <f t="shared" si="11"/>
        <v>0.29421529559994714</v>
      </c>
      <c r="K55" s="39">
        <f t="shared" si="12"/>
        <v>-0.5343727509130678</v>
      </c>
      <c r="L55" s="39">
        <f t="shared" si="13"/>
        <v>-0.18768145755836096</v>
      </c>
      <c r="M55" s="39">
        <f t="shared" si="14"/>
        <v>0.21023912596213451</v>
      </c>
      <c r="N55" s="39">
        <f t="shared" si="15"/>
        <v>0.45743614084237144</v>
      </c>
      <c r="O55" s="34">
        <f t="shared" si="0"/>
        <v>-2.4184401357769301</v>
      </c>
      <c r="P55" s="34">
        <f t="shared" si="1"/>
        <v>8.1777308938014437E-2</v>
      </c>
      <c r="Q55" s="35">
        <f t="shared" si="2"/>
        <v>0</v>
      </c>
      <c r="R55" s="35">
        <f t="shared" si="3"/>
        <v>0</v>
      </c>
      <c r="S55" s="36">
        <f t="shared" si="4"/>
        <v>-0.91822269106198551</v>
      </c>
      <c r="T55" s="37">
        <f t="shared" si="5"/>
        <v>0.84313291038111449</v>
      </c>
      <c r="W55">
        <f t="shared" si="6"/>
        <v>-0.13789828097608728</v>
      </c>
      <c r="X55">
        <f t="shared" si="7"/>
        <v>-0.96528796683261098</v>
      </c>
      <c r="Y55">
        <f t="shared" si="8"/>
        <v>-0.44127449912347932</v>
      </c>
      <c r="Z55">
        <f t="shared" si="9"/>
        <v>-0.6481219205876102</v>
      </c>
      <c r="AA55">
        <f t="shared" si="10"/>
        <v>-0.19305759336652217</v>
      </c>
    </row>
    <row r="56" spans="1:27" ht="14.25" customHeight="1" x14ac:dyDescent="0.25">
      <c r="A56" s="3"/>
      <c r="B56" s="38">
        <v>52</v>
      </c>
      <c r="C56" s="39">
        <v>1</v>
      </c>
      <c r="D56" s="40">
        <v>6.4</v>
      </c>
      <c r="E56" s="39">
        <v>3.2</v>
      </c>
      <c r="F56" s="39">
        <v>4.5</v>
      </c>
      <c r="G56" s="39">
        <v>1.5</v>
      </c>
      <c r="H56" s="41">
        <v>1</v>
      </c>
      <c r="J56" s="38">
        <f t="shared" si="11"/>
        <v>0.30800512369755584</v>
      </c>
      <c r="K56" s="39">
        <f t="shared" si="12"/>
        <v>-0.43784395422980671</v>
      </c>
      <c r="L56" s="39">
        <f t="shared" si="13"/>
        <v>-0.14355400764601303</v>
      </c>
      <c r="M56" s="39">
        <f t="shared" si="14"/>
        <v>0.27505131802089555</v>
      </c>
      <c r="N56" s="39">
        <f t="shared" si="15"/>
        <v>0.47674190017902368</v>
      </c>
      <c r="O56" s="34">
        <f t="shared" si="0"/>
        <v>-1.0007252264778836</v>
      </c>
      <c r="P56" s="34">
        <f t="shared" si="1"/>
        <v>0.26879885708585749</v>
      </c>
      <c r="Q56" s="35">
        <f t="shared" si="2"/>
        <v>0</v>
      </c>
      <c r="R56" s="35">
        <f t="shared" si="3"/>
        <v>0</v>
      </c>
      <c r="S56" s="36">
        <f t="shared" si="4"/>
        <v>-0.73120114291414251</v>
      </c>
      <c r="T56" s="37">
        <f t="shared" si="5"/>
        <v>0.53465511139894828</v>
      </c>
      <c r="W56">
        <f t="shared" si="6"/>
        <v>-0.28742936575829825</v>
      </c>
      <c r="X56">
        <f t="shared" si="7"/>
        <v>-1.8395479408531088</v>
      </c>
      <c r="Y56">
        <f t="shared" si="8"/>
        <v>-0.9197739704265544</v>
      </c>
      <c r="Z56">
        <f t="shared" si="9"/>
        <v>-1.2934321459123421</v>
      </c>
      <c r="AA56">
        <f t="shared" si="10"/>
        <v>-0.43114404863744737</v>
      </c>
    </row>
    <row r="57" spans="1:27" ht="14.25" customHeight="1" x14ac:dyDescent="0.25">
      <c r="A57" s="3"/>
      <c r="B57" s="38">
        <v>53</v>
      </c>
      <c r="C57" s="39">
        <v>1</v>
      </c>
      <c r="D57" s="40">
        <v>6.9</v>
      </c>
      <c r="E57" s="39">
        <v>3.1</v>
      </c>
      <c r="F57" s="39">
        <v>4.9000000000000004</v>
      </c>
      <c r="G57" s="39">
        <v>1.5</v>
      </c>
      <c r="H57" s="41">
        <v>1</v>
      </c>
      <c r="J57" s="38">
        <f t="shared" si="11"/>
        <v>0.33674806027338566</v>
      </c>
      <c r="K57" s="39">
        <f t="shared" si="12"/>
        <v>-0.25388916014449581</v>
      </c>
      <c r="L57" s="39">
        <f t="shared" si="13"/>
        <v>-5.1576610603357581E-2</v>
      </c>
      <c r="M57" s="39">
        <f t="shared" si="14"/>
        <v>0.40439453261212976</v>
      </c>
      <c r="N57" s="39">
        <f t="shared" si="15"/>
        <v>0.51985630504276847</v>
      </c>
      <c r="O57" s="34">
        <f t="shared" si="0"/>
        <v>1.1863430297695445</v>
      </c>
      <c r="P57" s="34">
        <f t="shared" si="1"/>
        <v>0.76608638012013086</v>
      </c>
      <c r="Q57" s="35">
        <f t="shared" si="2"/>
        <v>1</v>
      </c>
      <c r="R57" s="35">
        <f t="shared" si="3"/>
        <v>1</v>
      </c>
      <c r="S57" s="36">
        <f t="shared" si="4"/>
        <v>-0.23391361987986914</v>
      </c>
      <c r="T57" s="37">
        <f t="shared" si="5"/>
        <v>5.4715581565303914E-2</v>
      </c>
      <c r="W57">
        <f t="shared" si="6"/>
        <v>-8.3833723635062876E-2</v>
      </c>
      <c r="X57">
        <f t="shared" si="7"/>
        <v>-0.57845269308193392</v>
      </c>
      <c r="Y57">
        <f t="shared" si="8"/>
        <v>-0.25988454326869492</v>
      </c>
      <c r="Z57">
        <f t="shared" si="9"/>
        <v>-0.41078524581180814</v>
      </c>
      <c r="AA57">
        <f t="shared" si="10"/>
        <v>-0.12575058545259432</v>
      </c>
    </row>
    <row r="58" spans="1:27" ht="14.25" customHeight="1" x14ac:dyDescent="0.25">
      <c r="A58" s="3"/>
      <c r="B58" s="38">
        <v>54</v>
      </c>
      <c r="C58" s="39">
        <v>1</v>
      </c>
      <c r="D58" s="40">
        <v>5.5</v>
      </c>
      <c r="E58" s="39">
        <v>2.2999999999999998</v>
      </c>
      <c r="F58" s="39">
        <v>4</v>
      </c>
      <c r="G58" s="39">
        <v>1.3</v>
      </c>
      <c r="H58" s="41">
        <v>1</v>
      </c>
      <c r="J58" s="38">
        <f t="shared" si="11"/>
        <v>0.34513143263689194</v>
      </c>
      <c r="K58" s="39">
        <f t="shared" si="12"/>
        <v>-0.19604389083630241</v>
      </c>
      <c r="L58" s="39">
        <f t="shared" si="13"/>
        <v>-2.5588156276488087E-2</v>
      </c>
      <c r="M58" s="39">
        <f t="shared" si="14"/>
        <v>0.4454730571933106</v>
      </c>
      <c r="N58" s="39">
        <f t="shared" si="15"/>
        <v>0.53243136358802789</v>
      </c>
      <c r="O58" s="34">
        <f t="shared" si="0"/>
        <v>1.6820902750389846</v>
      </c>
      <c r="P58" s="34">
        <f t="shared" si="1"/>
        <v>0.84318111963313691</v>
      </c>
      <c r="Q58" s="35">
        <f t="shared" si="2"/>
        <v>1</v>
      </c>
      <c r="R58" s="35">
        <f t="shared" si="3"/>
        <v>1</v>
      </c>
      <c r="S58" s="36">
        <f t="shared" si="4"/>
        <v>-0.15681888036686309</v>
      </c>
      <c r="T58" s="37">
        <f t="shared" si="5"/>
        <v>2.4592161239516519E-2</v>
      </c>
      <c r="W58">
        <f t="shared" si="6"/>
        <v>-4.147129209626834E-2</v>
      </c>
      <c r="X58">
        <f t="shared" si="7"/>
        <v>-0.22809210652947587</v>
      </c>
      <c r="Y58">
        <f t="shared" si="8"/>
        <v>-9.5383971821417182E-2</v>
      </c>
      <c r="Z58">
        <f t="shared" si="9"/>
        <v>-0.16588516838507336</v>
      </c>
      <c r="AA58">
        <f t="shared" si="10"/>
        <v>-5.3912679725148842E-2</v>
      </c>
    </row>
    <row r="59" spans="1:27" ht="14.25" customHeight="1" x14ac:dyDescent="0.25">
      <c r="A59" s="3"/>
      <c r="B59" s="38">
        <v>55</v>
      </c>
      <c r="C59" s="39">
        <v>1</v>
      </c>
      <c r="D59" s="40">
        <v>6.5</v>
      </c>
      <c r="E59" s="39">
        <v>2.8</v>
      </c>
      <c r="F59" s="39">
        <v>4.5999999999999996</v>
      </c>
      <c r="G59" s="39">
        <v>1.5</v>
      </c>
      <c r="H59" s="41">
        <v>1</v>
      </c>
      <c r="J59" s="38">
        <f t="shared" si="11"/>
        <v>0.34927856184651879</v>
      </c>
      <c r="K59" s="39">
        <f t="shared" si="12"/>
        <v>-0.17323468018335483</v>
      </c>
      <c r="L59" s="39">
        <f t="shared" si="13"/>
        <v>-1.6049759094346368E-2</v>
      </c>
      <c r="M59" s="39">
        <f t="shared" si="14"/>
        <v>0.46206157403181791</v>
      </c>
      <c r="N59" s="39">
        <f t="shared" si="15"/>
        <v>0.53782263156054277</v>
      </c>
      <c r="O59" s="34">
        <f t="shared" si="0"/>
        <v>2.1105310030777193</v>
      </c>
      <c r="P59" s="34">
        <f t="shared" si="1"/>
        <v>0.89192253085184636</v>
      </c>
      <c r="Q59" s="35">
        <f t="shared" si="2"/>
        <v>1</v>
      </c>
      <c r="R59" s="35">
        <f t="shared" si="3"/>
        <v>1</v>
      </c>
      <c r="S59" s="36">
        <f t="shared" si="4"/>
        <v>-0.10807746914815364</v>
      </c>
      <c r="T59" s="37">
        <f t="shared" si="5"/>
        <v>1.1680739337470101E-2</v>
      </c>
      <c r="W59">
        <f t="shared" si="6"/>
        <v>-2.0836629184194103E-2</v>
      </c>
      <c r="X59">
        <f t="shared" si="7"/>
        <v>-0.13543808969726168</v>
      </c>
      <c r="Y59">
        <f t="shared" si="8"/>
        <v>-5.8342561715743486E-2</v>
      </c>
      <c r="Z59">
        <f t="shared" si="9"/>
        <v>-9.5848494247292873E-2</v>
      </c>
      <c r="AA59">
        <f t="shared" si="10"/>
        <v>-3.1254943776291157E-2</v>
      </c>
    </row>
    <row r="60" spans="1:27" ht="14.25" customHeight="1" x14ac:dyDescent="0.25">
      <c r="A60" s="3"/>
      <c r="B60" s="38">
        <v>56</v>
      </c>
      <c r="C60" s="39">
        <v>1</v>
      </c>
      <c r="D60" s="40">
        <v>5.7</v>
      </c>
      <c r="E60" s="39">
        <v>2.8</v>
      </c>
      <c r="F60" s="39">
        <v>4.5</v>
      </c>
      <c r="G60" s="39">
        <v>1.3</v>
      </c>
      <c r="H60" s="41">
        <v>1</v>
      </c>
      <c r="J60" s="38">
        <f t="shared" si="11"/>
        <v>0.35136222476493822</v>
      </c>
      <c r="K60" s="39">
        <f t="shared" si="12"/>
        <v>-0.15969087121362865</v>
      </c>
      <c r="L60" s="39">
        <f t="shared" si="13"/>
        <v>-1.021550292277202E-2</v>
      </c>
      <c r="M60" s="39">
        <f t="shared" si="14"/>
        <v>0.47164642345654723</v>
      </c>
      <c r="N60" s="39">
        <f t="shared" si="15"/>
        <v>0.54094812593817188</v>
      </c>
      <c r="O60" s="34">
        <f t="shared" si="0"/>
        <v>2.2381623199375795</v>
      </c>
      <c r="P60" s="34">
        <f t="shared" si="1"/>
        <v>0.90362453848225488</v>
      </c>
      <c r="Q60" s="35">
        <f t="shared" si="2"/>
        <v>1</v>
      </c>
      <c r="R60" s="35">
        <f t="shared" si="3"/>
        <v>1</v>
      </c>
      <c r="S60" s="36">
        <f t="shared" si="4"/>
        <v>-9.637546151774512E-2</v>
      </c>
      <c r="T60" s="37">
        <f t="shared" si="5"/>
        <v>9.2882295827583713E-3</v>
      </c>
      <c r="W60">
        <f t="shared" si="6"/>
        <v>-1.678614434007452E-2</v>
      </c>
      <c r="X60">
        <f t="shared" si="7"/>
        <v>-9.568102273842477E-2</v>
      </c>
      <c r="Y60">
        <f t="shared" si="8"/>
        <v>-4.7001204152208653E-2</v>
      </c>
      <c r="Z60">
        <f t="shared" si="9"/>
        <v>-7.5537649530335343E-2</v>
      </c>
      <c r="AA60">
        <f t="shared" si="10"/>
        <v>-2.1821987642096877E-2</v>
      </c>
    </row>
    <row r="61" spans="1:27" ht="14.25" customHeight="1" x14ac:dyDescent="0.25">
      <c r="A61" s="3"/>
      <c r="B61" s="38">
        <v>57</v>
      </c>
      <c r="C61" s="39">
        <v>1</v>
      </c>
      <c r="D61" s="40">
        <v>6.3</v>
      </c>
      <c r="E61" s="39">
        <v>3.3</v>
      </c>
      <c r="F61" s="39">
        <v>4.7</v>
      </c>
      <c r="G61" s="39">
        <v>1.6</v>
      </c>
      <c r="H61" s="41">
        <v>1</v>
      </c>
      <c r="J61" s="38">
        <f t="shared" si="11"/>
        <v>0.35304083919894569</v>
      </c>
      <c r="K61" s="39">
        <f t="shared" si="12"/>
        <v>-0.15012276893978618</v>
      </c>
      <c r="L61" s="39">
        <f t="shared" si="13"/>
        <v>-5.515382507551154E-3</v>
      </c>
      <c r="M61" s="39">
        <f t="shared" si="14"/>
        <v>0.47920018840958079</v>
      </c>
      <c r="N61" s="39">
        <f t="shared" si="15"/>
        <v>0.54313032470238154</v>
      </c>
      <c r="O61" s="34">
        <f t="shared" si="0"/>
        <v>2.5103160376522142</v>
      </c>
      <c r="P61" s="34">
        <f t="shared" si="1"/>
        <v>0.92486185568308077</v>
      </c>
      <c r="Q61" s="35">
        <f t="shared" si="2"/>
        <v>1</v>
      </c>
      <c r="R61" s="35">
        <f t="shared" si="3"/>
        <v>1</v>
      </c>
      <c r="S61" s="36">
        <f t="shared" si="4"/>
        <v>-7.5138144316919231E-2</v>
      </c>
      <c r="T61" s="37">
        <f t="shared" si="5"/>
        <v>5.6457407313901817E-3</v>
      </c>
      <c r="W61">
        <f t="shared" si="6"/>
        <v>-1.0443060499078154E-2</v>
      </c>
      <c r="X61">
        <f t="shared" si="7"/>
        <v>-6.5791281144192373E-2</v>
      </c>
      <c r="Y61">
        <f t="shared" si="8"/>
        <v>-3.4462099646957907E-2</v>
      </c>
      <c r="Z61">
        <f t="shared" si="9"/>
        <v>-4.9082384345667328E-2</v>
      </c>
      <c r="AA61">
        <f t="shared" si="10"/>
        <v>-1.6708896798525049E-2</v>
      </c>
    </row>
    <row r="62" spans="1:27" ht="14.25" customHeight="1" x14ac:dyDescent="0.25">
      <c r="A62" s="3"/>
      <c r="B62" s="38">
        <v>58</v>
      </c>
      <c r="C62" s="39">
        <v>1</v>
      </c>
      <c r="D62" s="40">
        <v>4.9000000000000004</v>
      </c>
      <c r="E62" s="39">
        <v>2.4</v>
      </c>
      <c r="F62" s="39">
        <v>3.3</v>
      </c>
      <c r="G62" s="39">
        <v>1</v>
      </c>
      <c r="H62" s="41">
        <v>1</v>
      </c>
      <c r="J62" s="38">
        <f t="shared" si="11"/>
        <v>0.35408514524885348</v>
      </c>
      <c r="K62" s="39">
        <f t="shared" si="12"/>
        <v>-0.14354364082536694</v>
      </c>
      <c r="L62" s="39">
        <f t="shared" si="13"/>
        <v>-2.0691725428553633E-3</v>
      </c>
      <c r="M62" s="39">
        <f t="shared" si="14"/>
        <v>0.48410842684414751</v>
      </c>
      <c r="N62" s="39">
        <f t="shared" si="15"/>
        <v>0.54480121438223406</v>
      </c>
      <c r="O62" s="34">
        <f t="shared" si="0"/>
        <v>1.7881143140696234</v>
      </c>
      <c r="P62" s="34">
        <f t="shared" si="1"/>
        <v>0.85669593028034785</v>
      </c>
      <c r="Q62" s="35">
        <f t="shared" si="2"/>
        <v>1</v>
      </c>
      <c r="R62" s="35">
        <f t="shared" si="3"/>
        <v>1</v>
      </c>
      <c r="S62" s="36">
        <f t="shared" si="4"/>
        <v>-0.14330406971965215</v>
      </c>
      <c r="T62" s="37">
        <f t="shared" si="5"/>
        <v>2.0536056398214923E-2</v>
      </c>
      <c r="W62">
        <f t="shared" si="6"/>
        <v>-3.5186311880716845E-2</v>
      </c>
      <c r="X62">
        <f t="shared" si="7"/>
        <v>-0.17241292821551255</v>
      </c>
      <c r="Y62">
        <f t="shared" si="8"/>
        <v>-8.4447148513720427E-2</v>
      </c>
      <c r="Z62">
        <f t="shared" si="9"/>
        <v>-0.11611482920636558</v>
      </c>
      <c r="AA62">
        <f t="shared" si="10"/>
        <v>-3.5186311880716845E-2</v>
      </c>
    </row>
    <row r="63" spans="1:27" ht="14.25" customHeight="1" x14ac:dyDescent="0.25">
      <c r="A63" s="3"/>
      <c r="B63" s="38">
        <v>59</v>
      </c>
      <c r="C63" s="39">
        <v>1</v>
      </c>
      <c r="D63" s="40">
        <v>6.6</v>
      </c>
      <c r="E63" s="39">
        <v>2.9</v>
      </c>
      <c r="F63" s="39">
        <v>4.5999999999999996</v>
      </c>
      <c r="G63" s="39">
        <v>1.3</v>
      </c>
      <c r="H63" s="41">
        <v>1</v>
      </c>
      <c r="J63" s="38">
        <f t="shared" si="11"/>
        <v>0.35760377643692515</v>
      </c>
      <c r="K63" s="39">
        <f t="shared" si="12"/>
        <v>-0.12630234800381568</v>
      </c>
      <c r="L63" s="39">
        <f t="shared" si="13"/>
        <v>6.3755423085166798E-3</v>
      </c>
      <c r="M63" s="39">
        <f t="shared" si="14"/>
        <v>0.49571990976478408</v>
      </c>
      <c r="N63" s="39">
        <f t="shared" si="15"/>
        <v>0.54831984557030577</v>
      </c>
      <c r="O63" s="34">
        <f t="shared" si="0"/>
        <v>2.5356247364658442</v>
      </c>
      <c r="P63" s="34">
        <f t="shared" si="1"/>
        <v>0.92660181585051049</v>
      </c>
      <c r="Q63" s="35">
        <f t="shared" si="2"/>
        <v>1</v>
      </c>
      <c r="R63" s="35">
        <f t="shared" si="3"/>
        <v>1</v>
      </c>
      <c r="S63" s="36">
        <f t="shared" si="4"/>
        <v>-7.3398184149489509E-2</v>
      </c>
      <c r="T63" s="37">
        <f t="shared" si="5"/>
        <v>5.3872934364423732E-3</v>
      </c>
      <c r="W63">
        <f t="shared" si="6"/>
        <v>-9.9837517614540794E-3</v>
      </c>
      <c r="X63">
        <f t="shared" si="7"/>
        <v>-6.5892761625596916E-2</v>
      </c>
      <c r="Y63">
        <f t="shared" si="8"/>
        <v>-2.8952880108216828E-2</v>
      </c>
      <c r="Z63">
        <f t="shared" si="9"/>
        <v>-4.5925258102688764E-2</v>
      </c>
      <c r="AA63">
        <f t="shared" si="10"/>
        <v>-1.2978877289890304E-2</v>
      </c>
    </row>
    <row r="64" spans="1:27" ht="14.25" customHeight="1" x14ac:dyDescent="0.25">
      <c r="A64" s="3"/>
      <c r="B64" s="38">
        <v>60</v>
      </c>
      <c r="C64" s="39">
        <v>1</v>
      </c>
      <c r="D64" s="40">
        <v>5.2</v>
      </c>
      <c r="E64" s="39">
        <v>2.7</v>
      </c>
      <c r="F64" s="39">
        <v>3.9</v>
      </c>
      <c r="G64" s="39">
        <v>1.4</v>
      </c>
      <c r="H64" s="41">
        <v>1</v>
      </c>
      <c r="J64" s="38">
        <f t="shared" si="11"/>
        <v>0.35860215161307057</v>
      </c>
      <c r="K64" s="39">
        <f t="shared" si="12"/>
        <v>-0.11971307184125599</v>
      </c>
      <c r="L64" s="39">
        <f t="shared" si="13"/>
        <v>9.270830319338362E-3</v>
      </c>
      <c r="M64" s="39">
        <f t="shared" si="14"/>
        <v>0.50031243557505301</v>
      </c>
      <c r="N64" s="39">
        <f t="shared" si="15"/>
        <v>0.54961773329929475</v>
      </c>
      <c r="O64" s="34">
        <f t="shared" si="0"/>
        <v>2.4818087452624722</v>
      </c>
      <c r="P64" s="34">
        <f t="shared" si="1"/>
        <v>0.92285666501932129</v>
      </c>
      <c r="Q64" s="35">
        <f t="shared" si="2"/>
        <v>1</v>
      </c>
      <c r="R64" s="35">
        <f t="shared" si="3"/>
        <v>1</v>
      </c>
      <c r="S64" s="36">
        <f t="shared" si="4"/>
        <v>-7.7143334980678713E-2</v>
      </c>
      <c r="T64" s="37">
        <f t="shared" si="5"/>
        <v>5.9510941319412076E-3</v>
      </c>
      <c r="W64">
        <f t="shared" si="6"/>
        <v>-1.0984013767638631E-2</v>
      </c>
      <c r="X64">
        <f t="shared" si="7"/>
        <v>-5.711687159172088E-2</v>
      </c>
      <c r="Y64">
        <f t="shared" si="8"/>
        <v>-2.9656837172624306E-2</v>
      </c>
      <c r="Z64">
        <f t="shared" si="9"/>
        <v>-4.283765369379066E-2</v>
      </c>
      <c r="AA64">
        <f t="shared" si="10"/>
        <v>-1.5377619274694082E-2</v>
      </c>
    </row>
    <row r="65" spans="1:27" ht="14.25" customHeight="1" x14ac:dyDescent="0.25">
      <c r="A65" s="3"/>
      <c r="B65" s="38">
        <v>61</v>
      </c>
      <c r="C65" s="39">
        <v>1</v>
      </c>
      <c r="D65" s="40">
        <v>5</v>
      </c>
      <c r="E65" s="39">
        <v>2</v>
      </c>
      <c r="F65" s="39">
        <v>3.5</v>
      </c>
      <c r="G65" s="39">
        <v>1</v>
      </c>
      <c r="H65" s="41">
        <v>1</v>
      </c>
      <c r="J65" s="38">
        <f t="shared" si="11"/>
        <v>0.35970055298983444</v>
      </c>
      <c r="K65" s="39">
        <f t="shared" si="12"/>
        <v>-0.1140013846820839</v>
      </c>
      <c r="L65" s="39">
        <f t="shared" si="13"/>
        <v>1.2236514036600792E-2</v>
      </c>
      <c r="M65" s="39">
        <f t="shared" si="14"/>
        <v>0.50459620094443203</v>
      </c>
      <c r="N65" s="39">
        <f t="shared" si="15"/>
        <v>0.55115549522676421</v>
      </c>
      <c r="O65" s="34">
        <f t="shared" si="0"/>
        <v>2.1314088561848927</v>
      </c>
      <c r="P65" s="34">
        <f t="shared" si="1"/>
        <v>0.89391868160414933</v>
      </c>
      <c r="Q65" s="35">
        <f t="shared" si="2"/>
        <v>1</v>
      </c>
      <c r="R65" s="35">
        <f t="shared" si="3"/>
        <v>1</v>
      </c>
      <c r="S65" s="36">
        <f t="shared" si="4"/>
        <v>-0.10608131839585067</v>
      </c>
      <c r="T65" s="37">
        <f t="shared" si="5"/>
        <v>1.1253246112601844E-2</v>
      </c>
      <c r="W65">
        <f t="shared" si="6"/>
        <v>-2.0118973857488117E-2</v>
      </c>
      <c r="X65">
        <f t="shared" si="7"/>
        <v>-0.10059486928744059</v>
      </c>
      <c r="Y65">
        <f t="shared" si="8"/>
        <v>-4.0237947714976234E-2</v>
      </c>
      <c r="Z65">
        <f t="shared" si="9"/>
        <v>-7.0416408501208408E-2</v>
      </c>
      <c r="AA65">
        <f t="shared" si="10"/>
        <v>-2.0118973857488117E-2</v>
      </c>
    </row>
    <row r="66" spans="1:27" ht="14.25" customHeight="1" x14ac:dyDescent="0.25">
      <c r="A66" s="3"/>
      <c r="B66" s="38">
        <v>62</v>
      </c>
      <c r="C66" s="39">
        <v>1</v>
      </c>
      <c r="D66" s="40">
        <v>5.9</v>
      </c>
      <c r="E66" s="39">
        <v>3</v>
      </c>
      <c r="F66" s="39">
        <v>4.2</v>
      </c>
      <c r="G66" s="39">
        <v>1.5</v>
      </c>
      <c r="H66" s="41">
        <v>1</v>
      </c>
      <c r="J66" s="38">
        <f t="shared" si="11"/>
        <v>0.36171245037558325</v>
      </c>
      <c r="K66" s="39">
        <f t="shared" si="12"/>
        <v>-0.10394189775333984</v>
      </c>
      <c r="L66" s="39">
        <f t="shared" si="13"/>
        <v>1.6260308808098416E-2</v>
      </c>
      <c r="M66" s="39">
        <f t="shared" si="14"/>
        <v>0.51163784179455285</v>
      </c>
      <c r="N66" s="39">
        <f t="shared" si="15"/>
        <v>0.55316739261251302</v>
      </c>
      <c r="O66" s="34">
        <f t="shared" si="0"/>
        <v>2.7758662045110651</v>
      </c>
      <c r="P66" s="34">
        <f t="shared" si="1"/>
        <v>0.94135766074016947</v>
      </c>
      <c r="Q66" s="35">
        <f t="shared" si="2"/>
        <v>1</v>
      </c>
      <c r="R66" s="35">
        <f t="shared" si="3"/>
        <v>1</v>
      </c>
      <c r="S66" s="36">
        <f t="shared" si="4"/>
        <v>-5.8642339259830534E-2</v>
      </c>
      <c r="T66" s="37">
        <f t="shared" si="5"/>
        <v>3.4389239538650616E-3</v>
      </c>
      <c r="W66">
        <f t="shared" si="6"/>
        <v>-6.4745148173474976E-3</v>
      </c>
      <c r="X66">
        <f t="shared" si="7"/>
        <v>-3.819963742235024E-2</v>
      </c>
      <c r="Y66">
        <f t="shared" si="8"/>
        <v>-1.9423544452042495E-2</v>
      </c>
      <c r="Z66">
        <f t="shared" si="9"/>
        <v>-2.719296223285949E-2</v>
      </c>
      <c r="AA66">
        <f t="shared" si="10"/>
        <v>-9.7117722260212473E-3</v>
      </c>
    </row>
    <row r="67" spans="1:27" ht="14.25" customHeight="1" x14ac:dyDescent="0.25">
      <c r="A67" s="3"/>
      <c r="B67" s="38">
        <v>63</v>
      </c>
      <c r="C67" s="39">
        <v>1</v>
      </c>
      <c r="D67" s="40">
        <v>6</v>
      </c>
      <c r="E67" s="39">
        <v>2.2000000000000002</v>
      </c>
      <c r="F67" s="39">
        <v>4</v>
      </c>
      <c r="G67" s="39">
        <v>1</v>
      </c>
      <c r="H67" s="41">
        <v>1</v>
      </c>
      <c r="J67" s="38">
        <f t="shared" si="11"/>
        <v>0.36235990185731798</v>
      </c>
      <c r="K67" s="39">
        <f t="shared" si="12"/>
        <v>-0.10012193401110482</v>
      </c>
      <c r="L67" s="39">
        <f t="shared" si="13"/>
        <v>1.8202663253302664E-2</v>
      </c>
      <c r="M67" s="39">
        <f t="shared" si="14"/>
        <v>0.51435713801783878</v>
      </c>
      <c r="N67" s="39">
        <f t="shared" si="15"/>
        <v>0.55413856983511511</v>
      </c>
      <c r="O67" s="34">
        <f t="shared" si="0"/>
        <v>2.4132412788544251</v>
      </c>
      <c r="P67" s="34">
        <f t="shared" si="1"/>
        <v>0.91783146027181295</v>
      </c>
      <c r="Q67" s="35">
        <f t="shared" si="2"/>
        <v>1</v>
      </c>
      <c r="R67" s="35">
        <f t="shared" si="3"/>
        <v>1</v>
      </c>
      <c r="S67" s="36">
        <f t="shared" si="4"/>
        <v>-8.2168539728187051E-2</v>
      </c>
      <c r="T67" s="37">
        <f t="shared" si="5"/>
        <v>6.7516689210626538E-3</v>
      </c>
      <c r="W67">
        <f t="shared" si="6"/>
        <v>-1.2393788290181503E-2</v>
      </c>
      <c r="X67">
        <f t="shared" si="7"/>
        <v>-7.4362729741089012E-2</v>
      </c>
      <c r="Y67">
        <f t="shared" si="8"/>
        <v>-2.726633423839931E-2</v>
      </c>
      <c r="Z67">
        <f t="shared" si="9"/>
        <v>-4.9575153160726013E-2</v>
      </c>
      <c r="AA67">
        <f t="shared" si="10"/>
        <v>-1.2393788290181503E-2</v>
      </c>
    </row>
    <row r="68" spans="1:27" ht="14.25" customHeight="1" x14ac:dyDescent="0.25">
      <c r="A68" s="3"/>
      <c r="B68" s="38">
        <v>64</v>
      </c>
      <c r="C68" s="39">
        <v>1</v>
      </c>
      <c r="D68" s="40">
        <v>6.1</v>
      </c>
      <c r="E68" s="39">
        <v>2.9</v>
      </c>
      <c r="F68" s="39">
        <v>4.7</v>
      </c>
      <c r="G68" s="39">
        <v>1.4</v>
      </c>
      <c r="H68" s="41">
        <v>1</v>
      </c>
      <c r="J68" s="38">
        <f t="shared" si="11"/>
        <v>0.36359928068633612</v>
      </c>
      <c r="K68" s="39">
        <f t="shared" si="12"/>
        <v>-9.2685661036995923E-2</v>
      </c>
      <c r="L68" s="39">
        <f t="shared" si="13"/>
        <v>2.0929296677142595E-2</v>
      </c>
      <c r="M68" s="39">
        <f t="shared" si="14"/>
        <v>0.51931465333391136</v>
      </c>
      <c r="N68" s="39">
        <f t="shared" si="15"/>
        <v>0.55537794866413326</v>
      </c>
      <c r="O68" s="34">
        <f t="shared" si="0"/>
        <v>3.0772197075235441</v>
      </c>
      <c r="P68" s="34">
        <f t="shared" si="1"/>
        <v>0.9559432387871849</v>
      </c>
      <c r="Q68" s="35">
        <f t="shared" si="2"/>
        <v>1</v>
      </c>
      <c r="R68" s="35">
        <f t="shared" si="3"/>
        <v>1</v>
      </c>
      <c r="S68" s="36">
        <f t="shared" si="4"/>
        <v>-4.4056761212815099E-2</v>
      </c>
      <c r="T68" s="37">
        <f t="shared" si="5"/>
        <v>1.9409982085630089E-3</v>
      </c>
      <c r="W68">
        <f t="shared" si="6"/>
        <v>-3.7109682279476931E-3</v>
      </c>
      <c r="X68">
        <f t="shared" si="7"/>
        <v>-2.2636906190480928E-2</v>
      </c>
      <c r="Y68">
        <f t="shared" si="8"/>
        <v>-1.0761807861048309E-2</v>
      </c>
      <c r="Z68">
        <f t="shared" si="9"/>
        <v>-1.744155067135416E-2</v>
      </c>
      <c r="AA68">
        <f t="shared" si="10"/>
        <v>-5.1953555191267698E-3</v>
      </c>
    </row>
    <row r="69" spans="1:27" ht="14.25" customHeight="1" x14ac:dyDescent="0.25">
      <c r="A69" s="3"/>
      <c r="B69" s="38">
        <v>65</v>
      </c>
      <c r="C69" s="39">
        <v>1</v>
      </c>
      <c r="D69" s="40">
        <v>5.6</v>
      </c>
      <c r="E69" s="39">
        <v>2.9</v>
      </c>
      <c r="F69" s="39">
        <v>3.6</v>
      </c>
      <c r="G69" s="39">
        <v>1.3</v>
      </c>
      <c r="H69" s="41">
        <v>1</v>
      </c>
      <c r="J69" s="38">
        <f t="shared" si="11"/>
        <v>0.36397037750913092</v>
      </c>
      <c r="K69" s="39">
        <f t="shared" si="12"/>
        <v>-9.0421970417947833E-2</v>
      </c>
      <c r="L69" s="39">
        <f t="shared" si="13"/>
        <v>2.2005477463247426E-2</v>
      </c>
      <c r="M69" s="39">
        <f t="shared" si="14"/>
        <v>0.52105880840104679</v>
      </c>
      <c r="N69" s="39">
        <f t="shared" si="15"/>
        <v>0.5558974842160459</v>
      </c>
      <c r="O69" s="34">
        <f t="shared" ref="O69:O132" si="16">(C69*J69)+(K69*D69)+(L69*E69)+(M69*F69)+(N69*G69)</f>
        <v>2.5199016675366686</v>
      </c>
      <c r="P69" s="34">
        <f t="shared" ref="P69:P132" si="17">1/(1+EXP(-O69))</f>
        <v>0.92552527723409383</v>
      </c>
      <c r="Q69" s="35">
        <f t="shared" ref="Q69:Q132" si="18">IF(P69&gt;=0.5,1,0)</f>
        <v>1</v>
      </c>
      <c r="R69" s="35">
        <f t="shared" ref="R69:R132" si="19">IF(Q69=H69,1,0)</f>
        <v>1</v>
      </c>
      <c r="S69" s="36">
        <f t="shared" ref="S69:S132" si="20">P69-H69</f>
        <v>-7.4474722765906165E-2</v>
      </c>
      <c r="T69" s="37">
        <f t="shared" ref="T69:T132" si="21">S69^2</f>
        <v>5.5464843310585824E-3</v>
      </c>
      <c r="W69">
        <f t="shared" ref="W69:W132" si="22">2*(P69-H69)*(1-P69)*P69*C69</f>
        <v>-1.0266822896355105E-2</v>
      </c>
      <c r="X69">
        <f t="shared" ref="X69:X132" si="23">2*(P69-H69)*(1-P69)*P69*D69</f>
        <v>-5.7494208219588581E-2</v>
      </c>
      <c r="Y69">
        <f t="shared" ref="Y69:Y132" si="24">2*(P69-H69)*(1-P69)*P69*E69</f>
        <v>-2.9773786399429802E-2</v>
      </c>
      <c r="Z69">
        <f t="shared" ref="Z69:Z132" si="25">2*(P69-H69)*(1-P69)*P69*F69</f>
        <v>-3.6960562426878375E-2</v>
      </c>
      <c r="AA69">
        <f t="shared" ref="AA69:AA132" si="26">2*(P69-H69)*(1-P69)*P69*G69</f>
        <v>-1.3346869765261636E-2</v>
      </c>
    </row>
    <row r="70" spans="1:27" ht="14.25" customHeight="1" x14ac:dyDescent="0.25">
      <c r="A70" s="3"/>
      <c r="B70" s="38">
        <v>66</v>
      </c>
      <c r="C70" s="39">
        <v>1</v>
      </c>
      <c r="D70" s="40">
        <v>6.7</v>
      </c>
      <c r="E70" s="39">
        <v>3.1</v>
      </c>
      <c r="F70" s="39">
        <v>4.4000000000000004</v>
      </c>
      <c r="G70" s="39">
        <v>1.4</v>
      </c>
      <c r="H70" s="41">
        <v>1</v>
      </c>
      <c r="J70" s="38">
        <f t="shared" ref="J70:J133" si="27">J69-$L$2*W69</f>
        <v>0.3649970597987664</v>
      </c>
      <c r="K70" s="39">
        <f t="shared" ref="K70:K133" si="28">K69-$L$2*X69</f>
        <v>-8.467254959598898E-2</v>
      </c>
      <c r="L70" s="39">
        <f t="shared" ref="L70:L133" si="29">L69-$L$2*Y69</f>
        <v>2.4982856103190405E-2</v>
      </c>
      <c r="M70" s="39">
        <f t="shared" ref="M70:M133" si="30">M69-$L$2*Z69</f>
        <v>0.52475486464373466</v>
      </c>
      <c r="N70" s="39">
        <f t="shared" ref="N70:N133" si="31">N69-$L$2*AA69</f>
        <v>0.55723217119257207</v>
      </c>
      <c r="O70" s="34">
        <f t="shared" si="16"/>
        <v>2.9641842755275638</v>
      </c>
      <c r="P70" s="34">
        <f t="shared" si="17"/>
        <v>0.95092961142067711</v>
      </c>
      <c r="Q70" s="35">
        <f t="shared" si="18"/>
        <v>1</v>
      </c>
      <c r="R70" s="35">
        <f t="shared" si="19"/>
        <v>1</v>
      </c>
      <c r="S70" s="36">
        <f t="shared" si="20"/>
        <v>-4.9070388579322888E-2</v>
      </c>
      <c r="T70" s="37">
        <f t="shared" si="21"/>
        <v>2.4079030353257422E-3</v>
      </c>
      <c r="W70">
        <f t="shared" si="22"/>
        <v>-4.5794925954419537E-3</v>
      </c>
      <c r="X70">
        <f t="shared" si="23"/>
        <v>-3.0682600389461089E-2</v>
      </c>
      <c r="Y70">
        <f t="shared" si="24"/>
        <v>-1.4196427045870057E-2</v>
      </c>
      <c r="Z70">
        <f t="shared" si="25"/>
        <v>-2.0149767419944599E-2</v>
      </c>
      <c r="AA70">
        <f t="shared" si="26"/>
        <v>-6.4112896336187344E-3</v>
      </c>
    </row>
    <row r="71" spans="1:27" ht="14.25" customHeight="1" x14ac:dyDescent="0.25">
      <c r="A71" s="3"/>
      <c r="B71" s="38">
        <v>67</v>
      </c>
      <c r="C71" s="39">
        <v>1</v>
      </c>
      <c r="D71" s="40">
        <v>5.6</v>
      </c>
      <c r="E71" s="39">
        <v>3</v>
      </c>
      <c r="F71" s="39">
        <v>4.5</v>
      </c>
      <c r="G71" s="39">
        <v>1.5</v>
      </c>
      <c r="H71" s="41">
        <v>1</v>
      </c>
      <c r="J71" s="38">
        <f t="shared" si="27"/>
        <v>0.36545500905831058</v>
      </c>
      <c r="K71" s="39">
        <f t="shared" si="28"/>
        <v>-8.1604289557042867E-2</v>
      </c>
      <c r="L71" s="39">
        <f t="shared" si="29"/>
        <v>2.6402498807777411E-2</v>
      </c>
      <c r="M71" s="39">
        <f t="shared" si="30"/>
        <v>0.52676984138572913</v>
      </c>
      <c r="N71" s="39">
        <f t="shared" si="31"/>
        <v>0.55787330015593395</v>
      </c>
      <c r="O71" s="34">
        <f t="shared" si="16"/>
        <v>3.1949527204318846</v>
      </c>
      <c r="P71" s="34">
        <f t="shared" si="17"/>
        <v>0.96064389673158768</v>
      </c>
      <c r="Q71" s="35">
        <f t="shared" si="18"/>
        <v>1</v>
      </c>
      <c r="R71" s="35">
        <f t="shared" si="19"/>
        <v>1</v>
      </c>
      <c r="S71" s="36">
        <f t="shared" si="20"/>
        <v>-3.9356103268412324E-2</v>
      </c>
      <c r="T71" s="37">
        <f t="shared" si="21"/>
        <v>1.5489028644739351E-3</v>
      </c>
      <c r="W71">
        <f t="shared" si="22"/>
        <v>-2.9758881667739188E-3</v>
      </c>
      <c r="X71">
        <f t="shared" si="23"/>
        <v>-1.6664973733933944E-2</v>
      </c>
      <c r="Y71">
        <f t="shared" si="24"/>
        <v>-8.9276645003217563E-3</v>
      </c>
      <c r="Z71">
        <f t="shared" si="25"/>
        <v>-1.3391496750482634E-2</v>
      </c>
      <c r="AA71">
        <f t="shared" si="26"/>
        <v>-4.4638322501608782E-3</v>
      </c>
    </row>
    <row r="72" spans="1:27" ht="14.25" customHeight="1" x14ac:dyDescent="0.25">
      <c r="A72" s="3"/>
      <c r="B72" s="38">
        <v>68</v>
      </c>
      <c r="C72" s="39">
        <v>1</v>
      </c>
      <c r="D72" s="40">
        <v>5.8</v>
      </c>
      <c r="E72" s="39">
        <v>2.7</v>
      </c>
      <c r="F72" s="39">
        <v>4.0999999999999996</v>
      </c>
      <c r="G72" s="39">
        <v>1</v>
      </c>
      <c r="H72" s="41">
        <v>1</v>
      </c>
      <c r="J72" s="38">
        <f t="shared" si="27"/>
        <v>0.36575259787498798</v>
      </c>
      <c r="K72" s="39">
        <f t="shared" si="28"/>
        <v>-7.9937792183649478E-2</v>
      </c>
      <c r="L72" s="39">
        <f t="shared" si="29"/>
        <v>2.7295265257809585E-2</v>
      </c>
      <c r="M72" s="39">
        <f t="shared" si="30"/>
        <v>0.52810899106077736</v>
      </c>
      <c r="N72" s="39">
        <f t="shared" si="31"/>
        <v>0.55831968338095006</v>
      </c>
      <c r="O72" s="34">
        <f t="shared" si="16"/>
        <v>2.6993771661360442</v>
      </c>
      <c r="P72" s="34">
        <f t="shared" si="17"/>
        <v>0.93698988193618815</v>
      </c>
      <c r="Q72" s="35">
        <f t="shared" si="18"/>
        <v>1</v>
      </c>
      <c r="R72" s="35">
        <f t="shared" si="19"/>
        <v>1</v>
      </c>
      <c r="S72" s="36">
        <f t="shared" si="20"/>
        <v>-6.3010118063811849E-2</v>
      </c>
      <c r="T72" s="37">
        <f t="shared" si="21"/>
        <v>3.9702749784155085E-3</v>
      </c>
      <c r="W72">
        <f t="shared" si="22"/>
        <v>-7.4402149665594988E-3</v>
      </c>
      <c r="X72">
        <f t="shared" si="23"/>
        <v>-4.3153246806045091E-2</v>
      </c>
      <c r="Y72">
        <f t="shared" si="24"/>
        <v>-2.0088580409710649E-2</v>
      </c>
      <c r="Z72">
        <f t="shared" si="25"/>
        <v>-3.0504881362893942E-2</v>
      </c>
      <c r="AA72">
        <f t="shared" si="26"/>
        <v>-7.4402149665594988E-3</v>
      </c>
    </row>
    <row r="73" spans="1:27" ht="14.25" customHeight="1" x14ac:dyDescent="0.25">
      <c r="A73" s="3"/>
      <c r="B73" s="38">
        <v>69</v>
      </c>
      <c r="C73" s="39">
        <v>1</v>
      </c>
      <c r="D73" s="40">
        <v>6.2</v>
      </c>
      <c r="E73" s="39">
        <v>2.2000000000000002</v>
      </c>
      <c r="F73" s="39">
        <v>4.5</v>
      </c>
      <c r="G73" s="39">
        <v>1.5</v>
      </c>
      <c r="H73" s="41">
        <v>1</v>
      </c>
      <c r="J73" s="38">
        <f t="shared" si="27"/>
        <v>0.36649661937164391</v>
      </c>
      <c r="K73" s="39">
        <f t="shared" si="28"/>
        <v>-7.5622467503044966E-2</v>
      </c>
      <c r="L73" s="39">
        <f t="shared" si="29"/>
        <v>2.9304123298780651E-2</v>
      </c>
      <c r="M73" s="39">
        <f t="shared" si="30"/>
        <v>0.53115947919706674</v>
      </c>
      <c r="N73" s="39">
        <f t="shared" si="31"/>
        <v>0.55906370487760604</v>
      </c>
      <c r="O73" s="34">
        <f t="shared" si="16"/>
        <v>3.190919605813292</v>
      </c>
      <c r="P73" s="34">
        <f t="shared" si="17"/>
        <v>0.9604911323558385</v>
      </c>
      <c r="Q73" s="35">
        <f t="shared" si="18"/>
        <v>1</v>
      </c>
      <c r="R73" s="35">
        <f t="shared" si="19"/>
        <v>1</v>
      </c>
      <c r="S73" s="36">
        <f t="shared" si="20"/>
        <v>-3.9508867644161505E-2</v>
      </c>
      <c r="T73" s="37">
        <f t="shared" si="21"/>
        <v>1.5609506225238718E-3</v>
      </c>
      <c r="W73">
        <f t="shared" si="22"/>
        <v>-2.9985584619590094E-3</v>
      </c>
      <c r="X73">
        <f t="shared" si="23"/>
        <v>-1.8591062464145859E-2</v>
      </c>
      <c r="Y73">
        <f t="shared" si="24"/>
        <v>-6.5968286163098208E-3</v>
      </c>
      <c r="Z73">
        <f t="shared" si="25"/>
        <v>-1.3493513078815543E-2</v>
      </c>
      <c r="AA73">
        <f t="shared" si="26"/>
        <v>-4.497837692938514E-3</v>
      </c>
    </row>
    <row r="74" spans="1:27" ht="14.25" customHeight="1" x14ac:dyDescent="0.25">
      <c r="A74" s="3"/>
      <c r="B74" s="38">
        <v>70</v>
      </c>
      <c r="C74" s="39">
        <v>1</v>
      </c>
      <c r="D74" s="40">
        <v>5.6</v>
      </c>
      <c r="E74" s="39">
        <v>2.5</v>
      </c>
      <c r="F74" s="39">
        <v>3.9</v>
      </c>
      <c r="G74" s="39">
        <v>1.1000000000000001</v>
      </c>
      <c r="H74" s="41">
        <v>1</v>
      </c>
      <c r="J74" s="38">
        <f t="shared" si="27"/>
        <v>0.36679647521783981</v>
      </c>
      <c r="K74" s="39">
        <f t="shared" si="28"/>
        <v>-7.3763361256630383E-2</v>
      </c>
      <c r="L74" s="39">
        <f t="shared" si="29"/>
        <v>2.9963806160411634E-2</v>
      </c>
      <c r="M74" s="39">
        <f t="shared" si="30"/>
        <v>0.53250883050494835</v>
      </c>
      <c r="N74" s="39">
        <f t="shared" si="31"/>
        <v>0.55951348864689987</v>
      </c>
      <c r="O74" s="34">
        <f t="shared" si="16"/>
        <v>2.7208804440626277</v>
      </c>
      <c r="P74" s="34">
        <f t="shared" si="17"/>
        <v>0.93824756553518263</v>
      </c>
      <c r="Q74" s="35">
        <f t="shared" si="18"/>
        <v>1</v>
      </c>
      <c r="R74" s="35">
        <f t="shared" si="19"/>
        <v>1</v>
      </c>
      <c r="S74" s="36">
        <f t="shared" si="20"/>
        <v>-6.1752434464817374E-2</v>
      </c>
      <c r="T74" s="37">
        <f t="shared" si="21"/>
        <v>3.8133631623315646E-3</v>
      </c>
      <c r="W74">
        <f t="shared" si="22"/>
        <v>-7.1557574071182718E-3</v>
      </c>
      <c r="X74">
        <f t="shared" si="23"/>
        <v>-4.0072241479862318E-2</v>
      </c>
      <c r="Y74">
        <f t="shared" si="24"/>
        <v>-1.7889393517795678E-2</v>
      </c>
      <c r="Z74">
        <f t="shared" si="25"/>
        <v>-2.7907453887761259E-2</v>
      </c>
      <c r="AA74">
        <f t="shared" si="26"/>
        <v>-7.8713331478301E-3</v>
      </c>
    </row>
    <row r="75" spans="1:27" ht="14.25" customHeight="1" x14ac:dyDescent="0.25">
      <c r="A75" s="3"/>
      <c r="B75" s="38">
        <v>71</v>
      </c>
      <c r="C75" s="39">
        <v>1</v>
      </c>
      <c r="D75" s="40">
        <v>5.9</v>
      </c>
      <c r="E75" s="39">
        <v>3.2</v>
      </c>
      <c r="F75" s="39">
        <v>4.8</v>
      </c>
      <c r="G75" s="39">
        <v>1.8</v>
      </c>
      <c r="H75" s="41">
        <v>1</v>
      </c>
      <c r="J75" s="38">
        <f t="shared" si="27"/>
        <v>0.36751205095855166</v>
      </c>
      <c r="K75" s="39">
        <f t="shared" si="28"/>
        <v>-6.9756137108644145E-2</v>
      </c>
      <c r="L75" s="39">
        <f t="shared" si="29"/>
        <v>3.1752745512191205E-2</v>
      </c>
      <c r="M75" s="39">
        <f t="shared" si="30"/>
        <v>0.53529957589372446</v>
      </c>
      <c r="N75" s="39">
        <f t="shared" si="31"/>
        <v>0.56030062196168284</v>
      </c>
      <c r="O75" s="34">
        <f t="shared" si="16"/>
        <v>3.6355387114774698</v>
      </c>
      <c r="P75" s="34">
        <f t="shared" si="17"/>
        <v>0.97430777209469155</v>
      </c>
      <c r="Q75" s="35">
        <f t="shared" si="18"/>
        <v>1</v>
      </c>
      <c r="R75" s="35">
        <f t="shared" si="19"/>
        <v>1</v>
      </c>
      <c r="S75" s="36">
        <f t="shared" si="20"/>
        <v>-2.5692227905308451E-2</v>
      </c>
      <c r="T75" s="37">
        <f t="shared" si="21"/>
        <v>6.6009057473831033E-4</v>
      </c>
      <c r="W75">
        <f t="shared" si="22"/>
        <v>-1.2862627545079752E-3</v>
      </c>
      <c r="X75">
        <f t="shared" si="23"/>
        <v>-7.5889502515970545E-3</v>
      </c>
      <c r="Y75">
        <f t="shared" si="24"/>
        <v>-4.1160408144255206E-3</v>
      </c>
      <c r="Z75">
        <f t="shared" si="25"/>
        <v>-6.1740612216382813E-3</v>
      </c>
      <c r="AA75">
        <f t="shared" si="26"/>
        <v>-2.3152729581143554E-3</v>
      </c>
    </row>
    <row r="76" spans="1:27" ht="14.25" customHeight="1" x14ac:dyDescent="0.25">
      <c r="A76" s="3"/>
      <c r="B76" s="38">
        <v>72</v>
      </c>
      <c r="C76" s="39">
        <v>1</v>
      </c>
      <c r="D76" s="40">
        <v>6.1</v>
      </c>
      <c r="E76" s="39">
        <v>2.8</v>
      </c>
      <c r="F76" s="39">
        <v>4</v>
      </c>
      <c r="G76" s="39">
        <v>1.3</v>
      </c>
      <c r="H76" s="41">
        <v>1</v>
      </c>
      <c r="J76" s="38">
        <f t="shared" si="27"/>
        <v>0.36764067723400246</v>
      </c>
      <c r="K76" s="39">
        <f t="shared" si="28"/>
        <v>-6.8997242083484442E-2</v>
      </c>
      <c r="L76" s="39">
        <f t="shared" si="29"/>
        <v>3.2164349593633755E-2</v>
      </c>
      <c r="M76" s="39">
        <f t="shared" si="30"/>
        <v>0.53591698201588833</v>
      </c>
      <c r="N76" s="39">
        <f t="shared" si="31"/>
        <v>0.56053214925749428</v>
      </c>
      <c r="O76" s="34">
        <f t="shared" si="16"/>
        <v>2.9091774014852181</v>
      </c>
      <c r="P76" s="34">
        <f t="shared" si="17"/>
        <v>0.94829824848383315</v>
      </c>
      <c r="Q76" s="35">
        <f t="shared" si="18"/>
        <v>1</v>
      </c>
      <c r="R76" s="35">
        <f t="shared" si="19"/>
        <v>1</v>
      </c>
      <c r="S76" s="36">
        <f t="shared" si="20"/>
        <v>-5.1701751516166849E-2</v>
      </c>
      <c r="T76" s="37">
        <f t="shared" si="21"/>
        <v>2.6730711098394613E-3</v>
      </c>
      <c r="W76">
        <f t="shared" si="22"/>
        <v>-5.0697373030669946E-3</v>
      </c>
      <c r="X76">
        <f t="shared" si="23"/>
        <v>-3.0925397548708666E-2</v>
      </c>
      <c r="Y76">
        <f t="shared" si="24"/>
        <v>-1.4195264448587585E-2</v>
      </c>
      <c r="Z76">
        <f t="shared" si="25"/>
        <v>-2.0278949212267978E-2</v>
      </c>
      <c r="AA76">
        <f t="shared" si="26"/>
        <v>-6.5906584939870935E-3</v>
      </c>
    </row>
    <row r="77" spans="1:27" ht="14.25" customHeight="1" x14ac:dyDescent="0.25">
      <c r="A77" s="3"/>
      <c r="B77" s="38">
        <v>73</v>
      </c>
      <c r="C77" s="39">
        <v>1</v>
      </c>
      <c r="D77" s="40">
        <v>6.3</v>
      </c>
      <c r="E77" s="39">
        <v>2.5</v>
      </c>
      <c r="F77" s="39">
        <v>4.9000000000000004</v>
      </c>
      <c r="G77" s="39">
        <v>1.5</v>
      </c>
      <c r="H77" s="41">
        <v>1</v>
      </c>
      <c r="J77" s="38">
        <f t="shared" si="27"/>
        <v>0.36814765096430918</v>
      </c>
      <c r="K77" s="39">
        <f t="shared" si="28"/>
        <v>-6.5904702328613576E-2</v>
      </c>
      <c r="L77" s="39">
        <f t="shared" si="29"/>
        <v>3.3583876038492513E-2</v>
      </c>
      <c r="M77" s="39">
        <f t="shared" si="30"/>
        <v>0.53794487693711512</v>
      </c>
      <c r="N77" s="39">
        <f t="shared" si="31"/>
        <v>0.56119121510689296</v>
      </c>
      <c r="O77" s="34">
        <f t="shared" si="16"/>
        <v>3.5146244360424785</v>
      </c>
      <c r="P77" s="34">
        <f t="shared" si="17"/>
        <v>0.97110102663612208</v>
      </c>
      <c r="Q77" s="35">
        <f t="shared" si="18"/>
        <v>1</v>
      </c>
      <c r="R77" s="35">
        <f t="shared" si="19"/>
        <v>1</v>
      </c>
      <c r="S77" s="36">
        <f t="shared" si="20"/>
        <v>-2.8898973363877922E-2</v>
      </c>
      <c r="T77" s="37">
        <f t="shared" si="21"/>
        <v>8.3515066148612564E-4</v>
      </c>
      <c r="W77">
        <f t="shared" si="22"/>
        <v>-1.6220313295300262E-3</v>
      </c>
      <c r="X77">
        <f t="shared" si="23"/>
        <v>-1.0218797376039165E-2</v>
      </c>
      <c r="Y77">
        <f t="shared" si="24"/>
        <v>-4.0550783238250659E-3</v>
      </c>
      <c r="Z77">
        <f t="shared" si="25"/>
        <v>-7.9479535146971293E-3</v>
      </c>
      <c r="AA77">
        <f t="shared" si="26"/>
        <v>-2.4330469942950394E-3</v>
      </c>
    </row>
    <row r="78" spans="1:27" ht="14.25" customHeight="1" x14ac:dyDescent="0.25">
      <c r="A78" s="3"/>
      <c r="B78" s="38">
        <v>74</v>
      </c>
      <c r="C78" s="39">
        <v>1</v>
      </c>
      <c r="D78" s="40">
        <v>6.1</v>
      </c>
      <c r="E78" s="39">
        <v>2.8</v>
      </c>
      <c r="F78" s="39">
        <v>4.7</v>
      </c>
      <c r="G78" s="39">
        <v>1.2</v>
      </c>
      <c r="H78" s="41">
        <v>1</v>
      </c>
      <c r="J78" s="38">
        <f t="shared" si="27"/>
        <v>0.36830985409726219</v>
      </c>
      <c r="K78" s="39">
        <f t="shared" si="28"/>
        <v>-6.4882822591009665E-2</v>
      </c>
      <c r="L78" s="39">
        <f t="shared" si="29"/>
        <v>3.3989383870875023E-2</v>
      </c>
      <c r="M78" s="39">
        <f t="shared" si="30"/>
        <v>0.53873967228858488</v>
      </c>
      <c r="N78" s="39">
        <f t="shared" si="31"/>
        <v>0.56143451980632242</v>
      </c>
      <c r="O78" s="34">
        <f t="shared" si="16"/>
        <v>3.2734927946544889</v>
      </c>
      <c r="P78" s="34">
        <f t="shared" si="17"/>
        <v>0.96350817799019428</v>
      </c>
      <c r="Q78" s="35">
        <f t="shared" si="18"/>
        <v>1</v>
      </c>
      <c r="R78" s="35">
        <f t="shared" si="19"/>
        <v>1</v>
      </c>
      <c r="S78" s="36">
        <f t="shared" si="20"/>
        <v>-3.6491822009805719E-2</v>
      </c>
      <c r="T78" s="37">
        <f t="shared" si="21"/>
        <v>1.3316530735953411E-3</v>
      </c>
      <c r="W78">
        <f t="shared" si="22"/>
        <v>-2.5661172533097782E-3</v>
      </c>
      <c r="X78">
        <f t="shared" si="23"/>
        <v>-1.5653315245189647E-2</v>
      </c>
      <c r="Y78">
        <f t="shared" si="24"/>
        <v>-7.1851283092673789E-3</v>
      </c>
      <c r="Z78">
        <f t="shared" si="25"/>
        <v>-1.2060751090555958E-2</v>
      </c>
      <c r="AA78">
        <f t="shared" si="26"/>
        <v>-3.0793407039717336E-3</v>
      </c>
    </row>
    <row r="79" spans="1:27" ht="14.25" customHeight="1" x14ac:dyDescent="0.25">
      <c r="A79" s="3"/>
      <c r="B79" s="38">
        <v>75</v>
      </c>
      <c r="C79" s="39">
        <v>1</v>
      </c>
      <c r="D79" s="40">
        <v>6.4</v>
      </c>
      <c r="E79" s="39">
        <v>2.9</v>
      </c>
      <c r="F79" s="39">
        <v>4.3</v>
      </c>
      <c r="G79" s="39">
        <v>1.3</v>
      </c>
      <c r="H79" s="41">
        <v>1</v>
      </c>
      <c r="J79" s="38">
        <f t="shared" si="27"/>
        <v>0.36856646582259317</v>
      </c>
      <c r="K79" s="39">
        <f t="shared" si="28"/>
        <v>-6.3317491066490705E-2</v>
      </c>
      <c r="L79" s="39">
        <f t="shared" si="29"/>
        <v>3.4707896701801758E-2</v>
      </c>
      <c r="M79" s="39">
        <f t="shared" si="30"/>
        <v>0.53994574739764045</v>
      </c>
      <c r="N79" s="39">
        <f t="shared" si="31"/>
        <v>0.56174245387671962</v>
      </c>
      <c r="O79" s="34">
        <f t="shared" si="16"/>
        <v>3.116019327281867</v>
      </c>
      <c r="P79" s="34">
        <f t="shared" si="17"/>
        <v>0.95754871148152232</v>
      </c>
      <c r="Q79" s="35">
        <f t="shared" si="18"/>
        <v>1</v>
      </c>
      <c r="R79" s="35">
        <f t="shared" si="19"/>
        <v>1</v>
      </c>
      <c r="S79" s="36">
        <f t="shared" si="20"/>
        <v>-4.2451288518477681E-2</v>
      </c>
      <c r="T79" s="37">
        <f t="shared" si="21"/>
        <v>1.8021118968790349E-3</v>
      </c>
      <c r="W79">
        <f t="shared" si="22"/>
        <v>-3.4512198496040839E-3</v>
      </c>
      <c r="X79">
        <f t="shared" si="23"/>
        <v>-2.2087807037466139E-2</v>
      </c>
      <c r="Y79">
        <f t="shared" si="24"/>
        <v>-1.0008537563851843E-2</v>
      </c>
      <c r="Z79">
        <f t="shared" si="25"/>
        <v>-1.484024535329756E-2</v>
      </c>
      <c r="AA79">
        <f t="shared" si="26"/>
        <v>-4.4865858044853095E-3</v>
      </c>
    </row>
    <row r="80" spans="1:27" ht="14.25" customHeight="1" x14ac:dyDescent="0.25">
      <c r="A80" s="3"/>
      <c r="B80" s="38">
        <v>76</v>
      </c>
      <c r="C80" s="39">
        <v>1</v>
      </c>
      <c r="D80" s="40">
        <v>6.6</v>
      </c>
      <c r="E80" s="39">
        <v>3</v>
      </c>
      <c r="F80" s="39">
        <v>4.4000000000000004</v>
      </c>
      <c r="G80" s="39">
        <v>1.4</v>
      </c>
      <c r="H80" s="41">
        <v>1</v>
      </c>
      <c r="J80" s="38">
        <f t="shared" si="27"/>
        <v>0.36891158780755356</v>
      </c>
      <c r="K80" s="39">
        <f t="shared" si="28"/>
        <v>-6.1108710362744088E-2</v>
      </c>
      <c r="L80" s="39">
        <f t="shared" si="29"/>
        <v>3.5708750458186944E-2</v>
      </c>
      <c r="M80" s="39">
        <f t="shared" si="30"/>
        <v>0.54142977193297026</v>
      </c>
      <c r="N80" s="39">
        <f t="shared" si="31"/>
        <v>0.56219111245716813</v>
      </c>
      <c r="O80" s="34">
        <f t="shared" si="16"/>
        <v>3.2420789047331082</v>
      </c>
      <c r="P80" s="34">
        <f t="shared" si="17"/>
        <v>0.96238743377518521</v>
      </c>
      <c r="Q80" s="35">
        <f t="shared" si="18"/>
        <v>1</v>
      </c>
      <c r="R80" s="35">
        <f t="shared" si="19"/>
        <v>1</v>
      </c>
      <c r="S80" s="36">
        <f t="shared" si="20"/>
        <v>-3.7612566224814792E-2</v>
      </c>
      <c r="T80" s="37">
        <f t="shared" si="21"/>
        <v>1.4147051380160784E-3</v>
      </c>
      <c r="W80">
        <f t="shared" si="22"/>
        <v>-2.7229888946477257E-3</v>
      </c>
      <c r="X80">
        <f t="shared" si="23"/>
        <v>-1.7971726704674989E-2</v>
      </c>
      <c r="Y80">
        <f t="shared" si="24"/>
        <v>-8.1689666839431761E-3</v>
      </c>
      <c r="Z80">
        <f t="shared" si="25"/>
        <v>-1.1981151136449994E-2</v>
      </c>
      <c r="AA80">
        <f t="shared" si="26"/>
        <v>-3.8121844525068156E-3</v>
      </c>
    </row>
    <row r="81" spans="1:27" ht="14.25" customHeight="1" x14ac:dyDescent="0.25">
      <c r="A81" s="3"/>
      <c r="B81" s="38">
        <v>77</v>
      </c>
      <c r="C81" s="39">
        <v>1</v>
      </c>
      <c r="D81" s="40">
        <v>6.8</v>
      </c>
      <c r="E81" s="39">
        <v>2.8</v>
      </c>
      <c r="F81" s="39">
        <v>4.8</v>
      </c>
      <c r="G81" s="39">
        <v>1.4</v>
      </c>
      <c r="H81" s="41">
        <v>1</v>
      </c>
      <c r="J81" s="38">
        <f t="shared" si="27"/>
        <v>0.36918388669701835</v>
      </c>
      <c r="K81" s="39">
        <f t="shared" si="28"/>
        <v>-5.9311537692276588E-2</v>
      </c>
      <c r="L81" s="39">
        <f t="shared" si="29"/>
        <v>3.6525647126581261E-2</v>
      </c>
      <c r="M81" s="39">
        <f t="shared" si="30"/>
        <v>0.54262788704661524</v>
      </c>
      <c r="N81" s="39">
        <f t="shared" si="31"/>
        <v>0.56257233090241876</v>
      </c>
      <c r="O81" s="34">
        <f t="shared" si="16"/>
        <v>3.4603523634311042</v>
      </c>
      <c r="P81" s="34">
        <f t="shared" si="17"/>
        <v>0.96953837505820673</v>
      </c>
      <c r="Q81" s="35">
        <f t="shared" si="18"/>
        <v>1</v>
      </c>
      <c r="R81" s="35">
        <f t="shared" si="19"/>
        <v>1</v>
      </c>
      <c r="S81" s="36">
        <f t="shared" si="20"/>
        <v>-3.0461624941793275E-2</v>
      </c>
      <c r="T81" s="37">
        <f t="shared" si="21"/>
        <v>9.2791059409448216E-4</v>
      </c>
      <c r="W81">
        <f t="shared" si="22"/>
        <v>-1.799289859195319E-3</v>
      </c>
      <c r="X81">
        <f t="shared" si="23"/>
        <v>-1.2235171042528168E-2</v>
      </c>
      <c r="Y81">
        <f t="shared" si="24"/>
        <v>-5.038011605746893E-3</v>
      </c>
      <c r="Z81">
        <f t="shared" si="25"/>
        <v>-8.6365913241375301E-3</v>
      </c>
      <c r="AA81">
        <f t="shared" si="26"/>
        <v>-2.5190058028734465E-3</v>
      </c>
    </row>
    <row r="82" spans="1:27" ht="14.25" customHeight="1" x14ac:dyDescent="0.25">
      <c r="A82" s="3"/>
      <c r="B82" s="38">
        <v>78</v>
      </c>
      <c r="C82" s="39">
        <v>1</v>
      </c>
      <c r="D82" s="40">
        <v>6.7</v>
      </c>
      <c r="E82" s="39">
        <v>3</v>
      </c>
      <c r="F82" s="39">
        <v>5</v>
      </c>
      <c r="G82" s="39">
        <v>1.7</v>
      </c>
      <c r="H82" s="41">
        <v>1</v>
      </c>
      <c r="J82" s="38">
        <f t="shared" si="27"/>
        <v>0.36936381568293786</v>
      </c>
      <c r="K82" s="39">
        <f t="shared" si="28"/>
        <v>-5.8088020588023773E-2</v>
      </c>
      <c r="L82" s="39">
        <f t="shared" si="29"/>
        <v>3.7029448287155951E-2</v>
      </c>
      <c r="M82" s="39">
        <f t="shared" si="30"/>
        <v>0.54349154617902895</v>
      </c>
      <c r="N82" s="39">
        <f t="shared" si="31"/>
        <v>0.56282423148270611</v>
      </c>
      <c r="O82" s="34">
        <f t="shared" si="16"/>
        <v>3.7655213470203917</v>
      </c>
      <c r="P82" s="34">
        <f t="shared" si="17"/>
        <v>0.97736850734820402</v>
      </c>
      <c r="Q82" s="35">
        <f t="shared" si="18"/>
        <v>1</v>
      </c>
      <c r="R82" s="35">
        <f t="shared" si="19"/>
        <v>1</v>
      </c>
      <c r="S82" s="36">
        <f t="shared" si="20"/>
        <v>-2.2631492651795981E-2</v>
      </c>
      <c r="T82" s="37">
        <f t="shared" si="21"/>
        <v>5.121844596482955E-4</v>
      </c>
      <c r="W82">
        <f t="shared" si="22"/>
        <v>-1.0011859216268019E-3</v>
      </c>
      <c r="X82">
        <f t="shared" si="23"/>
        <v>-6.7079456748995727E-3</v>
      </c>
      <c r="Y82">
        <f t="shared" si="24"/>
        <v>-3.003557764880406E-3</v>
      </c>
      <c r="Z82">
        <f t="shared" si="25"/>
        <v>-5.0059296081340094E-3</v>
      </c>
      <c r="AA82">
        <f t="shared" si="26"/>
        <v>-1.7020160667655631E-3</v>
      </c>
    </row>
    <row r="83" spans="1:27" ht="14.25" customHeight="1" x14ac:dyDescent="0.25">
      <c r="A83" s="3"/>
      <c r="B83" s="38">
        <v>79</v>
      </c>
      <c r="C83" s="39">
        <v>1</v>
      </c>
      <c r="D83" s="40">
        <v>6</v>
      </c>
      <c r="E83" s="39">
        <v>2.9</v>
      </c>
      <c r="F83" s="39">
        <v>4.5</v>
      </c>
      <c r="G83" s="39">
        <v>1.5</v>
      </c>
      <c r="H83" s="41">
        <v>1</v>
      </c>
      <c r="J83" s="38">
        <f t="shared" si="27"/>
        <v>0.36946393427510055</v>
      </c>
      <c r="K83" s="39">
        <f t="shared" si="28"/>
        <v>-5.7417226020533813E-2</v>
      </c>
      <c r="L83" s="39">
        <f t="shared" si="29"/>
        <v>3.7329804063643994E-2</v>
      </c>
      <c r="M83" s="39">
        <f t="shared" si="30"/>
        <v>0.54399213913984235</v>
      </c>
      <c r="N83" s="39">
        <f t="shared" si="31"/>
        <v>0.56299443308938268</v>
      </c>
      <c r="O83" s="34">
        <f t="shared" si="16"/>
        <v>3.4256732856998298</v>
      </c>
      <c r="P83" s="34">
        <f t="shared" si="17"/>
        <v>0.96849732584576409</v>
      </c>
      <c r="Q83" s="35">
        <f t="shared" si="18"/>
        <v>1</v>
      </c>
      <c r="R83" s="35">
        <f t="shared" si="19"/>
        <v>1</v>
      </c>
      <c r="S83" s="36">
        <f t="shared" si="20"/>
        <v>-3.150267415423591E-2</v>
      </c>
      <c r="T83" s="37">
        <f t="shared" si="21"/>
        <v>9.924184788679632E-4</v>
      </c>
      <c r="W83">
        <f t="shared" si="22"/>
        <v>-1.9223092858070866E-3</v>
      </c>
      <c r="X83">
        <f t="shared" si="23"/>
        <v>-1.1533855714842519E-2</v>
      </c>
      <c r="Y83">
        <f t="shared" si="24"/>
        <v>-5.574696928840551E-3</v>
      </c>
      <c r="Z83">
        <f t="shared" si="25"/>
        <v>-8.6503917861318891E-3</v>
      </c>
      <c r="AA83">
        <f t="shared" si="26"/>
        <v>-2.8834639287106298E-3</v>
      </c>
    </row>
    <row r="84" spans="1:27" ht="14.25" customHeight="1" x14ac:dyDescent="0.25">
      <c r="A84" s="3"/>
      <c r="B84" s="38">
        <v>80</v>
      </c>
      <c r="C84" s="39">
        <v>1</v>
      </c>
      <c r="D84" s="40">
        <v>5.7</v>
      </c>
      <c r="E84" s="39">
        <v>2.6</v>
      </c>
      <c r="F84" s="39">
        <v>3.5</v>
      </c>
      <c r="G84" s="39">
        <v>1</v>
      </c>
      <c r="H84" s="41">
        <v>1</v>
      </c>
      <c r="J84" s="38">
        <f t="shared" si="27"/>
        <v>0.36965616520368128</v>
      </c>
      <c r="K84" s="39">
        <f t="shared" si="28"/>
        <v>-5.6263840449049564E-2</v>
      </c>
      <c r="L84" s="39">
        <f t="shared" si="29"/>
        <v>3.7887273756528048E-2</v>
      </c>
      <c r="M84" s="39">
        <f t="shared" si="30"/>
        <v>0.54485717831845548</v>
      </c>
      <c r="N84" s="39">
        <f t="shared" si="31"/>
        <v>0.56328277948225369</v>
      </c>
      <c r="O84" s="34">
        <f t="shared" si="16"/>
        <v>2.6177420900079191</v>
      </c>
      <c r="P84" s="34">
        <f t="shared" si="17"/>
        <v>0.93199473836736646</v>
      </c>
      <c r="Q84" s="35">
        <f t="shared" si="18"/>
        <v>1</v>
      </c>
      <c r="R84" s="35">
        <f t="shared" si="19"/>
        <v>1</v>
      </c>
      <c r="S84" s="36">
        <f t="shared" si="20"/>
        <v>-6.800526163263354E-2</v>
      </c>
      <c r="T84" s="37">
        <f t="shared" si="21"/>
        <v>4.6247156097229394E-3</v>
      </c>
      <c r="W84">
        <f t="shared" si="22"/>
        <v>-8.6204212294144125E-3</v>
      </c>
      <c r="X84">
        <f t="shared" si="23"/>
        <v>-4.9136401007662152E-2</v>
      </c>
      <c r="Y84">
        <f t="shared" si="24"/>
        <v>-2.2413095196477474E-2</v>
      </c>
      <c r="Z84">
        <f t="shared" si="25"/>
        <v>-3.0171474302950443E-2</v>
      </c>
      <c r="AA84">
        <f t="shared" si="26"/>
        <v>-8.6204212294144125E-3</v>
      </c>
    </row>
    <row r="85" spans="1:27" ht="14.25" customHeight="1" x14ac:dyDescent="0.25">
      <c r="A85" s="3"/>
      <c r="B85" s="38">
        <v>81</v>
      </c>
      <c r="C85" s="39">
        <v>1</v>
      </c>
      <c r="D85" s="40">
        <v>5.5</v>
      </c>
      <c r="E85" s="39">
        <v>2.4</v>
      </c>
      <c r="F85" s="39">
        <v>3.8</v>
      </c>
      <c r="G85" s="39">
        <v>1.1000000000000001</v>
      </c>
      <c r="H85" s="41">
        <v>1</v>
      </c>
      <c r="J85" s="38">
        <f t="shared" si="27"/>
        <v>0.37051820732662272</v>
      </c>
      <c r="K85" s="39">
        <f t="shared" si="28"/>
        <v>-5.1350200348283345E-2</v>
      </c>
      <c r="L85" s="39">
        <f t="shared" si="29"/>
        <v>4.0128583276175793E-2</v>
      </c>
      <c r="M85" s="39">
        <f t="shared" si="30"/>
        <v>0.5478743257487505</v>
      </c>
      <c r="N85" s="39">
        <f t="shared" si="31"/>
        <v>0.56414482160519508</v>
      </c>
      <c r="O85" s="34">
        <f t="shared" si="16"/>
        <v>2.8868824468848526</v>
      </c>
      <c r="P85" s="34">
        <f t="shared" si="17"/>
        <v>0.94719416695096936</v>
      </c>
      <c r="Q85" s="35">
        <f t="shared" si="18"/>
        <v>1</v>
      </c>
      <c r="R85" s="35">
        <f t="shared" si="19"/>
        <v>1</v>
      </c>
      <c r="S85" s="36">
        <f t="shared" si="20"/>
        <v>-5.2805833049030637E-2</v>
      </c>
      <c r="T85" s="37">
        <f t="shared" si="21"/>
        <v>2.7884560040020963E-3</v>
      </c>
      <c r="W85">
        <f t="shared" si="22"/>
        <v>-5.2824185235803888E-3</v>
      </c>
      <c r="X85">
        <f t="shared" si="23"/>
        <v>-2.9053301879692139E-2</v>
      </c>
      <c r="Y85">
        <f t="shared" si="24"/>
        <v>-1.2677804456592933E-2</v>
      </c>
      <c r="Z85">
        <f t="shared" si="25"/>
        <v>-2.0073190389605478E-2</v>
      </c>
      <c r="AA85">
        <f t="shared" si="26"/>
        <v>-5.8106603759384284E-3</v>
      </c>
    </row>
    <row r="86" spans="1:27" ht="14.25" customHeight="1" x14ac:dyDescent="0.25">
      <c r="A86" s="3"/>
      <c r="B86" s="38">
        <v>82</v>
      </c>
      <c r="C86" s="39">
        <v>1</v>
      </c>
      <c r="D86" s="40">
        <v>5.5</v>
      </c>
      <c r="E86" s="39">
        <v>2.4</v>
      </c>
      <c r="F86" s="39">
        <v>3.7</v>
      </c>
      <c r="G86" s="39">
        <v>1</v>
      </c>
      <c r="H86" s="41">
        <v>1</v>
      </c>
      <c r="J86" s="38">
        <f t="shared" si="27"/>
        <v>0.37104644917898078</v>
      </c>
      <c r="K86" s="39">
        <f t="shared" si="28"/>
        <v>-4.8444870160314131E-2</v>
      </c>
      <c r="L86" s="39">
        <f t="shared" si="29"/>
        <v>4.1396363721835083E-2</v>
      </c>
      <c r="M86" s="39">
        <f t="shared" si="30"/>
        <v>0.54988164478771107</v>
      </c>
      <c r="N86" s="39">
        <f t="shared" si="31"/>
        <v>0.56472588764278897</v>
      </c>
      <c r="O86" s="34">
        <f t="shared" si="16"/>
        <v>2.8032389095869776</v>
      </c>
      <c r="P86" s="34">
        <f t="shared" si="17"/>
        <v>0.94285059792785308</v>
      </c>
      <c r="Q86" s="35">
        <f t="shared" si="18"/>
        <v>1</v>
      </c>
      <c r="R86" s="35">
        <f t="shared" si="19"/>
        <v>1</v>
      </c>
      <c r="S86" s="36">
        <f t="shared" si="20"/>
        <v>-5.7149402072146915E-2</v>
      </c>
      <c r="T86" s="37">
        <f t="shared" si="21"/>
        <v>3.2660541572039101E-3</v>
      </c>
      <c r="W86">
        <f t="shared" si="22"/>
        <v>-6.1588022299689134E-3</v>
      </c>
      <c r="X86">
        <f t="shared" si="23"/>
        <v>-3.3873412264829025E-2</v>
      </c>
      <c r="Y86">
        <f t="shared" si="24"/>
        <v>-1.4781125351925391E-2</v>
      </c>
      <c r="Z86">
        <f t="shared" si="25"/>
        <v>-2.2787568250884981E-2</v>
      </c>
      <c r="AA86">
        <f t="shared" si="26"/>
        <v>-6.1588022299689134E-3</v>
      </c>
    </row>
    <row r="87" spans="1:27" ht="14.25" customHeight="1" x14ac:dyDescent="0.25">
      <c r="A87" s="3"/>
      <c r="B87" s="38">
        <v>83</v>
      </c>
      <c r="C87" s="39">
        <v>1</v>
      </c>
      <c r="D87" s="40">
        <v>5.8</v>
      </c>
      <c r="E87" s="39">
        <v>2.7</v>
      </c>
      <c r="F87" s="39">
        <v>3.9</v>
      </c>
      <c r="G87" s="39">
        <v>1.2</v>
      </c>
      <c r="H87" s="41">
        <v>1</v>
      </c>
      <c r="J87" s="38">
        <f t="shared" si="27"/>
        <v>0.37166232940197769</v>
      </c>
      <c r="K87" s="39">
        <f t="shared" si="28"/>
        <v>-4.5057528933831227E-2</v>
      </c>
      <c r="L87" s="39">
        <f t="shared" si="29"/>
        <v>4.2874476257027623E-2</v>
      </c>
      <c r="M87" s="39">
        <f t="shared" si="30"/>
        <v>0.55216040161279956</v>
      </c>
      <c r="N87" s="39">
        <f t="shared" si="31"/>
        <v>0.56534176786578583</v>
      </c>
      <c r="O87" s="34">
        <f t="shared" si="16"/>
        <v>3.0579254352085927</v>
      </c>
      <c r="P87" s="34">
        <f t="shared" si="17"/>
        <v>0.95512345954415245</v>
      </c>
      <c r="Q87" s="35">
        <f t="shared" si="18"/>
        <v>1</v>
      </c>
      <c r="R87" s="35">
        <f t="shared" si="19"/>
        <v>1</v>
      </c>
      <c r="S87" s="36">
        <f t="shared" si="20"/>
        <v>-4.4876540455847547E-2</v>
      </c>
      <c r="T87" s="37">
        <f t="shared" si="21"/>
        <v>2.0139038832853217E-3</v>
      </c>
      <c r="W87">
        <f t="shared" si="22"/>
        <v>-3.847053688385759E-3</v>
      </c>
      <c r="X87">
        <f t="shared" si="23"/>
        <v>-2.2312911392637403E-2</v>
      </c>
      <c r="Y87">
        <f t="shared" si="24"/>
        <v>-1.038704495864155E-2</v>
      </c>
      <c r="Z87">
        <f t="shared" si="25"/>
        <v>-1.5003509384704459E-2</v>
      </c>
      <c r="AA87">
        <f t="shared" si="26"/>
        <v>-4.6164644260629105E-3</v>
      </c>
    </row>
    <row r="88" spans="1:27" ht="14.25" customHeight="1" x14ac:dyDescent="0.25">
      <c r="A88" s="3"/>
      <c r="B88" s="38">
        <v>84</v>
      </c>
      <c r="C88" s="39">
        <v>1</v>
      </c>
      <c r="D88" s="40">
        <v>6</v>
      </c>
      <c r="E88" s="39">
        <v>2.7</v>
      </c>
      <c r="F88" s="39">
        <v>5.0999999999999996</v>
      </c>
      <c r="G88" s="39">
        <v>1.6</v>
      </c>
      <c r="H88" s="41">
        <v>1</v>
      </c>
      <c r="J88" s="38">
        <f t="shared" si="27"/>
        <v>0.37204703477081624</v>
      </c>
      <c r="K88" s="39">
        <f t="shared" si="28"/>
        <v>-4.2826237794567484E-2</v>
      </c>
      <c r="L88" s="39">
        <f t="shared" si="29"/>
        <v>4.391318075289178E-2</v>
      </c>
      <c r="M88" s="39">
        <f t="shared" si="30"/>
        <v>0.55366075255127001</v>
      </c>
      <c r="N88" s="39">
        <f t="shared" si="31"/>
        <v>0.56580341430839209</v>
      </c>
      <c r="O88" s="34">
        <f t="shared" si="16"/>
        <v>3.9626104969411231</v>
      </c>
      <c r="P88" s="34">
        <f t="shared" si="17"/>
        <v>0.98134134967354847</v>
      </c>
      <c r="Q88" s="35">
        <f t="shared" si="18"/>
        <v>1</v>
      </c>
      <c r="R88" s="35">
        <f t="shared" si="19"/>
        <v>1</v>
      </c>
      <c r="S88" s="36">
        <f t="shared" si="20"/>
        <v>-1.8658650326451531E-2</v>
      </c>
      <c r="T88" s="37">
        <f t="shared" si="21"/>
        <v>3.4814523200478985E-4</v>
      </c>
      <c r="W88">
        <f t="shared" si="22"/>
        <v>-6.8329862371598223E-4</v>
      </c>
      <c r="X88">
        <f t="shared" si="23"/>
        <v>-4.0997917422958934E-3</v>
      </c>
      <c r="Y88">
        <f t="shared" si="24"/>
        <v>-1.8449062840331521E-3</v>
      </c>
      <c r="Z88">
        <f t="shared" si="25"/>
        <v>-3.4848229809515091E-3</v>
      </c>
      <c r="AA88">
        <f t="shared" si="26"/>
        <v>-1.0932777979455715E-3</v>
      </c>
    </row>
    <row r="89" spans="1:27" ht="14.25" customHeight="1" x14ac:dyDescent="0.25">
      <c r="A89" s="3"/>
      <c r="B89" s="38">
        <v>85</v>
      </c>
      <c r="C89" s="39">
        <v>1</v>
      </c>
      <c r="D89" s="40">
        <v>5.4</v>
      </c>
      <c r="E89" s="39">
        <v>3</v>
      </c>
      <c r="F89" s="39">
        <v>4.5</v>
      </c>
      <c r="G89" s="39">
        <v>1.5</v>
      </c>
      <c r="H89" s="41">
        <v>1</v>
      </c>
      <c r="J89" s="38">
        <f t="shared" si="27"/>
        <v>0.37211536463318784</v>
      </c>
      <c r="K89" s="39">
        <f t="shared" si="28"/>
        <v>-4.2416258620337897E-2</v>
      </c>
      <c r="L89" s="39">
        <f t="shared" si="29"/>
        <v>4.4097671381295098E-2</v>
      </c>
      <c r="M89" s="39">
        <f t="shared" si="30"/>
        <v>0.55400923484936515</v>
      </c>
      <c r="N89" s="39">
        <f t="shared" si="31"/>
        <v>0.56591274208818665</v>
      </c>
      <c r="O89" s="34">
        <f t="shared" si="16"/>
        <v>3.6172712521816717</v>
      </c>
      <c r="P89" s="34">
        <f t="shared" si="17"/>
        <v>0.97384651485537987</v>
      </c>
      <c r="Q89" s="35">
        <f t="shared" si="18"/>
        <v>1</v>
      </c>
      <c r="R89" s="35">
        <f t="shared" si="19"/>
        <v>1</v>
      </c>
      <c r="S89" s="36">
        <f t="shared" si="20"/>
        <v>-2.6153485144620126E-2</v>
      </c>
      <c r="T89" s="37">
        <f t="shared" si="21"/>
        <v>6.8400478520986554E-4</v>
      </c>
      <c r="W89">
        <f t="shared" si="22"/>
        <v>-1.3322313524420605E-3</v>
      </c>
      <c r="X89">
        <f t="shared" si="23"/>
        <v>-7.1940493031871274E-3</v>
      </c>
      <c r="Y89">
        <f t="shared" si="24"/>
        <v>-3.9966940573261814E-3</v>
      </c>
      <c r="Z89">
        <f t="shared" si="25"/>
        <v>-5.9950410859892726E-3</v>
      </c>
      <c r="AA89">
        <f t="shared" si="26"/>
        <v>-1.9983470286630907E-3</v>
      </c>
    </row>
    <row r="90" spans="1:27" ht="14.25" customHeight="1" x14ac:dyDescent="0.25">
      <c r="A90" s="3"/>
      <c r="B90" s="38">
        <v>86</v>
      </c>
      <c r="C90" s="39">
        <v>1</v>
      </c>
      <c r="D90" s="40">
        <v>6</v>
      </c>
      <c r="E90" s="39">
        <v>3.4</v>
      </c>
      <c r="F90" s="39">
        <v>4.5</v>
      </c>
      <c r="G90" s="39">
        <v>1.6</v>
      </c>
      <c r="H90" s="41">
        <v>1</v>
      </c>
      <c r="J90" s="38">
        <f t="shared" si="27"/>
        <v>0.37224858776843206</v>
      </c>
      <c r="K90" s="39">
        <f t="shared" si="28"/>
        <v>-4.1696853690019187E-2</v>
      </c>
      <c r="L90" s="39">
        <f t="shared" si="29"/>
        <v>4.4497340787027717E-2</v>
      </c>
      <c r="M90" s="39">
        <f t="shared" si="30"/>
        <v>0.55460873895796403</v>
      </c>
      <c r="N90" s="39">
        <f t="shared" si="31"/>
        <v>0.56611257679105298</v>
      </c>
      <c r="O90" s="34">
        <f t="shared" si="16"/>
        <v>3.6748778724807343</v>
      </c>
      <c r="P90" s="34">
        <f t="shared" si="17"/>
        <v>0.97527435537249352</v>
      </c>
      <c r="Q90" s="35">
        <f t="shared" si="18"/>
        <v>1</v>
      </c>
      <c r="R90" s="35">
        <f t="shared" si="19"/>
        <v>1</v>
      </c>
      <c r="S90" s="36">
        <f t="shared" si="20"/>
        <v>-2.4725644627506482E-2</v>
      </c>
      <c r="T90" s="37">
        <f t="shared" si="21"/>
        <v>6.113575022457402E-4</v>
      </c>
      <c r="W90">
        <f t="shared" si="22"/>
        <v>-1.192482587809704E-3</v>
      </c>
      <c r="X90">
        <f t="shared" si="23"/>
        <v>-7.1548955268582242E-3</v>
      </c>
      <c r="Y90">
        <f t="shared" si="24"/>
        <v>-4.054440798552994E-3</v>
      </c>
      <c r="Z90">
        <f t="shared" si="25"/>
        <v>-5.366171645143668E-3</v>
      </c>
      <c r="AA90">
        <f t="shared" si="26"/>
        <v>-1.9079721404955266E-3</v>
      </c>
    </row>
    <row r="91" spans="1:27" ht="14.25" customHeight="1" x14ac:dyDescent="0.25">
      <c r="A91" s="3"/>
      <c r="B91" s="38">
        <v>87</v>
      </c>
      <c r="C91" s="39">
        <v>1</v>
      </c>
      <c r="D91" s="40">
        <v>6.7</v>
      </c>
      <c r="E91" s="39">
        <v>3.1</v>
      </c>
      <c r="F91" s="39">
        <v>4.7</v>
      </c>
      <c r="G91" s="39">
        <v>1.5</v>
      </c>
      <c r="H91" s="41">
        <v>1</v>
      </c>
      <c r="J91" s="38">
        <f t="shared" si="27"/>
        <v>0.37236783602721302</v>
      </c>
      <c r="K91" s="39">
        <f t="shared" si="28"/>
        <v>-4.0981364137333366E-2</v>
      </c>
      <c r="L91" s="39">
        <f t="shared" si="29"/>
        <v>4.4902784866883018E-2</v>
      </c>
      <c r="M91" s="39">
        <f t="shared" si="30"/>
        <v>0.5551453561224784</v>
      </c>
      <c r="N91" s="39">
        <f t="shared" si="31"/>
        <v>0.56630337400510256</v>
      </c>
      <c r="O91" s="34">
        <f t="shared" si="16"/>
        <v>3.695629564177719</v>
      </c>
      <c r="P91" s="34">
        <f t="shared" si="17"/>
        <v>0.97576986277859856</v>
      </c>
      <c r="Q91" s="35">
        <f t="shared" si="18"/>
        <v>1</v>
      </c>
      <c r="R91" s="35">
        <f t="shared" si="19"/>
        <v>1</v>
      </c>
      <c r="S91" s="36">
        <f t="shared" si="20"/>
        <v>-2.4230137221401438E-2</v>
      </c>
      <c r="T91" s="37">
        <f t="shared" si="21"/>
        <v>5.8709954976794341E-4</v>
      </c>
      <c r="W91">
        <f t="shared" si="22"/>
        <v>-1.1457480942288862E-3</v>
      </c>
      <c r="X91">
        <f t="shared" si="23"/>
        <v>-7.6765122313335382E-3</v>
      </c>
      <c r="Y91">
        <f t="shared" si="24"/>
        <v>-3.5518190921095473E-3</v>
      </c>
      <c r="Z91">
        <f t="shared" si="25"/>
        <v>-5.3850160428757657E-3</v>
      </c>
      <c r="AA91">
        <f t="shared" si="26"/>
        <v>-1.7186221413433293E-3</v>
      </c>
    </row>
    <row r="92" spans="1:27" ht="14.25" customHeight="1" x14ac:dyDescent="0.25">
      <c r="A92" s="3"/>
      <c r="B92" s="38">
        <v>88</v>
      </c>
      <c r="C92" s="39">
        <v>1</v>
      </c>
      <c r="D92" s="40">
        <v>6.3</v>
      </c>
      <c r="E92" s="39">
        <v>2.2999999999999998</v>
      </c>
      <c r="F92" s="39">
        <v>4.4000000000000004</v>
      </c>
      <c r="G92" s="39">
        <v>1.3</v>
      </c>
      <c r="H92" s="41">
        <v>1</v>
      </c>
      <c r="J92" s="38">
        <f t="shared" si="27"/>
        <v>0.37248241083663591</v>
      </c>
      <c r="K92" s="39">
        <f t="shared" si="28"/>
        <v>-4.0213712914200013E-2</v>
      </c>
      <c r="L92" s="39">
        <f t="shared" si="29"/>
        <v>4.5257966776093971E-2</v>
      </c>
      <c r="M92" s="39">
        <f t="shared" si="30"/>
        <v>0.55568385772676598</v>
      </c>
      <c r="N92" s="39">
        <f t="shared" si="31"/>
        <v>0.5664752362192369</v>
      </c>
      <c r="O92" s="34">
        <f t="shared" si="16"/>
        <v>3.4046561241449704</v>
      </c>
      <c r="P92" s="34">
        <f t="shared" si="17"/>
        <v>0.96784973421021714</v>
      </c>
      <c r="Q92" s="35">
        <f t="shared" si="18"/>
        <v>1</v>
      </c>
      <c r="R92" s="35">
        <f t="shared" si="19"/>
        <v>1</v>
      </c>
      <c r="S92" s="36">
        <f t="shared" si="20"/>
        <v>-3.2150265789782861E-2</v>
      </c>
      <c r="T92" s="37">
        <f t="shared" si="21"/>
        <v>1.0336395903536822E-3</v>
      </c>
      <c r="W92">
        <f t="shared" si="22"/>
        <v>-2.0008156055859381E-3</v>
      </c>
      <c r="X92">
        <f t="shared" si="23"/>
        <v>-1.260513831519141E-2</v>
      </c>
      <c r="Y92">
        <f t="shared" si="24"/>
        <v>-4.601875892847657E-3</v>
      </c>
      <c r="Z92">
        <f t="shared" si="25"/>
        <v>-8.803588664578128E-3</v>
      </c>
      <c r="AA92">
        <f t="shared" si="26"/>
        <v>-2.6010602872617197E-3</v>
      </c>
    </row>
    <row r="93" spans="1:27" ht="14.25" customHeight="1" x14ac:dyDescent="0.25">
      <c r="A93" s="3"/>
      <c r="B93" s="38">
        <v>89</v>
      </c>
      <c r="C93" s="39">
        <v>1</v>
      </c>
      <c r="D93" s="40">
        <v>5.6</v>
      </c>
      <c r="E93" s="39">
        <v>3</v>
      </c>
      <c r="F93" s="39">
        <v>4.0999999999999996</v>
      </c>
      <c r="G93" s="39">
        <v>1.3</v>
      </c>
      <c r="H93" s="41">
        <v>1</v>
      </c>
      <c r="J93" s="38">
        <f t="shared" si="27"/>
        <v>0.37268249239719453</v>
      </c>
      <c r="K93" s="39">
        <f t="shared" si="28"/>
        <v>-3.895319908268087E-2</v>
      </c>
      <c r="L93" s="39">
        <f t="shared" si="29"/>
        <v>4.5718154365378738E-2</v>
      </c>
      <c r="M93" s="39">
        <f t="shared" si="30"/>
        <v>0.55656421659322375</v>
      </c>
      <c r="N93" s="39">
        <f t="shared" si="31"/>
        <v>0.56673534224796307</v>
      </c>
      <c r="O93" s="34">
        <f t="shared" si="16"/>
        <v>3.3103682735848867</v>
      </c>
      <c r="P93" s="34">
        <f t="shared" si="17"/>
        <v>0.96478279575028913</v>
      </c>
      <c r="Q93" s="35">
        <f t="shared" si="18"/>
        <v>1</v>
      </c>
      <c r="R93" s="35">
        <f t="shared" si="19"/>
        <v>1</v>
      </c>
      <c r="S93" s="36">
        <f t="shared" si="20"/>
        <v>-3.5217204249710865E-2</v>
      </c>
      <c r="T93" s="37">
        <f t="shared" si="21"/>
        <v>1.240251475165853E-3</v>
      </c>
      <c r="W93">
        <f t="shared" si="22"/>
        <v>-2.3931465712878639E-3</v>
      </c>
      <c r="X93">
        <f t="shared" si="23"/>
        <v>-1.3401620799212036E-2</v>
      </c>
      <c r="Y93">
        <f t="shared" si="24"/>
        <v>-7.1794397138635916E-3</v>
      </c>
      <c r="Z93">
        <f t="shared" si="25"/>
        <v>-9.8119009422802418E-3</v>
      </c>
      <c r="AA93">
        <f t="shared" si="26"/>
        <v>-3.1110905426742232E-3</v>
      </c>
    </row>
    <row r="94" spans="1:27" ht="14.25" customHeight="1" x14ac:dyDescent="0.25">
      <c r="A94" s="3"/>
      <c r="B94" s="38">
        <v>90</v>
      </c>
      <c r="C94" s="39">
        <v>1</v>
      </c>
      <c r="D94" s="40">
        <v>5.5</v>
      </c>
      <c r="E94" s="39">
        <v>2.5</v>
      </c>
      <c r="F94" s="39">
        <v>4</v>
      </c>
      <c r="G94" s="39">
        <v>1.3</v>
      </c>
      <c r="H94" s="41">
        <v>1</v>
      </c>
      <c r="J94" s="38">
        <f t="shared" si="27"/>
        <v>0.37292180705432332</v>
      </c>
      <c r="K94" s="39">
        <f t="shared" si="28"/>
        <v>-3.7613037002759669E-2</v>
      </c>
      <c r="L94" s="39">
        <f t="shared" si="29"/>
        <v>4.6436098336765097E-2</v>
      </c>
      <c r="M94" s="39">
        <f t="shared" si="30"/>
        <v>0.55754540668745178</v>
      </c>
      <c r="N94" s="39">
        <f t="shared" si="31"/>
        <v>0.56704645130223053</v>
      </c>
      <c r="O94" s="34">
        <f t="shared" si="16"/>
        <v>3.2494823628237648</v>
      </c>
      <c r="P94" s="34">
        <f t="shared" si="17"/>
        <v>0.96265450763795679</v>
      </c>
      <c r="Q94" s="35">
        <f t="shared" si="18"/>
        <v>1</v>
      </c>
      <c r="R94" s="35">
        <f t="shared" si="19"/>
        <v>1</v>
      </c>
      <c r="S94" s="36">
        <f t="shared" si="20"/>
        <v>-3.7345492362043209E-2</v>
      </c>
      <c r="T94" s="37">
        <f t="shared" si="21"/>
        <v>1.3946857997634277E-3</v>
      </c>
      <c r="W94">
        <f t="shared" si="22"/>
        <v>-2.6852011437618248E-3</v>
      </c>
      <c r="X94">
        <f t="shared" si="23"/>
        <v>-1.4768606290690036E-2</v>
      </c>
      <c r="Y94">
        <f t="shared" si="24"/>
        <v>-6.7130028594045623E-3</v>
      </c>
      <c r="Z94">
        <f t="shared" si="25"/>
        <v>-1.0740804575047299E-2</v>
      </c>
      <c r="AA94">
        <f t="shared" si="26"/>
        <v>-3.4907614868903724E-3</v>
      </c>
    </row>
    <row r="95" spans="1:27" ht="14.25" customHeight="1" x14ac:dyDescent="0.25">
      <c r="A95" s="3"/>
      <c r="B95" s="38">
        <v>91</v>
      </c>
      <c r="C95" s="39">
        <v>1</v>
      </c>
      <c r="D95" s="40">
        <v>5.5</v>
      </c>
      <c r="E95" s="39">
        <v>2.6</v>
      </c>
      <c r="F95" s="39">
        <v>4.4000000000000004</v>
      </c>
      <c r="G95" s="39">
        <v>1.2</v>
      </c>
      <c r="H95" s="41">
        <v>1</v>
      </c>
      <c r="J95" s="38">
        <f t="shared" si="27"/>
        <v>0.37319032716869949</v>
      </c>
      <c r="K95" s="39">
        <f t="shared" si="28"/>
        <v>-3.6136176373690668E-2</v>
      </c>
      <c r="L95" s="39">
        <f t="shared" si="29"/>
        <v>4.7107398622705556E-2</v>
      </c>
      <c r="M95" s="39">
        <f t="shared" si="30"/>
        <v>0.55861948714495646</v>
      </c>
      <c r="N95" s="39">
        <f t="shared" si="31"/>
        <v>0.56739552745091959</v>
      </c>
      <c r="O95" s="34">
        <f t="shared" si="16"/>
        <v>3.4357209699113476</v>
      </c>
      <c r="P95" s="34">
        <f t="shared" si="17"/>
        <v>0.96880244440443186</v>
      </c>
      <c r="Q95" s="35">
        <f t="shared" si="18"/>
        <v>1</v>
      </c>
      <c r="R95" s="35">
        <f t="shared" si="19"/>
        <v>1</v>
      </c>
      <c r="S95" s="36">
        <f t="shared" si="20"/>
        <v>-3.1197555595568138E-2</v>
      </c>
      <c r="T95" s="37">
        <f t="shared" si="21"/>
        <v>9.7328747513856487E-4</v>
      </c>
      <c r="W95">
        <f t="shared" si="22"/>
        <v>-1.8858465700449187E-3</v>
      </c>
      <c r="X95">
        <f t="shared" si="23"/>
        <v>-1.0372156135247052E-2</v>
      </c>
      <c r="Y95">
        <f t="shared" si="24"/>
        <v>-4.9032010821167885E-3</v>
      </c>
      <c r="Z95">
        <f t="shared" si="25"/>
        <v>-8.2977249081976432E-3</v>
      </c>
      <c r="AA95">
        <f t="shared" si="26"/>
        <v>-2.2630158840539023E-3</v>
      </c>
    </row>
    <row r="96" spans="1:27" ht="14.25" customHeight="1" x14ac:dyDescent="0.25">
      <c r="A96" s="3"/>
      <c r="B96" s="38">
        <v>92</v>
      </c>
      <c r="C96" s="39">
        <v>1</v>
      </c>
      <c r="D96" s="40">
        <v>6.1</v>
      </c>
      <c r="E96" s="39">
        <v>3</v>
      </c>
      <c r="F96" s="39">
        <v>4.5999999999999996</v>
      </c>
      <c r="G96" s="39">
        <v>1.4</v>
      </c>
      <c r="H96" s="41">
        <v>1</v>
      </c>
      <c r="J96" s="38">
        <f t="shared" si="27"/>
        <v>0.37337891182570399</v>
      </c>
      <c r="K96" s="39">
        <f t="shared" si="28"/>
        <v>-3.5098960760165963E-2</v>
      </c>
      <c r="L96" s="39">
        <f t="shared" si="29"/>
        <v>4.7597718730917234E-2</v>
      </c>
      <c r="M96" s="39">
        <f t="shared" si="30"/>
        <v>0.55944925963577619</v>
      </c>
      <c r="N96" s="39">
        <f t="shared" si="31"/>
        <v>0.56762182903932501</v>
      </c>
      <c r="O96" s="34">
        <f t="shared" si="16"/>
        <v>3.6702055623610685</v>
      </c>
      <c r="P96" s="34">
        <f t="shared" si="17"/>
        <v>0.97516143539676114</v>
      </c>
      <c r="Q96" s="35">
        <f t="shared" si="18"/>
        <v>1</v>
      </c>
      <c r="R96" s="35">
        <f t="shared" si="19"/>
        <v>1</v>
      </c>
      <c r="S96" s="36">
        <f t="shared" si="20"/>
        <v>-2.4838564603238855E-2</v>
      </c>
      <c r="T96" s="37">
        <f t="shared" si="21"/>
        <v>6.1695429154927015E-4</v>
      </c>
      <c r="W96">
        <f t="shared" si="22"/>
        <v>-1.2032600650427564E-3</v>
      </c>
      <c r="X96">
        <f t="shared" si="23"/>
        <v>-7.3398863967608138E-3</v>
      </c>
      <c r="Y96">
        <f t="shared" si="24"/>
        <v>-3.6097801951282694E-3</v>
      </c>
      <c r="Z96">
        <f t="shared" si="25"/>
        <v>-5.5349962991966791E-3</v>
      </c>
      <c r="AA96">
        <f t="shared" si="26"/>
        <v>-1.6845640910598588E-3</v>
      </c>
    </row>
    <row r="97" spans="1:27" ht="14.25" customHeight="1" x14ac:dyDescent="0.25">
      <c r="A97" s="3"/>
      <c r="B97" s="38">
        <v>93</v>
      </c>
      <c r="C97" s="39">
        <v>1</v>
      </c>
      <c r="D97" s="40">
        <v>5.8</v>
      </c>
      <c r="E97" s="39">
        <v>2.6</v>
      </c>
      <c r="F97" s="39">
        <v>4</v>
      </c>
      <c r="G97" s="39">
        <v>1.2</v>
      </c>
      <c r="H97" s="41">
        <v>1</v>
      </c>
      <c r="J97" s="38">
        <f t="shared" si="27"/>
        <v>0.37349923783220829</v>
      </c>
      <c r="K97" s="39">
        <f t="shared" si="28"/>
        <v>-3.4364972120489883E-2</v>
      </c>
      <c r="L97" s="39">
        <f t="shared" si="29"/>
        <v>4.795869675043006E-2</v>
      </c>
      <c r="M97" s="39">
        <f t="shared" si="30"/>
        <v>0.56000275926569587</v>
      </c>
      <c r="N97" s="39">
        <f t="shared" si="31"/>
        <v>0.56779028544843102</v>
      </c>
      <c r="O97" s="34">
        <f t="shared" si="16"/>
        <v>3.2202343906853859</v>
      </c>
      <c r="P97" s="34">
        <f t="shared" si="17"/>
        <v>0.96158867286539418</v>
      </c>
      <c r="Q97" s="35">
        <f t="shared" si="18"/>
        <v>1</v>
      </c>
      <c r="R97" s="35">
        <f t="shared" si="19"/>
        <v>1</v>
      </c>
      <c r="S97" s="36">
        <f t="shared" si="20"/>
        <v>-3.8411327134605822E-2</v>
      </c>
      <c r="T97" s="37">
        <f t="shared" si="21"/>
        <v>1.4754300522417056E-3</v>
      </c>
      <c r="W97">
        <f t="shared" si="22"/>
        <v>-2.8375136516816417E-3</v>
      </c>
      <c r="X97">
        <f t="shared" si="23"/>
        <v>-1.6457579179753521E-2</v>
      </c>
      <c r="Y97">
        <f t="shared" si="24"/>
        <v>-7.3775354943722681E-3</v>
      </c>
      <c r="Z97">
        <f t="shared" si="25"/>
        <v>-1.1350054606726567E-2</v>
      </c>
      <c r="AA97">
        <f t="shared" si="26"/>
        <v>-3.4050163820179701E-3</v>
      </c>
    </row>
    <row r="98" spans="1:27" ht="14.25" customHeight="1" x14ac:dyDescent="0.25">
      <c r="A98" s="3"/>
      <c r="B98" s="38">
        <v>94</v>
      </c>
      <c r="C98" s="39">
        <v>1</v>
      </c>
      <c r="D98" s="40">
        <v>5</v>
      </c>
      <c r="E98" s="39">
        <v>2.2999999999999998</v>
      </c>
      <c r="F98" s="39">
        <v>3.3</v>
      </c>
      <c r="G98" s="39">
        <v>1</v>
      </c>
      <c r="H98" s="41">
        <v>1</v>
      </c>
      <c r="J98" s="38">
        <f t="shared" si="27"/>
        <v>0.37378298919737646</v>
      </c>
      <c r="K98" s="39">
        <f t="shared" si="28"/>
        <v>-3.2719214202514529E-2</v>
      </c>
      <c r="L98" s="39">
        <f t="shared" si="29"/>
        <v>4.8696450299867286E-2</v>
      </c>
      <c r="M98" s="39">
        <f t="shared" si="30"/>
        <v>0.56113776472636856</v>
      </c>
      <c r="N98" s="39">
        <f t="shared" si="31"/>
        <v>0.56813078708663278</v>
      </c>
      <c r="O98" s="34">
        <f t="shared" si="16"/>
        <v>2.7420741645581477</v>
      </c>
      <c r="P98" s="34">
        <f t="shared" si="17"/>
        <v>0.93946416459045801</v>
      </c>
      <c r="Q98" s="35">
        <f t="shared" si="18"/>
        <v>1</v>
      </c>
      <c r="R98" s="35">
        <f t="shared" si="19"/>
        <v>1</v>
      </c>
      <c r="S98" s="36">
        <f t="shared" si="20"/>
        <v>-6.0535835409541994E-2</v>
      </c>
      <c r="T98" s="37">
        <f t="shared" si="21"/>
        <v>3.6645873687311584E-3</v>
      </c>
      <c r="W98">
        <f t="shared" si="22"/>
        <v>-6.8854970218675251E-3</v>
      </c>
      <c r="X98">
        <f t="shared" si="23"/>
        <v>-3.4427485109337623E-2</v>
      </c>
      <c r="Y98">
        <f t="shared" si="24"/>
        <v>-1.5836643150295305E-2</v>
      </c>
      <c r="Z98">
        <f t="shared" si="25"/>
        <v>-2.2722140172162831E-2</v>
      </c>
      <c r="AA98">
        <f t="shared" si="26"/>
        <v>-6.8854970218675251E-3</v>
      </c>
    </row>
    <row r="99" spans="1:27" ht="14.25" customHeight="1" x14ac:dyDescent="0.25">
      <c r="A99" s="3"/>
      <c r="B99" s="38">
        <v>95</v>
      </c>
      <c r="C99" s="39">
        <v>1</v>
      </c>
      <c r="D99" s="40">
        <v>5.6</v>
      </c>
      <c r="E99" s="39">
        <v>2.7</v>
      </c>
      <c r="F99" s="39">
        <v>4.2</v>
      </c>
      <c r="G99" s="39">
        <v>1.3</v>
      </c>
      <c r="H99" s="41">
        <v>1</v>
      </c>
      <c r="J99" s="38">
        <f t="shared" si="27"/>
        <v>0.37447153889956319</v>
      </c>
      <c r="K99" s="39">
        <f t="shared" si="28"/>
        <v>-2.9276465691580766E-2</v>
      </c>
      <c r="L99" s="39">
        <f t="shared" si="29"/>
        <v>5.0280114614896815E-2</v>
      </c>
      <c r="M99" s="39">
        <f t="shared" si="30"/>
        <v>0.56340997874358489</v>
      </c>
      <c r="N99" s="39">
        <f t="shared" si="31"/>
        <v>0.56881933678881957</v>
      </c>
      <c r="O99" s="34">
        <f t="shared" si="16"/>
        <v>3.4520666890354548</v>
      </c>
      <c r="P99" s="34">
        <f t="shared" si="17"/>
        <v>0.96929271399271155</v>
      </c>
      <c r="Q99" s="35">
        <f t="shared" si="18"/>
        <v>1</v>
      </c>
      <c r="R99" s="35">
        <f t="shared" si="19"/>
        <v>1</v>
      </c>
      <c r="S99" s="36">
        <f t="shared" si="20"/>
        <v>-3.0707286007288448E-2</v>
      </c>
      <c r="T99" s="37">
        <f t="shared" si="21"/>
        <v>9.4293741393341286E-4</v>
      </c>
      <c r="W99">
        <f t="shared" si="22"/>
        <v>-1.8279647301535733E-3</v>
      </c>
      <c r="X99">
        <f t="shared" si="23"/>
        <v>-1.0236602488860011E-2</v>
      </c>
      <c r="Y99">
        <f t="shared" si="24"/>
        <v>-4.9355047714146486E-3</v>
      </c>
      <c r="Z99">
        <f t="shared" si="25"/>
        <v>-7.6774518666450084E-3</v>
      </c>
      <c r="AA99">
        <f t="shared" si="26"/>
        <v>-2.3763541491996455E-3</v>
      </c>
    </row>
    <row r="100" spans="1:27" ht="14.25" customHeight="1" x14ac:dyDescent="0.25">
      <c r="A100" s="3"/>
      <c r="B100" s="38">
        <v>96</v>
      </c>
      <c r="C100" s="39">
        <v>1</v>
      </c>
      <c r="D100" s="40">
        <v>5.7</v>
      </c>
      <c r="E100" s="39">
        <v>3</v>
      </c>
      <c r="F100" s="39">
        <v>4.2</v>
      </c>
      <c r="G100" s="39">
        <v>1.2</v>
      </c>
      <c r="H100" s="41">
        <v>1</v>
      </c>
      <c r="J100" s="38">
        <f t="shared" si="27"/>
        <v>0.37465433537257853</v>
      </c>
      <c r="K100" s="39">
        <f t="shared" si="28"/>
        <v>-2.8252805442694765E-2</v>
      </c>
      <c r="L100" s="39">
        <f t="shared" si="29"/>
        <v>5.0773665092038282E-2</v>
      </c>
      <c r="M100" s="39">
        <f t="shared" si="30"/>
        <v>0.56417772393024934</v>
      </c>
      <c r="N100" s="39">
        <f t="shared" si="31"/>
        <v>0.56905697220373952</v>
      </c>
      <c r="O100" s="34">
        <f t="shared" si="16"/>
        <v>3.4183491467768681</v>
      </c>
      <c r="P100" s="34">
        <f t="shared" si="17"/>
        <v>0.96827309608856205</v>
      </c>
      <c r="Q100" s="35">
        <f t="shared" si="18"/>
        <v>1</v>
      </c>
      <c r="R100" s="35">
        <f t="shared" si="19"/>
        <v>1</v>
      </c>
      <c r="S100" s="36">
        <f t="shared" si="20"/>
        <v>-3.1726903911437954E-2</v>
      </c>
      <c r="T100" s="37">
        <f t="shared" si="21"/>
        <v>1.0065964318056169E-3</v>
      </c>
      <c r="W100">
        <f t="shared" si="22"/>
        <v>-1.9493204870722476E-3</v>
      </c>
      <c r="X100">
        <f t="shared" si="23"/>
        <v>-1.1111126776311812E-2</v>
      </c>
      <c r="Y100">
        <f t="shared" si="24"/>
        <v>-5.8479614612167424E-3</v>
      </c>
      <c r="Z100">
        <f t="shared" si="25"/>
        <v>-8.1871460457034403E-3</v>
      </c>
      <c r="AA100">
        <f t="shared" si="26"/>
        <v>-2.3391845844866971E-3</v>
      </c>
    </row>
    <row r="101" spans="1:27" ht="14.25" customHeight="1" x14ac:dyDescent="0.25">
      <c r="A101" s="3"/>
      <c r="B101" s="38">
        <v>97</v>
      </c>
      <c r="C101" s="39">
        <v>1</v>
      </c>
      <c r="D101" s="40">
        <v>5.7</v>
      </c>
      <c r="E101" s="39">
        <v>2.9</v>
      </c>
      <c r="F101" s="39">
        <v>4.2</v>
      </c>
      <c r="G101" s="39">
        <v>1.3</v>
      </c>
      <c r="H101" s="41">
        <v>1</v>
      </c>
      <c r="J101" s="38">
        <f t="shared" si="27"/>
        <v>0.37484926742128577</v>
      </c>
      <c r="K101" s="39">
        <f t="shared" si="28"/>
        <v>-2.7141692765063584E-2</v>
      </c>
      <c r="L101" s="39">
        <f t="shared" si="29"/>
        <v>5.1358461238159958E-2</v>
      </c>
      <c r="M101" s="39">
        <f t="shared" si="30"/>
        <v>0.56499643853481973</v>
      </c>
      <c r="N101" s="39">
        <f t="shared" si="31"/>
        <v>0.56929089066218819</v>
      </c>
      <c r="O101" s="34">
        <f t="shared" si="16"/>
        <v>3.4821443559581748</v>
      </c>
      <c r="P101" s="34">
        <f t="shared" si="17"/>
        <v>0.9701754298723404</v>
      </c>
      <c r="Q101" s="35">
        <f t="shared" si="18"/>
        <v>1</v>
      </c>
      <c r="R101" s="35">
        <f t="shared" si="19"/>
        <v>1</v>
      </c>
      <c r="S101" s="36">
        <f t="shared" si="20"/>
        <v>-2.98245701276596E-2</v>
      </c>
      <c r="T101" s="37">
        <f t="shared" si="21"/>
        <v>8.8950498329968533E-4</v>
      </c>
      <c r="W101">
        <f t="shared" si="22"/>
        <v>-1.7259517590927224E-3</v>
      </c>
      <c r="X101">
        <f t="shared" si="23"/>
        <v>-9.8379250268285177E-3</v>
      </c>
      <c r="Y101">
        <f t="shared" si="24"/>
        <v>-5.0052601013688943E-3</v>
      </c>
      <c r="Z101">
        <f t="shared" si="25"/>
        <v>-7.2489973881894347E-3</v>
      </c>
      <c r="AA101">
        <f t="shared" si="26"/>
        <v>-2.2437372868205391E-3</v>
      </c>
    </row>
    <row r="102" spans="1:27" ht="14.25" customHeight="1" x14ac:dyDescent="0.25">
      <c r="A102" s="3"/>
      <c r="B102" s="38">
        <v>98</v>
      </c>
      <c r="C102" s="39">
        <v>1</v>
      </c>
      <c r="D102" s="40">
        <v>6.2</v>
      </c>
      <c r="E102" s="39">
        <v>2.9</v>
      </c>
      <c r="F102" s="39">
        <v>4.3</v>
      </c>
      <c r="G102" s="39">
        <v>1.3</v>
      </c>
      <c r="H102" s="41">
        <v>1</v>
      </c>
      <c r="J102" s="38">
        <f t="shared" si="27"/>
        <v>0.37502186259719505</v>
      </c>
      <c r="K102" s="39">
        <f t="shared" si="28"/>
        <v>-2.6157900262380733E-2</v>
      </c>
      <c r="L102" s="39">
        <f t="shared" si="29"/>
        <v>5.1858987248296851E-2</v>
      </c>
      <c r="M102" s="39">
        <f t="shared" si="30"/>
        <v>0.56572133827363869</v>
      </c>
      <c r="N102" s="39">
        <f t="shared" si="31"/>
        <v>0.56951526439087019</v>
      </c>
      <c r="O102" s="34">
        <f t="shared" si="16"/>
        <v>3.5362055422752725</v>
      </c>
      <c r="P102" s="34">
        <f t="shared" si="17"/>
        <v>0.97170055635885844</v>
      </c>
      <c r="Q102" s="35">
        <f t="shared" si="18"/>
        <v>1</v>
      </c>
      <c r="R102" s="35">
        <f t="shared" si="19"/>
        <v>1</v>
      </c>
      <c r="S102" s="36">
        <f t="shared" si="20"/>
        <v>-2.8299443641141564E-2</v>
      </c>
      <c r="T102" s="37">
        <f t="shared" si="21"/>
        <v>8.0085851039814768E-4</v>
      </c>
      <c r="W102">
        <f t="shared" si="22"/>
        <v>-1.5563893202372135E-3</v>
      </c>
      <c r="X102">
        <f t="shared" si="23"/>
        <v>-9.6496137854707245E-3</v>
      </c>
      <c r="Y102">
        <f t="shared" si="24"/>
        <v>-4.5135290286879189E-3</v>
      </c>
      <c r="Z102">
        <f t="shared" si="25"/>
        <v>-6.6924740770200174E-3</v>
      </c>
      <c r="AA102">
        <f t="shared" si="26"/>
        <v>-2.0233061163083777E-3</v>
      </c>
    </row>
    <row r="103" spans="1:27" ht="14.25" customHeight="1" x14ac:dyDescent="0.25">
      <c r="A103" s="3"/>
      <c r="B103" s="38">
        <v>99</v>
      </c>
      <c r="C103" s="39">
        <v>1</v>
      </c>
      <c r="D103" s="40">
        <v>5.0999999999999996</v>
      </c>
      <c r="E103" s="39">
        <v>2.5</v>
      </c>
      <c r="F103" s="39">
        <v>3</v>
      </c>
      <c r="G103" s="39">
        <v>1.1000000000000001</v>
      </c>
      <c r="H103" s="41">
        <v>1</v>
      </c>
      <c r="J103" s="38">
        <f t="shared" si="27"/>
        <v>0.37517750152921875</v>
      </c>
      <c r="K103" s="39">
        <f t="shared" si="28"/>
        <v>-2.5192938883833661E-2</v>
      </c>
      <c r="L103" s="39">
        <f t="shared" si="29"/>
        <v>5.2310340151165639E-2</v>
      </c>
      <c r="M103" s="39">
        <f t="shared" si="30"/>
        <v>0.56639058568134071</v>
      </c>
      <c r="N103" s="39">
        <f t="shared" si="31"/>
        <v>0.56971759500250108</v>
      </c>
      <c r="O103" s="34">
        <f t="shared" si="16"/>
        <v>2.7033304751463545</v>
      </c>
      <c r="P103" s="34">
        <f t="shared" si="17"/>
        <v>0.9372228818559506</v>
      </c>
      <c r="Q103" s="35">
        <f t="shared" si="18"/>
        <v>1</v>
      </c>
      <c r="R103" s="35">
        <f t="shared" si="19"/>
        <v>1</v>
      </c>
      <c r="S103" s="36">
        <f t="shared" si="20"/>
        <v>-6.2777118144049404E-2</v>
      </c>
      <c r="T103" s="37">
        <f t="shared" si="21"/>
        <v>3.9409665624719368E-3</v>
      </c>
      <c r="W103">
        <f t="shared" si="22"/>
        <v>-7.3871280779557753E-3</v>
      </c>
      <c r="X103">
        <f t="shared" si="23"/>
        <v>-3.7674353197574451E-2</v>
      </c>
      <c r="Y103">
        <f t="shared" si="24"/>
        <v>-1.8467820194889437E-2</v>
      </c>
      <c r="Z103">
        <f t="shared" si="25"/>
        <v>-2.2161384233867328E-2</v>
      </c>
      <c r="AA103">
        <f t="shared" si="26"/>
        <v>-8.125840885751353E-3</v>
      </c>
    </row>
    <row r="104" spans="1:27" ht="14.25" customHeight="1" x14ac:dyDescent="0.25">
      <c r="A104" s="3"/>
      <c r="B104" s="42">
        <v>100</v>
      </c>
      <c r="C104" s="43">
        <v>1</v>
      </c>
      <c r="D104" s="44">
        <v>5.7</v>
      </c>
      <c r="E104" s="43">
        <v>2.8</v>
      </c>
      <c r="F104" s="43">
        <v>4.0999999999999996</v>
      </c>
      <c r="G104" s="43">
        <v>1.3</v>
      </c>
      <c r="H104" s="45">
        <v>1</v>
      </c>
      <c r="J104" s="38">
        <f t="shared" si="27"/>
        <v>0.37591621433701433</v>
      </c>
      <c r="K104" s="39">
        <f t="shared" si="28"/>
        <v>-2.1425503564076215E-2</v>
      </c>
      <c r="L104" s="39">
        <f t="shared" si="29"/>
        <v>5.4157122170654583E-2</v>
      </c>
      <c r="M104" s="39">
        <f t="shared" si="30"/>
        <v>0.56860672410472746</v>
      </c>
      <c r="N104" s="39">
        <f t="shared" si="31"/>
        <v>0.57053017909107617</v>
      </c>
      <c r="O104" s="34">
        <f t="shared" si="16"/>
        <v>3.4784075877473946</v>
      </c>
      <c r="P104" s="34">
        <f t="shared" si="17"/>
        <v>0.97006711606627816</v>
      </c>
      <c r="Q104" s="35">
        <f t="shared" si="18"/>
        <v>1</v>
      </c>
      <c r="R104" s="35">
        <f t="shared" si="19"/>
        <v>1</v>
      </c>
      <c r="S104" s="36">
        <f t="shared" si="20"/>
        <v>-2.9932883933721843E-2</v>
      </c>
      <c r="T104" s="37">
        <f t="shared" si="21"/>
        <v>8.9597754058966326E-4</v>
      </c>
      <c r="U104" s="70">
        <f>SUM(R5:R104)/COUNTA(H5:H104)</f>
        <v>0.61</v>
      </c>
      <c r="V104" s="70">
        <f>SUM(T5:T104)</f>
        <v>36.892902561420797</v>
      </c>
      <c r="W104">
        <f t="shared" si="22"/>
        <v>-1.7383166977199425E-3</v>
      </c>
      <c r="X104">
        <f t="shared" si="23"/>
        <v>-9.9084051770036725E-3</v>
      </c>
      <c r="Y104">
        <f t="shared" si="24"/>
        <v>-4.8672867536158392E-3</v>
      </c>
      <c r="Z104">
        <f t="shared" si="25"/>
        <v>-7.1270984606517634E-3</v>
      </c>
      <c r="AA104">
        <f t="shared" si="26"/>
        <v>-2.2598117070359255E-3</v>
      </c>
    </row>
    <row r="105" spans="1:27" ht="14.25" customHeight="1" x14ac:dyDescent="0.25">
      <c r="A105" s="2" t="s">
        <v>35</v>
      </c>
      <c r="B105" s="46">
        <v>1</v>
      </c>
      <c r="C105" s="47">
        <v>1</v>
      </c>
      <c r="D105" s="48">
        <v>5.0999999999999996</v>
      </c>
      <c r="E105" s="47">
        <v>3.5</v>
      </c>
      <c r="F105" s="47">
        <v>1.4</v>
      </c>
      <c r="G105" s="47">
        <v>0.2</v>
      </c>
      <c r="H105" s="49">
        <v>0</v>
      </c>
      <c r="J105" s="46">
        <f t="shared" si="27"/>
        <v>0.3760900460067863</v>
      </c>
      <c r="K105" s="47">
        <f t="shared" si="28"/>
        <v>-2.0434663046375846E-2</v>
      </c>
      <c r="L105" s="47">
        <f t="shared" si="29"/>
        <v>5.4643850846016168E-2</v>
      </c>
      <c r="M105" s="47">
        <f t="shared" si="30"/>
        <v>0.56931943395079265</v>
      </c>
      <c r="N105" s="47">
        <f t="shared" si="31"/>
        <v>0.57075616026177978</v>
      </c>
      <c r="O105" s="47">
        <f t="shared" si="16"/>
        <v>1.3743251820147917</v>
      </c>
      <c r="P105" s="47">
        <f t="shared" si="17"/>
        <v>0.79807805304999013</v>
      </c>
      <c r="Q105" s="35">
        <f t="shared" si="18"/>
        <v>1</v>
      </c>
      <c r="R105" s="35">
        <f t="shared" si="19"/>
        <v>0</v>
      </c>
      <c r="S105" s="50">
        <f t="shared" si="20"/>
        <v>0.79807805304999013</v>
      </c>
      <c r="T105" s="51">
        <f t="shared" si="21"/>
        <v>0.63692857876006281</v>
      </c>
      <c r="W105">
        <f t="shared" si="22"/>
        <v>0.25721971738266919</v>
      </c>
      <c r="X105">
        <f t="shared" si="23"/>
        <v>1.3118205586516127</v>
      </c>
      <c r="Y105">
        <f t="shared" si="24"/>
        <v>0.90026901083934219</v>
      </c>
      <c r="Z105">
        <f t="shared" si="25"/>
        <v>0.36010760433573685</v>
      </c>
      <c r="AA105">
        <f t="shared" si="26"/>
        <v>5.1443943476533839E-2</v>
      </c>
    </row>
    <row r="106" spans="1:27" ht="14.25" customHeight="1" x14ac:dyDescent="0.25">
      <c r="A106" s="2"/>
      <c r="B106" s="52">
        <v>2</v>
      </c>
      <c r="C106" s="53">
        <v>1</v>
      </c>
      <c r="D106" s="54">
        <v>4.9000000000000004</v>
      </c>
      <c r="E106" s="53">
        <v>3</v>
      </c>
      <c r="F106" s="53">
        <v>1.4</v>
      </c>
      <c r="G106" s="53">
        <v>0.2</v>
      </c>
      <c r="H106" s="55">
        <v>0</v>
      </c>
      <c r="J106" s="46">
        <f t="shared" si="27"/>
        <v>0.3503680742685194</v>
      </c>
      <c r="K106" s="47">
        <f t="shared" si="28"/>
        <v>-0.15161671891153711</v>
      </c>
      <c r="L106" s="47">
        <f t="shared" si="29"/>
        <v>-3.5383050237918059E-2</v>
      </c>
      <c r="M106" s="47">
        <f t="shared" si="30"/>
        <v>0.533308673517219</v>
      </c>
      <c r="N106" s="47">
        <f t="shared" si="31"/>
        <v>0.56561176591412643</v>
      </c>
      <c r="O106" s="47">
        <f t="shared" si="16"/>
        <v>0.36105149699516514</v>
      </c>
      <c r="P106" s="47">
        <f t="shared" si="17"/>
        <v>0.58929494797763227</v>
      </c>
      <c r="Q106" s="35">
        <f t="shared" si="18"/>
        <v>1</v>
      </c>
      <c r="R106" s="35">
        <f t="shared" si="19"/>
        <v>0</v>
      </c>
      <c r="S106" s="50">
        <f t="shared" si="20"/>
        <v>0.58929494797763227</v>
      </c>
      <c r="T106" s="51">
        <f t="shared" si="21"/>
        <v>0.34726853571196031</v>
      </c>
      <c r="W106">
        <f t="shared" si="22"/>
        <v>0.28524988405062429</v>
      </c>
      <c r="X106">
        <f t="shared" si="23"/>
        <v>1.3977244318480591</v>
      </c>
      <c r="Y106">
        <f t="shared" si="24"/>
        <v>0.85574965215187282</v>
      </c>
      <c r="Z106">
        <f t="shared" si="25"/>
        <v>0.39934983767087401</v>
      </c>
      <c r="AA106">
        <f t="shared" si="26"/>
        <v>5.7049976810124858E-2</v>
      </c>
    </row>
    <row r="107" spans="1:27" ht="14.25" customHeight="1" x14ac:dyDescent="0.25">
      <c r="A107" s="2"/>
      <c r="B107" s="52">
        <v>3</v>
      </c>
      <c r="C107" s="53">
        <v>1</v>
      </c>
      <c r="D107" s="54">
        <v>4.7</v>
      </c>
      <c r="E107" s="53">
        <v>3.2</v>
      </c>
      <c r="F107" s="53">
        <v>1.3</v>
      </c>
      <c r="G107" s="53">
        <v>0.2</v>
      </c>
      <c r="H107" s="55">
        <v>0</v>
      </c>
      <c r="J107" s="46">
        <f t="shared" si="27"/>
        <v>0.321843085863457</v>
      </c>
      <c r="K107" s="47">
        <f t="shared" si="28"/>
        <v>-0.29138916209634302</v>
      </c>
      <c r="L107" s="47">
        <f t="shared" si="29"/>
        <v>-0.12095801545310535</v>
      </c>
      <c r="M107" s="47">
        <f t="shared" si="30"/>
        <v>0.49337368975013163</v>
      </c>
      <c r="N107" s="47">
        <f t="shared" si="31"/>
        <v>0.55990676823311392</v>
      </c>
      <c r="O107" s="47">
        <f t="shared" si="16"/>
        <v>-0.68138447511749833</v>
      </c>
      <c r="P107" s="47">
        <f t="shared" si="17"/>
        <v>0.33595237217545432</v>
      </c>
      <c r="Q107" s="35">
        <f t="shared" si="18"/>
        <v>0</v>
      </c>
      <c r="R107" s="35">
        <f t="shared" si="19"/>
        <v>1</v>
      </c>
      <c r="S107" s="50">
        <f t="shared" si="20"/>
        <v>0.33595237217545432</v>
      </c>
      <c r="T107" s="51">
        <f t="shared" si="21"/>
        <v>0.11286399637031497</v>
      </c>
      <c r="W107">
        <f t="shared" si="22"/>
        <v>0.14989413811301161</v>
      </c>
      <c r="X107">
        <f t="shared" si="23"/>
        <v>0.70450244913115456</v>
      </c>
      <c r="Y107">
        <f t="shared" si="24"/>
        <v>0.47966124196163717</v>
      </c>
      <c r="Z107">
        <f t="shared" si="25"/>
        <v>0.1948623795469151</v>
      </c>
      <c r="AA107">
        <f t="shared" si="26"/>
        <v>2.9978827622602323E-2</v>
      </c>
    </row>
    <row r="108" spans="1:27" ht="14.25" customHeight="1" x14ac:dyDescent="0.25">
      <c r="A108" s="2"/>
      <c r="B108" s="52">
        <v>4</v>
      </c>
      <c r="C108" s="53">
        <v>1</v>
      </c>
      <c r="D108" s="54">
        <v>4.5999999999999996</v>
      </c>
      <c r="E108" s="53">
        <v>3.1</v>
      </c>
      <c r="F108" s="53">
        <v>1.5</v>
      </c>
      <c r="G108" s="53">
        <v>0.2</v>
      </c>
      <c r="H108" s="55">
        <v>0</v>
      </c>
      <c r="J108" s="46">
        <f t="shared" si="27"/>
        <v>0.30685367205215586</v>
      </c>
      <c r="K108" s="47">
        <f t="shared" si="28"/>
        <v>-0.36183940700945849</v>
      </c>
      <c r="L108" s="47">
        <f t="shared" si="29"/>
        <v>-0.16892413964926906</v>
      </c>
      <c r="M108" s="47">
        <f t="shared" si="30"/>
        <v>0.47388745179544012</v>
      </c>
      <c r="N108" s="47">
        <f t="shared" si="31"/>
        <v>0.55690888547085371</v>
      </c>
      <c r="O108" s="47">
        <f t="shared" si="16"/>
        <v>-1.0590594783167564</v>
      </c>
      <c r="P108" s="47">
        <f t="shared" si="17"/>
        <v>0.25748923063456114</v>
      </c>
      <c r="Q108" s="35">
        <f t="shared" si="18"/>
        <v>0</v>
      </c>
      <c r="R108" s="35">
        <f t="shared" si="19"/>
        <v>1</v>
      </c>
      <c r="S108" s="50">
        <f t="shared" si="20"/>
        <v>0.25748923063456114</v>
      </c>
      <c r="T108" s="51">
        <f t="shared" si="21"/>
        <v>6.6300703892778215E-2</v>
      </c>
      <c r="W108">
        <f t="shared" si="22"/>
        <v>9.8457973313793815E-2</v>
      </c>
      <c r="X108">
        <f t="shared" si="23"/>
        <v>0.45290667724345152</v>
      </c>
      <c r="Y108">
        <f t="shared" si="24"/>
        <v>0.30521971727276082</v>
      </c>
      <c r="Z108">
        <f t="shared" si="25"/>
        <v>0.14768695997069073</v>
      </c>
      <c r="AA108">
        <f t="shared" si="26"/>
        <v>1.9691594662758764E-2</v>
      </c>
    </row>
    <row r="109" spans="1:27" ht="14.25" customHeight="1" x14ac:dyDescent="0.25">
      <c r="A109" s="2"/>
      <c r="B109" s="52">
        <v>5</v>
      </c>
      <c r="C109" s="53">
        <v>1</v>
      </c>
      <c r="D109" s="54">
        <v>5</v>
      </c>
      <c r="E109" s="53">
        <v>3.6</v>
      </c>
      <c r="F109" s="53">
        <v>1.4</v>
      </c>
      <c r="G109" s="53">
        <v>0.2</v>
      </c>
      <c r="H109" s="55">
        <v>0</v>
      </c>
      <c r="J109" s="46">
        <f t="shared" si="27"/>
        <v>0.2970078747207765</v>
      </c>
      <c r="K109" s="47">
        <f t="shared" si="28"/>
        <v>-0.40713007473380364</v>
      </c>
      <c r="L109" s="47">
        <f t="shared" si="29"/>
        <v>-0.19944611137654514</v>
      </c>
      <c r="M109" s="47">
        <f t="shared" si="30"/>
        <v>0.45911875579837103</v>
      </c>
      <c r="N109" s="47">
        <f t="shared" si="31"/>
        <v>0.55493972600457786</v>
      </c>
      <c r="O109" s="47">
        <f t="shared" si="16"/>
        <v>-1.7028942965851697</v>
      </c>
      <c r="P109" s="47">
        <f t="shared" si="17"/>
        <v>0.15408763124375699</v>
      </c>
      <c r="Q109" s="35">
        <f t="shared" si="18"/>
        <v>0</v>
      </c>
      <c r="R109" s="35">
        <f t="shared" si="19"/>
        <v>1</v>
      </c>
      <c r="S109" s="50">
        <f t="shared" si="20"/>
        <v>0.15408763124375699</v>
      </c>
      <c r="T109" s="51">
        <f t="shared" si="21"/>
        <v>2.3742998102312035E-2</v>
      </c>
      <c r="W109">
        <f t="shared" si="22"/>
        <v>4.0168991532203512E-2</v>
      </c>
      <c r="X109">
        <f t="shared" si="23"/>
        <v>0.20084495766101756</v>
      </c>
      <c r="Y109">
        <f t="shared" si="24"/>
        <v>0.14460836951593264</v>
      </c>
      <c r="Z109">
        <f t="shared" si="25"/>
        <v>5.6236588145084913E-2</v>
      </c>
      <c r="AA109">
        <f t="shared" si="26"/>
        <v>8.0337983064407027E-3</v>
      </c>
    </row>
    <row r="110" spans="1:27" ht="14.25" customHeight="1" x14ac:dyDescent="0.25">
      <c r="A110" s="2"/>
      <c r="B110" s="52">
        <v>6</v>
      </c>
      <c r="C110" s="53">
        <v>1</v>
      </c>
      <c r="D110" s="54">
        <v>5.4</v>
      </c>
      <c r="E110" s="53">
        <v>3.9</v>
      </c>
      <c r="F110" s="53">
        <v>1.7</v>
      </c>
      <c r="G110" s="53">
        <v>0.4</v>
      </c>
      <c r="H110" s="55">
        <v>0</v>
      </c>
      <c r="J110" s="46">
        <f t="shared" si="27"/>
        <v>0.29299097556755616</v>
      </c>
      <c r="K110" s="47">
        <f t="shared" si="28"/>
        <v>-0.42721457049990541</v>
      </c>
      <c r="L110" s="47">
        <f t="shared" si="29"/>
        <v>-0.21390694832813839</v>
      </c>
      <c r="M110" s="47">
        <f t="shared" si="30"/>
        <v>0.45349509698386253</v>
      </c>
      <c r="N110" s="47">
        <f t="shared" si="31"/>
        <v>0.55413634617393381</v>
      </c>
      <c r="O110" s="47">
        <f t="shared" si="16"/>
        <v>-1.8556086002695331</v>
      </c>
      <c r="P110" s="47">
        <f t="shared" si="17"/>
        <v>0.13521572692682046</v>
      </c>
      <c r="Q110" s="35">
        <f t="shared" si="18"/>
        <v>0</v>
      </c>
      <c r="R110" s="35">
        <f t="shared" si="19"/>
        <v>1</v>
      </c>
      <c r="S110" s="50">
        <f t="shared" si="20"/>
        <v>0.13521572692682046</v>
      </c>
      <c r="T110" s="51">
        <f t="shared" si="21"/>
        <v>1.8283292808348482E-2</v>
      </c>
      <c r="W110">
        <f t="shared" si="22"/>
        <v>3.1622208161303463E-2</v>
      </c>
      <c r="X110">
        <f t="shared" si="23"/>
        <v>0.17075992407103871</v>
      </c>
      <c r="Y110">
        <f t="shared" si="24"/>
        <v>0.1233266118290835</v>
      </c>
      <c r="Z110">
        <f t="shared" si="25"/>
        <v>5.3757753874215886E-2</v>
      </c>
      <c r="AA110">
        <f t="shared" si="26"/>
        <v>1.2648883264521385E-2</v>
      </c>
    </row>
    <row r="111" spans="1:27" ht="14.25" customHeight="1" x14ac:dyDescent="0.25">
      <c r="A111" s="2"/>
      <c r="B111" s="52">
        <v>7</v>
      </c>
      <c r="C111" s="53">
        <v>1</v>
      </c>
      <c r="D111" s="54">
        <v>4.5999999999999996</v>
      </c>
      <c r="E111" s="53">
        <v>3.4</v>
      </c>
      <c r="F111" s="53">
        <v>1.4</v>
      </c>
      <c r="G111" s="53">
        <v>0.3</v>
      </c>
      <c r="H111" s="55">
        <v>0</v>
      </c>
      <c r="J111" s="46">
        <f t="shared" si="27"/>
        <v>0.28982875475142583</v>
      </c>
      <c r="K111" s="47">
        <f t="shared" si="28"/>
        <v>-0.4442905629070093</v>
      </c>
      <c r="L111" s="47">
        <f t="shared" si="29"/>
        <v>-0.22623960951104674</v>
      </c>
      <c r="M111" s="47">
        <f t="shared" si="30"/>
        <v>0.44811932159644097</v>
      </c>
      <c r="N111" s="47">
        <f t="shared" si="31"/>
        <v>0.55287145784748171</v>
      </c>
      <c r="O111" s="47">
        <f t="shared" si="16"/>
        <v>-1.7298940193691139</v>
      </c>
      <c r="P111" s="47">
        <f t="shared" si="17"/>
        <v>0.15060113633214317</v>
      </c>
      <c r="Q111" s="35">
        <f t="shared" si="18"/>
        <v>0</v>
      </c>
      <c r="R111" s="35">
        <f t="shared" si="19"/>
        <v>1</v>
      </c>
      <c r="S111" s="50">
        <f t="shared" si="20"/>
        <v>0.15060113633214317</v>
      </c>
      <c r="T111" s="51">
        <f t="shared" si="21"/>
        <v>2.2680702264532775E-2</v>
      </c>
      <c r="W111">
        <f t="shared" si="22"/>
        <v>3.8529925461366257E-2</v>
      </c>
      <c r="X111">
        <f t="shared" si="23"/>
        <v>0.17723765712228476</v>
      </c>
      <c r="Y111">
        <f t="shared" si="24"/>
        <v>0.13100174656864527</v>
      </c>
      <c r="Z111">
        <f t="shared" si="25"/>
        <v>5.3941895645912757E-2</v>
      </c>
      <c r="AA111">
        <f t="shared" si="26"/>
        <v>1.1558977638409877E-2</v>
      </c>
    </row>
    <row r="112" spans="1:27" ht="14.25" customHeight="1" x14ac:dyDescent="0.25">
      <c r="A112" s="2"/>
      <c r="B112" s="52">
        <v>8</v>
      </c>
      <c r="C112" s="53">
        <v>1</v>
      </c>
      <c r="D112" s="54">
        <v>5</v>
      </c>
      <c r="E112" s="53">
        <v>3.4</v>
      </c>
      <c r="F112" s="53">
        <v>1.5</v>
      </c>
      <c r="G112" s="53">
        <v>0.2</v>
      </c>
      <c r="H112" s="55">
        <v>0</v>
      </c>
      <c r="J112" s="46">
        <f t="shared" si="27"/>
        <v>0.2859757622052892</v>
      </c>
      <c r="K112" s="47">
        <f t="shared" si="28"/>
        <v>-0.4620143286192378</v>
      </c>
      <c r="L112" s="47">
        <f t="shared" si="29"/>
        <v>-0.23933978416791127</v>
      </c>
      <c r="M112" s="47">
        <f t="shared" si="30"/>
        <v>0.44272513203184971</v>
      </c>
      <c r="N112" s="47">
        <f t="shared" si="31"/>
        <v>0.55171556008364075</v>
      </c>
      <c r="O112" s="47">
        <f t="shared" si="16"/>
        <v>-2.0634203369972952</v>
      </c>
      <c r="P112" s="47">
        <f t="shared" si="17"/>
        <v>0.11270333857992754</v>
      </c>
      <c r="Q112" s="35">
        <f t="shared" si="18"/>
        <v>0</v>
      </c>
      <c r="R112" s="35">
        <f t="shared" si="19"/>
        <v>1</v>
      </c>
      <c r="S112" s="50">
        <f t="shared" si="20"/>
        <v>0.11270333857992754</v>
      </c>
      <c r="T112" s="51">
        <f t="shared" si="21"/>
        <v>1.2702042527061783E-2</v>
      </c>
      <c r="W112">
        <f t="shared" si="22"/>
        <v>2.2540959854955401E-2</v>
      </c>
      <c r="X112">
        <f t="shared" si="23"/>
        <v>0.112704799274777</v>
      </c>
      <c r="Y112">
        <f t="shared" si="24"/>
        <v>7.6639263506848368E-2</v>
      </c>
      <c r="Z112">
        <f t="shared" si="25"/>
        <v>3.3811439782433103E-2</v>
      </c>
      <c r="AA112">
        <f t="shared" si="26"/>
        <v>4.50819197099108E-3</v>
      </c>
    </row>
    <row r="113" spans="1:27" ht="14.25" customHeight="1" x14ac:dyDescent="0.25">
      <c r="A113" s="2"/>
      <c r="B113" s="52">
        <v>9</v>
      </c>
      <c r="C113" s="53">
        <v>1</v>
      </c>
      <c r="D113" s="54">
        <v>4.4000000000000004</v>
      </c>
      <c r="E113" s="53">
        <v>2.9</v>
      </c>
      <c r="F113" s="53">
        <v>1.4</v>
      </c>
      <c r="G113" s="53">
        <v>0.2</v>
      </c>
      <c r="H113" s="55">
        <v>0</v>
      </c>
      <c r="J113" s="46">
        <f t="shared" si="27"/>
        <v>0.28372166621979367</v>
      </c>
      <c r="K113" s="47">
        <f t="shared" si="28"/>
        <v>-0.47328480854671551</v>
      </c>
      <c r="L113" s="47">
        <f t="shared" si="29"/>
        <v>-0.2470037105185961</v>
      </c>
      <c r="M113" s="47">
        <f t="shared" si="30"/>
        <v>0.43934398805360642</v>
      </c>
      <c r="N113" s="47">
        <f t="shared" si="31"/>
        <v>0.55126474088654165</v>
      </c>
      <c r="O113" s="47">
        <f t="shared" si="16"/>
        <v>-1.789707720437326</v>
      </c>
      <c r="P113" s="47">
        <f t="shared" si="17"/>
        <v>0.14310856154617263</v>
      </c>
      <c r="Q113" s="35">
        <f t="shared" si="18"/>
        <v>0</v>
      </c>
      <c r="R113" s="35">
        <f t="shared" si="19"/>
        <v>1</v>
      </c>
      <c r="S113" s="50">
        <f t="shared" si="20"/>
        <v>0.14310856154617263</v>
      </c>
      <c r="T113" s="51">
        <f t="shared" si="21"/>
        <v>2.0480060387814681E-2</v>
      </c>
      <c r="W113">
        <f t="shared" si="22"/>
        <v>3.5098376810671537E-2</v>
      </c>
      <c r="X113">
        <f t="shared" si="23"/>
        <v>0.15443285796695477</v>
      </c>
      <c r="Y113">
        <f t="shared" si="24"/>
        <v>0.10178529275094746</v>
      </c>
      <c r="Z113">
        <f t="shared" si="25"/>
        <v>4.9137727534940147E-2</v>
      </c>
      <c r="AA113">
        <f t="shared" si="26"/>
        <v>7.0196753621343082E-3</v>
      </c>
    </row>
    <row r="114" spans="1:27" ht="14.25" customHeight="1" x14ac:dyDescent="0.25">
      <c r="A114" s="2"/>
      <c r="B114" s="52">
        <v>10</v>
      </c>
      <c r="C114" s="53">
        <v>1</v>
      </c>
      <c r="D114" s="54">
        <v>4.9000000000000004</v>
      </c>
      <c r="E114" s="53">
        <v>3.1</v>
      </c>
      <c r="F114" s="53">
        <v>1.5</v>
      </c>
      <c r="G114" s="53">
        <v>0.1</v>
      </c>
      <c r="H114" s="55">
        <v>0</v>
      </c>
      <c r="J114" s="46">
        <f t="shared" si="27"/>
        <v>0.2802118285387265</v>
      </c>
      <c r="K114" s="47">
        <f t="shared" si="28"/>
        <v>-0.48872809434341097</v>
      </c>
      <c r="L114" s="47">
        <f t="shared" si="29"/>
        <v>-0.25718223979369087</v>
      </c>
      <c r="M114" s="47">
        <f t="shared" si="30"/>
        <v>0.43443021530011239</v>
      </c>
      <c r="N114" s="47">
        <f t="shared" si="31"/>
        <v>0.55056277335032822</v>
      </c>
      <c r="O114" s="47">
        <f t="shared" si="16"/>
        <v>-2.205119176819228</v>
      </c>
      <c r="P114" s="47">
        <f t="shared" si="17"/>
        <v>9.9291726339852573E-2</v>
      </c>
      <c r="Q114" s="35">
        <f t="shared" si="18"/>
        <v>0</v>
      </c>
      <c r="R114" s="35">
        <f t="shared" si="19"/>
        <v>1</v>
      </c>
      <c r="S114" s="50">
        <f t="shared" si="20"/>
        <v>9.9291726339852573E-2</v>
      </c>
      <c r="T114" s="51">
        <f t="shared" si="21"/>
        <v>9.858846919548173E-3</v>
      </c>
      <c r="W114">
        <f t="shared" si="22"/>
        <v>1.7759889978371794E-2</v>
      </c>
      <c r="X114">
        <f t="shared" si="23"/>
        <v>8.7023460894021798E-2</v>
      </c>
      <c r="Y114">
        <f t="shared" si="24"/>
        <v>5.5055658932952563E-2</v>
      </c>
      <c r="Z114">
        <f t="shared" si="25"/>
        <v>2.6639834967557691E-2</v>
      </c>
      <c r="AA114">
        <f t="shared" si="26"/>
        <v>1.7759889978371795E-3</v>
      </c>
    </row>
    <row r="115" spans="1:27" ht="14.25" customHeight="1" x14ac:dyDescent="0.25">
      <c r="A115" s="2"/>
      <c r="B115" s="52">
        <v>11</v>
      </c>
      <c r="C115" s="53">
        <v>1</v>
      </c>
      <c r="D115" s="54">
        <v>5.4</v>
      </c>
      <c r="E115" s="53">
        <v>3.7</v>
      </c>
      <c r="F115" s="53">
        <v>1.5</v>
      </c>
      <c r="G115" s="53">
        <v>0.2</v>
      </c>
      <c r="H115" s="55">
        <v>0</v>
      </c>
      <c r="J115" s="46">
        <f t="shared" si="27"/>
        <v>0.27843583954088935</v>
      </c>
      <c r="K115" s="47">
        <f t="shared" si="28"/>
        <v>-0.49743044043281315</v>
      </c>
      <c r="L115" s="47">
        <f t="shared" si="29"/>
        <v>-0.26268780568698613</v>
      </c>
      <c r="M115" s="47">
        <f t="shared" si="30"/>
        <v>0.4317662318033566</v>
      </c>
      <c r="N115" s="47">
        <f t="shared" si="31"/>
        <v>0.55038517445054447</v>
      </c>
      <c r="O115" s="47">
        <f t="shared" si="16"/>
        <v>-2.6219070372430071</v>
      </c>
      <c r="P115" s="47">
        <f t="shared" si="17"/>
        <v>6.7741759485988151E-2</v>
      </c>
      <c r="Q115" s="35">
        <f t="shared" si="18"/>
        <v>0</v>
      </c>
      <c r="R115" s="35">
        <f t="shared" si="19"/>
        <v>1</v>
      </c>
      <c r="S115" s="50">
        <f t="shared" si="20"/>
        <v>6.7741759485988151E-2</v>
      </c>
      <c r="T115" s="51">
        <f t="shared" si="21"/>
        <v>4.588945978257466E-3</v>
      </c>
      <c r="W115">
        <f t="shared" si="22"/>
        <v>8.55616540700831E-3</v>
      </c>
      <c r="X115">
        <f t="shared" si="23"/>
        <v>4.6203293197844879E-2</v>
      </c>
      <c r="Y115">
        <f t="shared" si="24"/>
        <v>3.1657812005930749E-2</v>
      </c>
      <c r="Z115">
        <f t="shared" si="25"/>
        <v>1.2834248110512465E-2</v>
      </c>
      <c r="AA115">
        <f t="shared" si="26"/>
        <v>1.711233081401662E-3</v>
      </c>
    </row>
    <row r="116" spans="1:27" ht="14.25" customHeight="1" x14ac:dyDescent="0.25">
      <c r="A116" s="2"/>
      <c r="B116" s="52">
        <v>12</v>
      </c>
      <c r="C116" s="53">
        <v>1</v>
      </c>
      <c r="D116" s="54">
        <v>4.8</v>
      </c>
      <c r="E116" s="53">
        <v>3.4</v>
      </c>
      <c r="F116" s="53">
        <v>1.6</v>
      </c>
      <c r="G116" s="53">
        <v>0.2</v>
      </c>
      <c r="H116" s="55">
        <v>0</v>
      </c>
      <c r="J116" s="46">
        <f t="shared" si="27"/>
        <v>0.27758022300018853</v>
      </c>
      <c r="K116" s="47">
        <f t="shared" si="28"/>
        <v>-0.50205076975259766</v>
      </c>
      <c r="L116" s="47">
        <f t="shared" si="29"/>
        <v>-0.26585358688757921</v>
      </c>
      <c r="M116" s="47">
        <f t="shared" si="30"/>
        <v>0.43048280699230534</v>
      </c>
      <c r="N116" s="47">
        <f t="shared" si="31"/>
        <v>0.55021405114240429</v>
      </c>
      <c r="O116" s="47">
        <f t="shared" si="16"/>
        <v>-2.2373503658138802</v>
      </c>
      <c r="P116" s="47">
        <f t="shared" si="17"/>
        <v>9.6446195532227469E-2</v>
      </c>
      <c r="Q116" s="35">
        <f t="shared" si="18"/>
        <v>0</v>
      </c>
      <c r="R116" s="35">
        <f t="shared" si="19"/>
        <v>1</v>
      </c>
      <c r="S116" s="50">
        <f t="shared" si="20"/>
        <v>9.6446195532227469E-2</v>
      </c>
      <c r="T116" s="51">
        <f t="shared" si="21"/>
        <v>9.301868632640653E-3</v>
      </c>
      <c r="W116">
        <f t="shared" si="22"/>
        <v>1.6809477583363801E-2</v>
      </c>
      <c r="X116">
        <f t="shared" si="23"/>
        <v>8.0685492400146247E-2</v>
      </c>
      <c r="Y116">
        <f t="shared" si="24"/>
        <v>5.7152223783436922E-2</v>
      </c>
      <c r="Z116">
        <f t="shared" si="25"/>
        <v>2.6895164133382082E-2</v>
      </c>
      <c r="AA116">
        <f t="shared" si="26"/>
        <v>3.3618955166727603E-3</v>
      </c>
    </row>
    <row r="117" spans="1:27" ht="14.25" customHeight="1" x14ac:dyDescent="0.25">
      <c r="A117" s="2"/>
      <c r="B117" s="52">
        <v>13</v>
      </c>
      <c r="C117" s="53">
        <v>1</v>
      </c>
      <c r="D117" s="54">
        <v>4.8</v>
      </c>
      <c r="E117" s="53">
        <v>3</v>
      </c>
      <c r="F117" s="53">
        <v>1.4</v>
      </c>
      <c r="G117" s="53">
        <v>0.1</v>
      </c>
      <c r="H117" s="55">
        <v>0</v>
      </c>
      <c r="J117" s="46">
        <f t="shared" si="27"/>
        <v>0.27589927524185215</v>
      </c>
      <c r="K117" s="47">
        <f t="shared" si="28"/>
        <v>-0.51011931899261231</v>
      </c>
      <c r="L117" s="47">
        <f t="shared" si="29"/>
        <v>-0.27156880926592292</v>
      </c>
      <c r="M117" s="47">
        <f t="shared" si="30"/>
        <v>0.42779329057896714</v>
      </c>
      <c r="N117" s="47">
        <f t="shared" si="31"/>
        <v>0.54987786159073704</v>
      </c>
      <c r="O117" s="47">
        <f t="shared" si="16"/>
        <v>-2.3334814907508283</v>
      </c>
      <c r="P117" s="47">
        <f t="shared" si="17"/>
        <v>8.8387738643804198E-2</v>
      </c>
      <c r="Q117" s="35">
        <f t="shared" si="18"/>
        <v>0</v>
      </c>
      <c r="R117" s="35">
        <f t="shared" si="19"/>
        <v>1</v>
      </c>
      <c r="S117" s="50">
        <f t="shared" si="20"/>
        <v>8.8387738643804198E-2</v>
      </c>
      <c r="T117" s="51">
        <f t="shared" si="21"/>
        <v>7.8123923425654383E-3</v>
      </c>
      <c r="W117">
        <f t="shared" si="22"/>
        <v>1.4243745300015815E-2</v>
      </c>
      <c r="X117">
        <f t="shared" si="23"/>
        <v>6.8369977440075905E-2</v>
      </c>
      <c r="Y117">
        <f t="shared" si="24"/>
        <v>4.2731235900047446E-2</v>
      </c>
      <c r="Z117">
        <f t="shared" si="25"/>
        <v>1.9941243420022139E-2</v>
      </c>
      <c r="AA117">
        <f t="shared" si="26"/>
        <v>1.4243745300015816E-3</v>
      </c>
    </row>
    <row r="118" spans="1:27" ht="14.25" customHeight="1" x14ac:dyDescent="0.25">
      <c r="A118" s="2"/>
      <c r="B118" s="52">
        <v>14</v>
      </c>
      <c r="C118" s="53">
        <v>1</v>
      </c>
      <c r="D118" s="54">
        <v>4.3</v>
      </c>
      <c r="E118" s="53">
        <v>3</v>
      </c>
      <c r="F118" s="53">
        <v>1.1000000000000001</v>
      </c>
      <c r="G118" s="53">
        <v>0.1</v>
      </c>
      <c r="H118" s="55">
        <v>0</v>
      </c>
      <c r="J118" s="46">
        <f t="shared" si="27"/>
        <v>0.27447490071185054</v>
      </c>
      <c r="K118" s="47">
        <f t="shared" si="28"/>
        <v>-0.5169563167366199</v>
      </c>
      <c r="L118" s="47">
        <f t="shared" si="29"/>
        <v>-0.27584193285592767</v>
      </c>
      <c r="M118" s="47">
        <f t="shared" si="30"/>
        <v>0.42579916623696495</v>
      </c>
      <c r="N118" s="47">
        <f t="shared" si="31"/>
        <v>0.54973542413773691</v>
      </c>
      <c r="O118" s="47">
        <f t="shared" si="16"/>
        <v>-2.2526104345489628</v>
      </c>
      <c r="P118" s="47">
        <f t="shared" si="17"/>
        <v>9.5124531908353502E-2</v>
      </c>
      <c r="Q118" s="35">
        <f t="shared" si="18"/>
        <v>0</v>
      </c>
      <c r="R118" s="35">
        <f t="shared" si="19"/>
        <v>1</v>
      </c>
      <c r="S118" s="50">
        <f t="shared" si="20"/>
        <v>9.5124531908353502E-2</v>
      </c>
      <c r="T118" s="51">
        <f t="shared" si="21"/>
        <v>9.0486765707833636E-3</v>
      </c>
      <c r="W118">
        <f t="shared" si="22"/>
        <v>1.6375850895195023E-2</v>
      </c>
      <c r="X118">
        <f t="shared" si="23"/>
        <v>7.0416158849338592E-2</v>
      </c>
      <c r="Y118">
        <f t="shared" si="24"/>
        <v>4.9127552685585066E-2</v>
      </c>
      <c r="Z118">
        <f t="shared" si="25"/>
        <v>1.8013435984714526E-2</v>
      </c>
      <c r="AA118">
        <f t="shared" si="26"/>
        <v>1.6375850895195025E-3</v>
      </c>
    </row>
    <row r="119" spans="1:27" ht="14.25" customHeight="1" x14ac:dyDescent="0.25">
      <c r="A119" s="2"/>
      <c r="B119" s="52">
        <v>15</v>
      </c>
      <c r="C119" s="53">
        <v>1</v>
      </c>
      <c r="D119" s="54">
        <v>5.8</v>
      </c>
      <c r="E119" s="53">
        <v>4</v>
      </c>
      <c r="F119" s="53">
        <v>1.2</v>
      </c>
      <c r="G119" s="53">
        <v>0.2</v>
      </c>
      <c r="H119" s="55">
        <v>0</v>
      </c>
      <c r="J119" s="46">
        <f t="shared" si="27"/>
        <v>0.27283731562233104</v>
      </c>
      <c r="K119" s="47">
        <f t="shared" si="28"/>
        <v>-0.52399793262155381</v>
      </c>
      <c r="L119" s="47">
        <f t="shared" si="29"/>
        <v>-0.28075468812448617</v>
      </c>
      <c r="M119" s="47">
        <f t="shared" si="30"/>
        <v>0.4239978226384935</v>
      </c>
      <c r="N119" s="47">
        <f t="shared" si="31"/>
        <v>0.5495716656287849</v>
      </c>
      <c r="O119" s="47">
        <f t="shared" si="16"/>
        <v>-3.2706577257886771</v>
      </c>
      <c r="P119" s="47">
        <f t="shared" si="17"/>
        <v>3.659163460471454E-2</v>
      </c>
      <c r="Q119" s="35">
        <f t="shared" si="18"/>
        <v>0</v>
      </c>
      <c r="R119" s="35">
        <f t="shared" si="19"/>
        <v>1</v>
      </c>
      <c r="S119" s="50">
        <f t="shared" si="20"/>
        <v>3.659163460471454E-2</v>
      </c>
      <c r="T119" s="51">
        <f t="shared" si="21"/>
        <v>1.3389477230449425E-3</v>
      </c>
      <c r="W119">
        <f t="shared" si="22"/>
        <v>2.579906874416935E-3</v>
      </c>
      <c r="X119">
        <f t="shared" si="23"/>
        <v>1.4963459871618222E-2</v>
      </c>
      <c r="Y119">
        <f t="shared" si="24"/>
        <v>1.031962749766774E-2</v>
      </c>
      <c r="Z119">
        <f t="shared" si="25"/>
        <v>3.0958882493003219E-3</v>
      </c>
      <c r="AA119">
        <f t="shared" si="26"/>
        <v>5.1598137488338702E-4</v>
      </c>
    </row>
    <row r="120" spans="1:27" ht="14.25" customHeight="1" x14ac:dyDescent="0.25">
      <c r="A120" s="2"/>
      <c r="B120" s="52">
        <v>16</v>
      </c>
      <c r="C120" s="53">
        <v>1</v>
      </c>
      <c r="D120" s="54">
        <v>5.7</v>
      </c>
      <c r="E120" s="53">
        <v>4.4000000000000004</v>
      </c>
      <c r="F120" s="53">
        <v>1.5</v>
      </c>
      <c r="G120" s="53">
        <v>0.4</v>
      </c>
      <c r="H120" s="55">
        <v>0</v>
      </c>
      <c r="J120" s="46">
        <f t="shared" si="27"/>
        <v>0.27257932493488934</v>
      </c>
      <c r="K120" s="47">
        <f t="shared" si="28"/>
        <v>-0.52549427860871567</v>
      </c>
      <c r="L120" s="47">
        <f t="shared" si="29"/>
        <v>-0.28178665087425298</v>
      </c>
      <c r="M120" s="47">
        <f t="shared" si="30"/>
        <v>0.42368823381356346</v>
      </c>
      <c r="N120" s="47">
        <f t="shared" si="31"/>
        <v>0.54952006749129656</v>
      </c>
      <c r="O120" s="47">
        <f t="shared" si="16"/>
        <v>-3.1072589492646396</v>
      </c>
      <c r="P120" s="47">
        <f t="shared" si="17"/>
        <v>4.2808821484496801E-2</v>
      </c>
      <c r="Q120" s="35">
        <f t="shared" si="18"/>
        <v>0</v>
      </c>
      <c r="R120" s="35">
        <f t="shared" si="19"/>
        <v>1</v>
      </c>
      <c r="S120" s="50">
        <f t="shared" si="20"/>
        <v>4.2808821484496801E-2</v>
      </c>
      <c r="T120" s="51">
        <f t="shared" si="21"/>
        <v>1.8325951968915148E-3</v>
      </c>
      <c r="W120">
        <f t="shared" si="22"/>
        <v>3.5082879125088793E-3</v>
      </c>
      <c r="X120">
        <f t="shared" si="23"/>
        <v>1.9997241101300613E-2</v>
      </c>
      <c r="Y120">
        <f t="shared" si="24"/>
        <v>1.543646681503907E-2</v>
      </c>
      <c r="Z120">
        <f t="shared" si="25"/>
        <v>5.2624318687633188E-3</v>
      </c>
      <c r="AA120">
        <f t="shared" si="26"/>
        <v>1.4033151650035519E-3</v>
      </c>
    </row>
    <row r="121" spans="1:27" ht="14.25" customHeight="1" x14ac:dyDescent="0.25">
      <c r="A121" s="2"/>
      <c r="B121" s="52">
        <v>17</v>
      </c>
      <c r="C121" s="53">
        <v>1</v>
      </c>
      <c r="D121" s="54">
        <v>5.4</v>
      </c>
      <c r="E121" s="53">
        <v>3.9</v>
      </c>
      <c r="F121" s="53">
        <v>1.3</v>
      </c>
      <c r="G121" s="53">
        <v>0.4</v>
      </c>
      <c r="H121" s="55">
        <v>0</v>
      </c>
      <c r="J121" s="46">
        <f t="shared" si="27"/>
        <v>0.27222849614363848</v>
      </c>
      <c r="K121" s="47">
        <f t="shared" si="28"/>
        <v>-0.52749400271884572</v>
      </c>
      <c r="L121" s="47">
        <f t="shared" si="29"/>
        <v>-0.28333029755575689</v>
      </c>
      <c r="M121" s="47">
        <f t="shared" si="30"/>
        <v>0.42316199062668713</v>
      </c>
      <c r="N121" s="47">
        <f t="shared" si="31"/>
        <v>0.54937973597479617</v>
      </c>
      <c r="O121" s="47">
        <f t="shared" si="16"/>
        <v>-2.9113647968009686</v>
      </c>
      <c r="P121" s="47">
        <f t="shared" si="17"/>
        <v>5.1594611515101127E-2</v>
      </c>
      <c r="Q121" s="35">
        <f t="shared" si="18"/>
        <v>0</v>
      </c>
      <c r="R121" s="35">
        <f t="shared" si="19"/>
        <v>1</v>
      </c>
      <c r="S121" s="50">
        <f t="shared" si="20"/>
        <v>5.1594611515101127E-2</v>
      </c>
      <c r="T121" s="51">
        <f t="shared" si="21"/>
        <v>2.6620039373942057E-3</v>
      </c>
      <c r="W121">
        <f t="shared" si="22"/>
        <v>5.0493177567853646E-3</v>
      </c>
      <c r="X121">
        <f t="shared" si="23"/>
        <v>2.7266315886640972E-2</v>
      </c>
      <c r="Y121">
        <f t="shared" si="24"/>
        <v>1.9692339251462923E-2</v>
      </c>
      <c r="Z121">
        <f t="shared" si="25"/>
        <v>6.5641130838209744E-3</v>
      </c>
      <c r="AA121">
        <f t="shared" si="26"/>
        <v>2.019727102714146E-3</v>
      </c>
    </row>
    <row r="122" spans="1:27" ht="14.25" customHeight="1" x14ac:dyDescent="0.25">
      <c r="A122" s="2"/>
      <c r="B122" s="52">
        <v>18</v>
      </c>
      <c r="C122" s="53">
        <v>1</v>
      </c>
      <c r="D122" s="54">
        <v>5.0999999999999996</v>
      </c>
      <c r="E122" s="53">
        <v>3.5</v>
      </c>
      <c r="F122" s="53">
        <v>1.4</v>
      </c>
      <c r="G122" s="53">
        <v>0.3</v>
      </c>
      <c r="H122" s="55">
        <v>0</v>
      </c>
      <c r="J122" s="46">
        <f t="shared" si="27"/>
        <v>0.27172356436795991</v>
      </c>
      <c r="K122" s="47">
        <f t="shared" si="28"/>
        <v>-0.53022063430750987</v>
      </c>
      <c r="L122" s="47">
        <f t="shared" si="29"/>
        <v>-0.2852995314809032</v>
      </c>
      <c r="M122" s="47">
        <f t="shared" si="30"/>
        <v>0.42250557931830501</v>
      </c>
      <c r="N122" s="47">
        <f t="shared" si="31"/>
        <v>0.54917776326452472</v>
      </c>
      <c r="O122" s="47">
        <f t="shared" si="16"/>
        <v>-2.6746888907585169</v>
      </c>
      <c r="P122" s="47">
        <f t="shared" si="17"/>
        <v>6.448353108596129E-2</v>
      </c>
      <c r="Q122" s="35">
        <f t="shared" si="18"/>
        <v>0</v>
      </c>
      <c r="R122" s="35">
        <f t="shared" si="19"/>
        <v>1</v>
      </c>
      <c r="S122" s="50">
        <f t="shared" si="20"/>
        <v>6.448353108596129E-2</v>
      </c>
      <c r="T122" s="51">
        <f t="shared" si="21"/>
        <v>4.1581257813141361E-3</v>
      </c>
      <c r="W122">
        <f t="shared" si="22"/>
        <v>7.7799902964708579E-3</v>
      </c>
      <c r="X122">
        <f t="shared" si="23"/>
        <v>3.9677950512001375E-2</v>
      </c>
      <c r="Y122">
        <f t="shared" si="24"/>
        <v>2.7229966037648004E-2</v>
      </c>
      <c r="Z122">
        <f t="shared" si="25"/>
        <v>1.08919864150592E-2</v>
      </c>
      <c r="AA122">
        <f t="shared" si="26"/>
        <v>2.3339970889412571E-3</v>
      </c>
    </row>
    <row r="123" spans="1:27" ht="14.25" customHeight="1" x14ac:dyDescent="0.25">
      <c r="A123" s="2"/>
      <c r="B123" s="52">
        <v>19</v>
      </c>
      <c r="C123" s="53">
        <v>1</v>
      </c>
      <c r="D123" s="54">
        <v>5.7</v>
      </c>
      <c r="E123" s="53">
        <v>3.8</v>
      </c>
      <c r="F123" s="53">
        <v>1.7</v>
      </c>
      <c r="G123" s="53">
        <v>0.3</v>
      </c>
      <c r="H123" s="55">
        <v>0</v>
      </c>
      <c r="J123" s="46">
        <f t="shared" si="27"/>
        <v>0.27094556533831282</v>
      </c>
      <c r="K123" s="47">
        <f t="shared" si="28"/>
        <v>-0.53418842935871003</v>
      </c>
      <c r="L123" s="47">
        <f t="shared" si="29"/>
        <v>-0.28802252808466799</v>
      </c>
      <c r="M123" s="47">
        <f t="shared" si="30"/>
        <v>0.4214163806767991</v>
      </c>
      <c r="N123" s="47">
        <f t="shared" si="31"/>
        <v>0.54894436355563059</v>
      </c>
      <c r="O123" s="47">
        <f t="shared" si="16"/>
        <v>-2.9873229325108253</v>
      </c>
      <c r="P123" s="47">
        <f t="shared" si="17"/>
        <v>4.8001877746240255E-2</v>
      </c>
      <c r="Q123" s="35">
        <f t="shared" si="18"/>
        <v>0</v>
      </c>
      <c r="R123" s="35">
        <f t="shared" si="19"/>
        <v>1</v>
      </c>
      <c r="S123" s="50">
        <f t="shared" si="20"/>
        <v>4.8001877746240255E-2</v>
      </c>
      <c r="T123" s="51">
        <f t="shared" si="21"/>
        <v>2.3041802671649953E-3</v>
      </c>
      <c r="W123">
        <f t="shared" si="22"/>
        <v>4.3871505753504845E-3</v>
      </c>
      <c r="X123">
        <f t="shared" si="23"/>
        <v>2.5006758279497762E-2</v>
      </c>
      <c r="Y123">
        <f t="shared" si="24"/>
        <v>1.667117218633184E-2</v>
      </c>
      <c r="Z123">
        <f t="shared" si="25"/>
        <v>7.4581559780958233E-3</v>
      </c>
      <c r="AA123">
        <f t="shared" si="26"/>
        <v>1.3161451726051454E-3</v>
      </c>
    </row>
    <row r="124" spans="1:27" ht="14.25" customHeight="1" x14ac:dyDescent="0.25">
      <c r="A124" s="2"/>
      <c r="B124" s="52">
        <v>20</v>
      </c>
      <c r="C124" s="53">
        <v>1</v>
      </c>
      <c r="D124" s="54">
        <v>5.0999999999999996</v>
      </c>
      <c r="E124" s="53">
        <v>3.8</v>
      </c>
      <c r="F124" s="53">
        <v>1.5</v>
      </c>
      <c r="G124" s="53">
        <v>0.3</v>
      </c>
      <c r="H124" s="55">
        <v>0</v>
      </c>
      <c r="J124" s="46">
        <f t="shared" si="27"/>
        <v>0.27050685028077776</v>
      </c>
      <c r="K124" s="47">
        <f t="shared" si="28"/>
        <v>-0.5366891051866598</v>
      </c>
      <c r="L124" s="47">
        <f t="shared" si="29"/>
        <v>-0.28968964530330116</v>
      </c>
      <c r="M124" s="47">
        <f t="shared" si="30"/>
        <v>0.42067056507898953</v>
      </c>
      <c r="N124" s="47">
        <f t="shared" si="31"/>
        <v>0.54881274903837007</v>
      </c>
      <c r="O124" s="47">
        <f t="shared" si="16"/>
        <v>-2.7717785659937357</v>
      </c>
      <c r="P124" s="47">
        <f t="shared" si="17"/>
        <v>5.8868398387421417E-2</v>
      </c>
      <c r="Q124" s="35">
        <f t="shared" si="18"/>
        <v>0</v>
      </c>
      <c r="R124" s="35">
        <f t="shared" si="19"/>
        <v>1</v>
      </c>
      <c r="S124" s="50">
        <f t="shared" si="20"/>
        <v>5.8868398387421417E-2</v>
      </c>
      <c r="T124" s="51">
        <f t="shared" si="21"/>
        <v>3.4654883287001605E-3</v>
      </c>
      <c r="W124">
        <f t="shared" si="22"/>
        <v>6.5229611623185604E-3</v>
      </c>
      <c r="X124">
        <f t="shared" si="23"/>
        <v>3.3267101927824658E-2</v>
      </c>
      <c r="Y124">
        <f t="shared" si="24"/>
        <v>2.478725241681053E-2</v>
      </c>
      <c r="Z124">
        <f t="shared" si="25"/>
        <v>9.7844417434778397E-3</v>
      </c>
      <c r="AA124">
        <f t="shared" si="26"/>
        <v>1.956888348695568E-3</v>
      </c>
    </row>
    <row r="125" spans="1:27" ht="14.25" customHeight="1" x14ac:dyDescent="0.25">
      <c r="A125" s="2"/>
      <c r="B125" s="52">
        <v>21</v>
      </c>
      <c r="C125" s="53">
        <v>1</v>
      </c>
      <c r="D125" s="54">
        <v>5.4</v>
      </c>
      <c r="E125" s="53">
        <v>3.4</v>
      </c>
      <c r="F125" s="53">
        <v>1.7</v>
      </c>
      <c r="G125" s="53">
        <v>0.2</v>
      </c>
      <c r="H125" s="55">
        <v>0</v>
      </c>
      <c r="J125" s="46">
        <f t="shared" si="27"/>
        <v>0.2698545541645459</v>
      </c>
      <c r="K125" s="47">
        <f t="shared" si="28"/>
        <v>-0.54001581537944221</v>
      </c>
      <c r="L125" s="47">
        <f t="shared" si="29"/>
        <v>-0.29216837054498224</v>
      </c>
      <c r="M125" s="47">
        <f t="shared" si="30"/>
        <v>0.41969212090464175</v>
      </c>
      <c r="N125" s="47">
        <f t="shared" si="31"/>
        <v>0.54861706020350054</v>
      </c>
      <c r="O125" s="47">
        <f t="shared" si="16"/>
        <v>-2.8164032911587911</v>
      </c>
      <c r="P125" s="47">
        <f t="shared" si="17"/>
        <v>5.6444182630954555E-2</v>
      </c>
      <c r="Q125" s="35">
        <f t="shared" si="18"/>
        <v>0</v>
      </c>
      <c r="R125" s="35">
        <f t="shared" si="19"/>
        <v>1</v>
      </c>
      <c r="S125" s="50">
        <f t="shared" si="20"/>
        <v>5.6444182630954555E-2</v>
      </c>
      <c r="T125" s="51">
        <f t="shared" si="21"/>
        <v>3.1859457528765518E-3</v>
      </c>
      <c r="W125">
        <f t="shared" si="22"/>
        <v>6.0122352978977476E-3</v>
      </c>
      <c r="X125">
        <f t="shared" si="23"/>
        <v>3.246607060864784E-2</v>
      </c>
      <c r="Y125">
        <f t="shared" si="24"/>
        <v>2.0441600012852341E-2</v>
      </c>
      <c r="Z125">
        <f t="shared" si="25"/>
        <v>1.0220800006426171E-2</v>
      </c>
      <c r="AA125">
        <f t="shared" si="26"/>
        <v>1.2024470595795496E-3</v>
      </c>
    </row>
    <row r="126" spans="1:27" ht="14.25" customHeight="1" x14ac:dyDescent="0.25">
      <c r="A126" s="2"/>
      <c r="B126" s="52">
        <v>22</v>
      </c>
      <c r="C126" s="53">
        <v>1</v>
      </c>
      <c r="D126" s="54">
        <v>5.0999999999999996</v>
      </c>
      <c r="E126" s="53">
        <v>3.7</v>
      </c>
      <c r="F126" s="53">
        <v>1.5</v>
      </c>
      <c r="G126" s="53">
        <v>0.4</v>
      </c>
      <c r="H126" s="55">
        <v>0</v>
      </c>
      <c r="J126" s="46">
        <f t="shared" si="27"/>
        <v>0.26925333063475615</v>
      </c>
      <c r="K126" s="47">
        <f t="shared" si="28"/>
        <v>-0.54326242244030698</v>
      </c>
      <c r="L126" s="47">
        <f t="shared" si="29"/>
        <v>-0.29421253054626745</v>
      </c>
      <c r="M126" s="47">
        <f t="shared" si="30"/>
        <v>0.41867004090399912</v>
      </c>
      <c r="N126" s="47">
        <f t="shared" si="31"/>
        <v>0.54849681549754259</v>
      </c>
      <c r="O126" s="47">
        <f t="shared" si="16"/>
        <v>-2.7425675992769833</v>
      </c>
      <c r="P126" s="47">
        <f t="shared" si="17"/>
        <v>6.050777924571582E-2</v>
      </c>
      <c r="Q126" s="35">
        <f t="shared" si="18"/>
        <v>0</v>
      </c>
      <c r="R126" s="35">
        <f t="shared" si="19"/>
        <v>1</v>
      </c>
      <c r="S126" s="50">
        <f t="shared" si="20"/>
        <v>6.050777924571582E-2</v>
      </c>
      <c r="T126" s="51">
        <f t="shared" si="21"/>
        <v>3.6611913492482781E-3</v>
      </c>
      <c r="W126">
        <f t="shared" si="22"/>
        <v>6.8793215826232776E-3</v>
      </c>
      <c r="X126">
        <f t="shared" si="23"/>
        <v>3.5084540071378713E-2</v>
      </c>
      <c r="Y126">
        <f t="shared" si="24"/>
        <v>2.5453489855706127E-2</v>
      </c>
      <c r="Z126">
        <f t="shared" si="25"/>
        <v>1.0318982373934917E-2</v>
      </c>
      <c r="AA126">
        <f t="shared" si="26"/>
        <v>2.751728633049311E-3</v>
      </c>
    </row>
    <row r="127" spans="1:27" ht="14.25" customHeight="1" x14ac:dyDescent="0.25">
      <c r="A127" s="2"/>
      <c r="B127" s="52">
        <v>23</v>
      </c>
      <c r="C127" s="53">
        <v>1</v>
      </c>
      <c r="D127" s="54">
        <v>4.5999999999999996</v>
      </c>
      <c r="E127" s="53">
        <v>3.6</v>
      </c>
      <c r="F127" s="53">
        <v>1</v>
      </c>
      <c r="G127" s="53">
        <v>0.2</v>
      </c>
      <c r="H127" s="55">
        <v>0</v>
      </c>
      <c r="J127" s="46">
        <f t="shared" si="27"/>
        <v>0.2685653984764938</v>
      </c>
      <c r="K127" s="47">
        <f t="shared" si="28"/>
        <v>-0.54677087644744482</v>
      </c>
      <c r="L127" s="47">
        <f t="shared" si="29"/>
        <v>-0.29675787953183808</v>
      </c>
      <c r="M127" s="47">
        <f t="shared" si="30"/>
        <v>0.41763814266660565</v>
      </c>
      <c r="N127" s="47">
        <f t="shared" si="31"/>
        <v>0.54822164263423767</v>
      </c>
      <c r="O127" s="47">
        <f t="shared" si="16"/>
        <v>-2.787626528302916</v>
      </c>
      <c r="P127" s="47">
        <f t="shared" si="17"/>
        <v>5.7996488956913603E-2</v>
      </c>
      <c r="Q127" s="35">
        <f t="shared" si="18"/>
        <v>0</v>
      </c>
      <c r="R127" s="35">
        <f t="shared" si="19"/>
        <v>1</v>
      </c>
      <c r="S127" s="50">
        <f t="shared" si="20"/>
        <v>5.7996488956913603E-2</v>
      </c>
      <c r="T127" s="51">
        <f t="shared" si="21"/>
        <v>3.3635927313294014E-3</v>
      </c>
      <c r="W127">
        <f t="shared" si="22"/>
        <v>6.3370323252626027E-3</v>
      </c>
      <c r="X127">
        <f t="shared" si="23"/>
        <v>2.9150348696207969E-2</v>
      </c>
      <c r="Y127">
        <f t="shared" si="24"/>
        <v>2.2813316370945372E-2</v>
      </c>
      <c r="Z127">
        <f t="shared" si="25"/>
        <v>6.3370323252626027E-3</v>
      </c>
      <c r="AA127">
        <f t="shared" si="26"/>
        <v>1.2674064650525206E-3</v>
      </c>
    </row>
    <row r="128" spans="1:27" ht="14.25" customHeight="1" x14ac:dyDescent="0.25">
      <c r="A128" s="2"/>
      <c r="B128" s="52">
        <v>24</v>
      </c>
      <c r="C128" s="53">
        <v>1</v>
      </c>
      <c r="D128" s="54">
        <v>5.0999999999999996</v>
      </c>
      <c r="E128" s="53">
        <v>3.3</v>
      </c>
      <c r="F128" s="53">
        <v>1.7</v>
      </c>
      <c r="G128" s="53">
        <v>0.5</v>
      </c>
      <c r="H128" s="55">
        <v>0</v>
      </c>
      <c r="J128" s="46">
        <f t="shared" si="27"/>
        <v>0.26793169524396754</v>
      </c>
      <c r="K128" s="47">
        <f t="shared" si="28"/>
        <v>-0.54968591131706557</v>
      </c>
      <c r="L128" s="47">
        <f t="shared" si="29"/>
        <v>-0.29903921116893262</v>
      </c>
      <c r="M128" s="47">
        <f t="shared" si="30"/>
        <v>0.41700443943407939</v>
      </c>
      <c r="N128" s="47">
        <f t="shared" si="31"/>
        <v>0.54809490198773247</v>
      </c>
      <c r="O128" s="47">
        <f t="shared" si="16"/>
        <v>-2.5393408512987432</v>
      </c>
      <c r="P128" s="47">
        <f t="shared" si="17"/>
        <v>7.3145848188633997E-2</v>
      </c>
      <c r="Q128" s="35">
        <f t="shared" si="18"/>
        <v>0</v>
      </c>
      <c r="R128" s="35">
        <f t="shared" si="19"/>
        <v>1</v>
      </c>
      <c r="S128" s="50">
        <f t="shared" si="20"/>
        <v>7.3145848188633997E-2</v>
      </c>
      <c r="T128" s="51">
        <f t="shared" si="21"/>
        <v>5.3503151072346912E-3</v>
      </c>
      <c r="W128">
        <f t="shared" si="22"/>
        <v>9.9179235412790966E-3</v>
      </c>
      <c r="X128">
        <f t="shared" si="23"/>
        <v>5.0581410060523392E-2</v>
      </c>
      <c r="Y128">
        <f t="shared" si="24"/>
        <v>3.2729147686221018E-2</v>
      </c>
      <c r="Z128">
        <f t="shared" si="25"/>
        <v>1.6860470020174465E-2</v>
      </c>
      <c r="AA128">
        <f t="shared" si="26"/>
        <v>4.9589617706395483E-3</v>
      </c>
    </row>
    <row r="129" spans="1:27" ht="14.25" customHeight="1" x14ac:dyDescent="0.25">
      <c r="A129" s="2"/>
      <c r="B129" s="52">
        <v>25</v>
      </c>
      <c r="C129" s="53">
        <v>1</v>
      </c>
      <c r="D129" s="54">
        <v>4.8</v>
      </c>
      <c r="E129" s="53">
        <v>3.4</v>
      </c>
      <c r="F129" s="53">
        <v>1.9</v>
      </c>
      <c r="G129" s="53">
        <v>0.2</v>
      </c>
      <c r="H129" s="55">
        <v>0</v>
      </c>
      <c r="J129" s="46">
        <f t="shared" si="27"/>
        <v>0.26693990288983965</v>
      </c>
      <c r="K129" s="47">
        <f t="shared" si="28"/>
        <v>-0.55474405232311785</v>
      </c>
      <c r="L129" s="47">
        <f t="shared" si="29"/>
        <v>-0.30231212593755474</v>
      </c>
      <c r="M129" s="47">
        <f t="shared" si="30"/>
        <v>0.41531839243206192</v>
      </c>
      <c r="N129" s="47">
        <f t="shared" si="31"/>
        <v>0.54759900581066856</v>
      </c>
      <c r="O129" s="47">
        <f t="shared" si="16"/>
        <v>-2.5250680296657606</v>
      </c>
      <c r="P129" s="47">
        <f t="shared" si="17"/>
        <v>7.4119396471181903E-2</v>
      </c>
      <c r="Q129" s="35">
        <f t="shared" si="18"/>
        <v>0</v>
      </c>
      <c r="R129" s="35">
        <f t="shared" si="19"/>
        <v>1</v>
      </c>
      <c r="S129" s="50">
        <f t="shared" si="20"/>
        <v>7.4119396471181903E-2</v>
      </c>
      <c r="T129" s="51">
        <f t="shared" si="21"/>
        <v>5.4936849332522519E-3</v>
      </c>
      <c r="W129">
        <f t="shared" si="22"/>
        <v>1.0172992643193541E-2</v>
      </c>
      <c r="X129">
        <f t="shared" si="23"/>
        <v>4.8830364687328993E-2</v>
      </c>
      <c r="Y129">
        <f t="shared" si="24"/>
        <v>3.4588174986858039E-2</v>
      </c>
      <c r="Z129">
        <f t="shared" si="25"/>
        <v>1.9328686022067727E-2</v>
      </c>
      <c r="AA129">
        <f t="shared" si="26"/>
        <v>2.0345985286387082E-3</v>
      </c>
    </row>
    <row r="130" spans="1:27" ht="14.25" customHeight="1" x14ac:dyDescent="0.25">
      <c r="A130" s="2"/>
      <c r="B130" s="52">
        <v>26</v>
      </c>
      <c r="C130" s="53">
        <v>1</v>
      </c>
      <c r="D130" s="54">
        <v>5</v>
      </c>
      <c r="E130" s="53">
        <v>3</v>
      </c>
      <c r="F130" s="53">
        <v>1.6</v>
      </c>
      <c r="G130" s="53">
        <v>0.2</v>
      </c>
      <c r="H130" s="55">
        <v>0</v>
      </c>
      <c r="J130" s="46">
        <f t="shared" si="27"/>
        <v>0.26592260362552028</v>
      </c>
      <c r="K130" s="47">
        <f t="shared" si="28"/>
        <v>-0.55962708879185075</v>
      </c>
      <c r="L130" s="47">
        <f t="shared" si="29"/>
        <v>-0.30577094343624056</v>
      </c>
      <c r="M130" s="47">
        <f t="shared" si="30"/>
        <v>0.41338552382985516</v>
      </c>
      <c r="N130" s="47">
        <f t="shared" si="31"/>
        <v>0.54739554595780471</v>
      </c>
      <c r="O130" s="47">
        <f t="shared" si="16"/>
        <v>-2.6786297233231258</v>
      </c>
      <c r="P130" s="47">
        <f t="shared" si="17"/>
        <v>6.4246206391180657E-2</v>
      </c>
      <c r="Q130" s="35">
        <f t="shared" si="18"/>
        <v>0</v>
      </c>
      <c r="R130" s="35">
        <f t="shared" si="19"/>
        <v>1</v>
      </c>
      <c r="S130" s="50">
        <f t="shared" si="20"/>
        <v>6.4246206391180657E-2</v>
      </c>
      <c r="T130" s="51">
        <f t="shared" si="21"/>
        <v>4.1275750356581827E-3</v>
      </c>
      <c r="W130">
        <f t="shared" si="22"/>
        <v>7.7247879960444044E-3</v>
      </c>
      <c r="X130">
        <f t="shared" si="23"/>
        <v>3.8623939980222025E-2</v>
      </c>
      <c r="Y130">
        <f t="shared" si="24"/>
        <v>2.3174363988133214E-2</v>
      </c>
      <c r="Z130">
        <f t="shared" si="25"/>
        <v>1.2359660793671047E-2</v>
      </c>
      <c r="AA130">
        <f t="shared" si="26"/>
        <v>1.5449575992088809E-3</v>
      </c>
    </row>
    <row r="131" spans="1:27" ht="14.25" customHeight="1" x14ac:dyDescent="0.25">
      <c r="A131" s="2"/>
      <c r="B131" s="52">
        <v>27</v>
      </c>
      <c r="C131" s="53">
        <v>1</v>
      </c>
      <c r="D131" s="54">
        <v>5</v>
      </c>
      <c r="E131" s="53">
        <v>3.4</v>
      </c>
      <c r="F131" s="53">
        <v>1.6</v>
      </c>
      <c r="G131" s="53">
        <v>0.4</v>
      </c>
      <c r="H131" s="55">
        <v>0</v>
      </c>
      <c r="J131" s="46">
        <f t="shared" si="27"/>
        <v>0.26515012482591582</v>
      </c>
      <c r="K131" s="47">
        <f t="shared" si="28"/>
        <v>-0.56348948278987299</v>
      </c>
      <c r="L131" s="47">
        <f t="shared" si="29"/>
        <v>-0.30808837983505388</v>
      </c>
      <c r="M131" s="47">
        <f t="shared" si="30"/>
        <v>0.41214955775048806</v>
      </c>
      <c r="N131" s="47">
        <f t="shared" si="31"/>
        <v>0.54724105019788383</v>
      </c>
      <c r="O131" s="47">
        <f t="shared" si="16"/>
        <v>-2.7214620680826975</v>
      </c>
      <c r="P131" s="47">
        <f t="shared" si="17"/>
        <v>6.1718744297662581E-2</v>
      </c>
      <c r="Q131" s="35">
        <f t="shared" si="18"/>
        <v>0</v>
      </c>
      <c r="R131" s="35">
        <f t="shared" si="19"/>
        <v>1</v>
      </c>
      <c r="S131" s="50">
        <f t="shared" si="20"/>
        <v>6.1718744297662581E-2</v>
      </c>
      <c r="T131" s="51">
        <f t="shared" si="21"/>
        <v>3.8092033976802574E-3</v>
      </c>
      <c r="W131">
        <f t="shared" si="22"/>
        <v>7.1482082944020848E-3</v>
      </c>
      <c r="X131">
        <f t="shared" si="23"/>
        <v>3.5741041472010425E-2</v>
      </c>
      <c r="Y131">
        <f t="shared" si="24"/>
        <v>2.4303908200967089E-2</v>
      </c>
      <c r="Z131">
        <f t="shared" si="25"/>
        <v>1.1437133271043336E-2</v>
      </c>
      <c r="AA131">
        <f t="shared" si="26"/>
        <v>2.8592833177608339E-3</v>
      </c>
    </row>
    <row r="132" spans="1:27" ht="14.25" customHeight="1" x14ac:dyDescent="0.25">
      <c r="A132" s="2"/>
      <c r="B132" s="52">
        <v>28</v>
      </c>
      <c r="C132" s="53">
        <v>1</v>
      </c>
      <c r="D132" s="54">
        <v>5.2</v>
      </c>
      <c r="E132" s="53">
        <v>3.5</v>
      </c>
      <c r="F132" s="53">
        <v>1.5</v>
      </c>
      <c r="G132" s="53">
        <v>0.2</v>
      </c>
      <c r="H132" s="55">
        <v>0</v>
      </c>
      <c r="J132" s="46">
        <f t="shared" si="27"/>
        <v>0.26443530399647563</v>
      </c>
      <c r="K132" s="47">
        <f t="shared" si="28"/>
        <v>-0.56706358693707404</v>
      </c>
      <c r="L132" s="47">
        <f t="shared" si="29"/>
        <v>-0.3105187706551506</v>
      </c>
      <c r="M132" s="47">
        <f t="shared" si="30"/>
        <v>0.41100584442338373</v>
      </c>
      <c r="N132" s="47">
        <f t="shared" si="31"/>
        <v>0.54695512186610773</v>
      </c>
      <c r="O132" s="47">
        <f t="shared" si="16"/>
        <v>-3.045211254361039</v>
      </c>
      <c r="P132" s="47">
        <f t="shared" si="17"/>
        <v>4.5424668137975674E-2</v>
      </c>
      <c r="Q132" s="35">
        <f t="shared" si="18"/>
        <v>0</v>
      </c>
      <c r="R132" s="35">
        <f t="shared" si="19"/>
        <v>1</v>
      </c>
      <c r="S132" s="50">
        <f t="shared" si="20"/>
        <v>4.5424668137975674E-2</v>
      </c>
      <c r="T132" s="51">
        <f t="shared" si="21"/>
        <v>2.0634004754452222E-3</v>
      </c>
      <c r="W132">
        <f t="shared" si="22"/>
        <v>3.9393423872247646E-3</v>
      </c>
      <c r="X132">
        <f t="shared" si="23"/>
        <v>2.0484580413568775E-2</v>
      </c>
      <c r="Y132">
        <f t="shared" si="24"/>
        <v>1.3787698355286676E-2</v>
      </c>
      <c r="Z132">
        <f t="shared" si="25"/>
        <v>5.9090135808371469E-3</v>
      </c>
      <c r="AA132">
        <f t="shared" si="26"/>
        <v>7.8786847744495298E-4</v>
      </c>
    </row>
    <row r="133" spans="1:27" ht="14.25" customHeight="1" x14ac:dyDescent="0.25">
      <c r="A133" s="2"/>
      <c r="B133" s="52">
        <v>29</v>
      </c>
      <c r="C133" s="53">
        <v>1</v>
      </c>
      <c r="D133" s="54">
        <v>5.2</v>
      </c>
      <c r="E133" s="53">
        <v>3.4</v>
      </c>
      <c r="F133" s="53">
        <v>1.4</v>
      </c>
      <c r="G133" s="53">
        <v>0.2</v>
      </c>
      <c r="H133" s="55">
        <v>0</v>
      </c>
      <c r="J133" s="46">
        <f t="shared" si="27"/>
        <v>0.26404136975775316</v>
      </c>
      <c r="K133" s="47">
        <f t="shared" si="28"/>
        <v>-0.56911204497843093</v>
      </c>
      <c r="L133" s="47">
        <f t="shared" si="29"/>
        <v>-0.31189754049067925</v>
      </c>
      <c r="M133" s="47">
        <f t="shared" si="30"/>
        <v>0.41041494306530002</v>
      </c>
      <c r="N133" s="47">
        <f t="shared" si="31"/>
        <v>0.54687633501836319</v>
      </c>
      <c r="O133" s="47">
        <f t="shared" ref="O133:O196" si="32">(C133*J133)+(K133*D133)+(L133*E133)+(M133*F133)+(N133*G133)</f>
        <v>-3.0718367145033048</v>
      </c>
      <c r="P133" s="47">
        <f t="shared" ref="P133:P196" si="33">1/(1+EXP(-O133))</f>
        <v>4.428402731043439E-2</v>
      </c>
      <c r="Q133" s="35">
        <f t="shared" ref="Q133:Q196" si="34">IF(P133&gt;=0.5,1,0)</f>
        <v>0</v>
      </c>
      <c r="R133" s="35">
        <f t="shared" ref="R133:R196" si="35">IF(Q133=H133,1,0)</f>
        <v>1</v>
      </c>
      <c r="S133" s="50">
        <f t="shared" ref="S133:S196" si="36">P133-H133</f>
        <v>4.428402731043439E-2</v>
      </c>
      <c r="T133" s="51">
        <f t="shared" ref="T133:T196" si="37">S133^2</f>
        <v>1.9610750748312988E-3</v>
      </c>
      <c r="W133">
        <f t="shared" ref="W133:W196" si="38">2*(P133-H133)*(1-P133)*P133*C133</f>
        <v>3.7484615453193147E-3</v>
      </c>
      <c r="X133">
        <f t="shared" ref="X133:X196" si="39">2*(P133-H133)*(1-P133)*P133*D133</f>
        <v>1.9492000035660435E-2</v>
      </c>
      <c r="Y133">
        <f t="shared" ref="Y133:Y196" si="40">2*(P133-H133)*(1-P133)*P133*E133</f>
        <v>1.274476925408567E-2</v>
      </c>
      <c r="Z133">
        <f t="shared" ref="Z133:Z196" si="41">2*(P133-H133)*(1-P133)*P133*F133</f>
        <v>5.2478461634470402E-3</v>
      </c>
      <c r="AA133">
        <f t="shared" ref="AA133:AA196" si="42">2*(P133-H133)*(1-P133)*P133*G133</f>
        <v>7.4969230906386298E-4</v>
      </c>
    </row>
    <row r="134" spans="1:27" ht="14.25" customHeight="1" x14ac:dyDescent="0.25">
      <c r="A134" s="2"/>
      <c r="B134" s="52">
        <v>30</v>
      </c>
      <c r="C134" s="53">
        <v>1</v>
      </c>
      <c r="D134" s="54">
        <v>4.7</v>
      </c>
      <c r="E134" s="53">
        <v>3.2</v>
      </c>
      <c r="F134" s="53">
        <v>1.6</v>
      </c>
      <c r="G134" s="53">
        <v>0.2</v>
      </c>
      <c r="H134" s="55">
        <v>0</v>
      </c>
      <c r="J134" s="46">
        <f t="shared" ref="J134:J197" si="43">J133-$L$2*W133</f>
        <v>0.26366652360322124</v>
      </c>
      <c r="K134" s="47">
        <f t="shared" ref="K134:K197" si="44">K133-$L$2*X133</f>
        <v>-0.57106124498199695</v>
      </c>
      <c r="L134" s="47">
        <f t="shared" ref="L134:L197" si="45">L133-$L$2*Y133</f>
        <v>-0.3131720174160878</v>
      </c>
      <c r="M134" s="47">
        <f t="shared" ref="M134:M197" si="46">M133-$L$2*Z133</f>
        <v>0.40989015844895532</v>
      </c>
      <c r="N134" s="47">
        <f t="shared" ref="N134:N197" si="47">N133-$L$2*AA133</f>
        <v>0.54680136578745675</v>
      </c>
      <c r="O134" s="47">
        <f t="shared" si="32"/>
        <v>-2.6572872568678259</v>
      </c>
      <c r="P134" s="47">
        <f t="shared" si="33"/>
        <v>6.5541281381667274E-2</v>
      </c>
      <c r="Q134" s="35">
        <f t="shared" si="34"/>
        <v>0</v>
      </c>
      <c r="R134" s="35">
        <f t="shared" si="35"/>
        <v>1</v>
      </c>
      <c r="S134" s="50">
        <f t="shared" si="36"/>
        <v>6.5541281381667274E-2</v>
      </c>
      <c r="T134" s="51">
        <f t="shared" si="37"/>
        <v>4.2956595651508856E-3</v>
      </c>
      <c r="W134">
        <f t="shared" si="38"/>
        <v>8.0282330657429606E-3</v>
      </c>
      <c r="X134">
        <f t="shared" si="39"/>
        <v>3.7732695408991913E-2</v>
      </c>
      <c r="Y134">
        <f t="shared" si="40"/>
        <v>2.5690345810377477E-2</v>
      </c>
      <c r="Z134">
        <f t="shared" si="41"/>
        <v>1.2845172905188738E-2</v>
      </c>
      <c r="AA134">
        <f t="shared" si="42"/>
        <v>1.6056466131485923E-3</v>
      </c>
    </row>
    <row r="135" spans="1:27" ht="14.25" customHeight="1" x14ac:dyDescent="0.25">
      <c r="A135" s="2"/>
      <c r="B135" s="52">
        <v>31</v>
      </c>
      <c r="C135" s="53">
        <v>1</v>
      </c>
      <c r="D135" s="54">
        <v>4.8</v>
      </c>
      <c r="E135" s="53">
        <v>3.1</v>
      </c>
      <c r="F135" s="53">
        <v>1.6</v>
      </c>
      <c r="G135" s="53">
        <v>0.2</v>
      </c>
      <c r="H135" s="55">
        <v>0</v>
      </c>
      <c r="J135" s="46">
        <f t="shared" si="43"/>
        <v>0.26286370029664696</v>
      </c>
      <c r="K135" s="47">
        <f t="shared" si="44"/>
        <v>-0.57483451452289613</v>
      </c>
      <c r="L135" s="47">
        <f t="shared" si="45"/>
        <v>-0.31574105199712554</v>
      </c>
      <c r="M135" s="47">
        <f t="shared" si="46"/>
        <v>0.40860564115843645</v>
      </c>
      <c r="N135" s="47">
        <f t="shared" si="47"/>
        <v>0.54664080112614188</v>
      </c>
      <c r="O135" s="47">
        <f t="shared" si="32"/>
        <v>-2.7120420445256173</v>
      </c>
      <c r="P135" s="47">
        <f t="shared" si="33"/>
        <v>6.2266511006991716E-2</v>
      </c>
      <c r="Q135" s="35">
        <f t="shared" si="34"/>
        <v>0</v>
      </c>
      <c r="R135" s="35">
        <f t="shared" si="35"/>
        <v>1</v>
      </c>
      <c r="S135" s="50">
        <f t="shared" si="36"/>
        <v>6.2266511006991716E-2</v>
      </c>
      <c r="T135" s="51">
        <f t="shared" si="37"/>
        <v>3.8771183929838205E-3</v>
      </c>
      <c r="W135">
        <f t="shared" si="38"/>
        <v>7.2714075157833662E-3</v>
      </c>
      <c r="X135">
        <f t="shared" si="39"/>
        <v>3.4902756075760155E-2</v>
      </c>
      <c r="Y135">
        <f t="shared" si="40"/>
        <v>2.2541363298928436E-2</v>
      </c>
      <c r="Z135">
        <f t="shared" si="41"/>
        <v>1.1634252025253387E-2</v>
      </c>
      <c r="AA135">
        <f t="shared" si="42"/>
        <v>1.4542815031566734E-3</v>
      </c>
    </row>
    <row r="136" spans="1:27" ht="14.25" customHeight="1" x14ac:dyDescent="0.25">
      <c r="A136" s="2"/>
      <c r="B136" s="52">
        <v>32</v>
      </c>
      <c r="C136" s="53">
        <v>1</v>
      </c>
      <c r="D136" s="54">
        <v>5.4</v>
      </c>
      <c r="E136" s="53">
        <v>3.4</v>
      </c>
      <c r="F136" s="53">
        <v>1.5</v>
      </c>
      <c r="G136" s="53">
        <v>0.4</v>
      </c>
      <c r="H136" s="55">
        <v>0</v>
      </c>
      <c r="J136" s="46">
        <f t="shared" si="43"/>
        <v>0.26213655954506865</v>
      </c>
      <c r="K136" s="47">
        <f t="shared" si="44"/>
        <v>-0.57832479013047211</v>
      </c>
      <c r="L136" s="47">
        <f t="shared" si="45"/>
        <v>-0.3179951883270184</v>
      </c>
      <c r="M136" s="47">
        <f t="shared" si="46"/>
        <v>0.40744221595591112</v>
      </c>
      <c r="N136" s="47">
        <f t="shared" si="47"/>
        <v>0.54649537297582618</v>
      </c>
      <c r="O136" s="47">
        <f t="shared" si="32"/>
        <v>-3.1122394743471462</v>
      </c>
      <c r="P136" s="47">
        <f t="shared" si="33"/>
        <v>4.2605202433786543E-2</v>
      </c>
      <c r="Q136" s="35">
        <f t="shared" si="34"/>
        <v>0</v>
      </c>
      <c r="R136" s="35">
        <f t="shared" si="35"/>
        <v>1</v>
      </c>
      <c r="S136" s="50">
        <f t="shared" si="36"/>
        <v>4.2605202433786543E-2</v>
      </c>
      <c r="T136" s="51">
        <f t="shared" si="37"/>
        <v>1.8152032744239309E-3</v>
      </c>
      <c r="W136">
        <f t="shared" si="38"/>
        <v>3.4757323429172541E-3</v>
      </c>
      <c r="X136">
        <f t="shared" si="39"/>
        <v>1.8768954651753173E-2</v>
      </c>
      <c r="Y136">
        <f t="shared" si="40"/>
        <v>1.1817489965918663E-2</v>
      </c>
      <c r="Z136">
        <f t="shared" si="41"/>
        <v>5.2135985143758811E-3</v>
      </c>
      <c r="AA136">
        <f t="shared" si="42"/>
        <v>1.3902929371669018E-3</v>
      </c>
    </row>
    <row r="137" spans="1:27" ht="14.25" customHeight="1" x14ac:dyDescent="0.25">
      <c r="A137" s="2"/>
      <c r="B137" s="52">
        <v>33</v>
      </c>
      <c r="C137" s="53">
        <v>1</v>
      </c>
      <c r="D137" s="54">
        <v>5.2</v>
      </c>
      <c r="E137" s="53">
        <v>4.0999999999999996</v>
      </c>
      <c r="F137" s="53">
        <v>1.5</v>
      </c>
      <c r="G137" s="53">
        <v>0.1</v>
      </c>
      <c r="H137" s="55">
        <v>0</v>
      </c>
      <c r="J137" s="46">
        <f t="shared" si="43"/>
        <v>0.26178898631077691</v>
      </c>
      <c r="K137" s="47">
        <f t="shared" si="44"/>
        <v>-0.58020168559564744</v>
      </c>
      <c r="L137" s="47">
        <f t="shared" si="45"/>
        <v>-0.31917693732361024</v>
      </c>
      <c r="M137" s="47">
        <f t="shared" si="46"/>
        <v>0.40692085610447354</v>
      </c>
      <c r="N137" s="47">
        <f t="shared" si="47"/>
        <v>0.5463563436821095</v>
      </c>
      <c r="O137" s="47">
        <f t="shared" si="32"/>
        <v>-3.3988683032884701</v>
      </c>
      <c r="P137" s="47">
        <f t="shared" si="33"/>
        <v>3.2330851739899753E-2</v>
      </c>
      <c r="Q137" s="35">
        <f t="shared" si="34"/>
        <v>0</v>
      </c>
      <c r="R137" s="35">
        <f t="shared" si="35"/>
        <v>1</v>
      </c>
      <c r="S137" s="50">
        <f t="shared" si="36"/>
        <v>3.2330851739899753E-2</v>
      </c>
      <c r="T137" s="51">
        <f t="shared" si="37"/>
        <v>1.0452839742273788E-3</v>
      </c>
      <c r="W137">
        <f t="shared" si="38"/>
        <v>2.0229781060610804E-3</v>
      </c>
      <c r="X137">
        <f t="shared" si="39"/>
        <v>1.0519486151517619E-2</v>
      </c>
      <c r="Y137">
        <f t="shared" si="40"/>
        <v>8.2942102348504288E-3</v>
      </c>
      <c r="Z137">
        <f t="shared" si="41"/>
        <v>3.0344671590916208E-3</v>
      </c>
      <c r="AA137">
        <f t="shared" si="42"/>
        <v>2.0229781060610805E-4</v>
      </c>
    </row>
    <row r="138" spans="1:27" ht="14.25" customHeight="1" x14ac:dyDescent="0.25">
      <c r="A138" s="2"/>
      <c r="B138" s="52">
        <v>34</v>
      </c>
      <c r="C138" s="53">
        <v>1</v>
      </c>
      <c r="D138" s="54">
        <v>5.5</v>
      </c>
      <c r="E138" s="53">
        <v>4.2</v>
      </c>
      <c r="F138" s="53">
        <v>1.4</v>
      </c>
      <c r="G138" s="53">
        <v>0.2</v>
      </c>
      <c r="H138" s="55">
        <v>0</v>
      </c>
      <c r="J138" s="46">
        <f t="shared" si="43"/>
        <v>0.26158668850017081</v>
      </c>
      <c r="K138" s="47">
        <f t="shared" si="44"/>
        <v>-0.58125363421079923</v>
      </c>
      <c r="L138" s="47">
        <f t="shared" si="45"/>
        <v>-0.32000635834709529</v>
      </c>
      <c r="M138" s="47">
        <f t="shared" si="46"/>
        <v>0.40661740938856439</v>
      </c>
      <c r="N138" s="47">
        <f t="shared" si="47"/>
        <v>0.54633611390104886</v>
      </c>
      <c r="O138" s="47">
        <f t="shared" si="32"/>
        <v>-3.6008034087928249</v>
      </c>
      <c r="P138" s="47">
        <f t="shared" si="33"/>
        <v>2.6576201558871835E-2</v>
      </c>
      <c r="Q138" s="35">
        <f t="shared" si="34"/>
        <v>0</v>
      </c>
      <c r="R138" s="35">
        <f t="shared" si="35"/>
        <v>1</v>
      </c>
      <c r="S138" s="50">
        <f t="shared" si="36"/>
        <v>2.6576201558871835E-2</v>
      </c>
      <c r="T138" s="51">
        <f t="shared" si="37"/>
        <v>7.0629448929778176E-4</v>
      </c>
      <c r="W138">
        <f t="shared" si="38"/>
        <v>1.375047729180567E-3</v>
      </c>
      <c r="X138">
        <f t="shared" si="39"/>
        <v>7.562762510493118E-3</v>
      </c>
      <c r="Y138">
        <f t="shared" si="40"/>
        <v>5.7752004625583817E-3</v>
      </c>
      <c r="Z138">
        <f t="shared" si="41"/>
        <v>1.9250668208527935E-3</v>
      </c>
      <c r="AA138">
        <f t="shared" si="42"/>
        <v>2.7500954583611339E-4</v>
      </c>
    </row>
    <row r="139" spans="1:27" ht="14.25" customHeight="1" x14ac:dyDescent="0.25">
      <c r="A139" s="2"/>
      <c r="B139" s="52">
        <v>35</v>
      </c>
      <c r="C139" s="53">
        <v>1</v>
      </c>
      <c r="D139" s="54">
        <v>4.9000000000000004</v>
      </c>
      <c r="E139" s="53">
        <v>3.1</v>
      </c>
      <c r="F139" s="53">
        <v>1.5</v>
      </c>
      <c r="G139" s="53">
        <v>0.1</v>
      </c>
      <c r="H139" s="55">
        <v>0</v>
      </c>
      <c r="J139" s="46">
        <f t="shared" si="43"/>
        <v>0.26144918372725273</v>
      </c>
      <c r="K139" s="47">
        <f t="shared" si="44"/>
        <v>-0.58200991046184858</v>
      </c>
      <c r="L139" s="47">
        <f t="shared" si="45"/>
        <v>-0.32058387839335112</v>
      </c>
      <c r="M139" s="47">
        <f t="shared" si="46"/>
        <v>0.40642490270647913</v>
      </c>
      <c r="N139" s="47">
        <f t="shared" si="47"/>
        <v>0.54630861294646527</v>
      </c>
      <c r="O139" s="47">
        <f t="shared" si="32"/>
        <v>-2.9199411852008286</v>
      </c>
      <c r="P139" s="47">
        <f t="shared" si="33"/>
        <v>5.1176556742302107E-2</v>
      </c>
      <c r="Q139" s="35">
        <f t="shared" si="34"/>
        <v>0</v>
      </c>
      <c r="R139" s="35">
        <f t="shared" si="35"/>
        <v>1</v>
      </c>
      <c r="S139" s="50">
        <f t="shared" si="36"/>
        <v>5.1176556742302107E-2</v>
      </c>
      <c r="T139" s="51">
        <f t="shared" si="37"/>
        <v>2.6190399599980672E-3</v>
      </c>
      <c r="W139">
        <f t="shared" si="38"/>
        <v>4.9700130257497388E-3</v>
      </c>
      <c r="X139">
        <f t="shared" si="39"/>
        <v>2.4353063826173721E-2</v>
      </c>
      <c r="Y139">
        <f t="shared" si="40"/>
        <v>1.5407040379824192E-2</v>
      </c>
      <c r="Z139">
        <f t="shared" si="41"/>
        <v>7.4550195386246087E-3</v>
      </c>
      <c r="AA139">
        <f t="shared" si="42"/>
        <v>4.9700130257497393E-4</v>
      </c>
    </row>
    <row r="140" spans="1:27" ht="14.25" customHeight="1" x14ac:dyDescent="0.25">
      <c r="A140" s="2"/>
      <c r="B140" s="52">
        <v>36</v>
      </c>
      <c r="C140" s="53">
        <v>1</v>
      </c>
      <c r="D140" s="54">
        <v>5</v>
      </c>
      <c r="E140" s="53">
        <v>3.2</v>
      </c>
      <c r="F140" s="53">
        <v>1.2</v>
      </c>
      <c r="G140" s="53">
        <v>0.2</v>
      </c>
      <c r="H140" s="55">
        <v>0</v>
      </c>
      <c r="J140" s="46">
        <f t="shared" si="43"/>
        <v>0.26095218242467777</v>
      </c>
      <c r="K140" s="47">
        <f t="shared" si="44"/>
        <v>-0.58444521684446593</v>
      </c>
      <c r="L140" s="47">
        <f t="shared" si="45"/>
        <v>-0.32212458243133352</v>
      </c>
      <c r="M140" s="47">
        <f t="shared" si="46"/>
        <v>0.40567940075261666</v>
      </c>
      <c r="N140" s="47">
        <f t="shared" si="47"/>
        <v>0.54625891281620775</v>
      </c>
      <c r="O140" s="47">
        <f t="shared" si="32"/>
        <v>-3.0960055021115376</v>
      </c>
      <c r="P140" s="47">
        <f t="shared" si="33"/>
        <v>4.3272325105417946E-2</v>
      </c>
      <c r="Q140" s="35">
        <f t="shared" si="34"/>
        <v>0</v>
      </c>
      <c r="R140" s="35">
        <f t="shared" si="35"/>
        <v>1</v>
      </c>
      <c r="S140" s="50">
        <f t="shared" si="36"/>
        <v>4.3272325105417946E-2</v>
      </c>
      <c r="T140" s="51">
        <f t="shared" si="37"/>
        <v>1.8724941200289843E-3</v>
      </c>
      <c r="W140">
        <f t="shared" si="38"/>
        <v>3.5829338914182131E-3</v>
      </c>
      <c r="X140">
        <f t="shared" si="39"/>
        <v>1.7914669457091064E-2</v>
      </c>
      <c r="Y140">
        <f t="shared" si="40"/>
        <v>1.1465388452538283E-2</v>
      </c>
      <c r="Z140">
        <f t="shared" si="41"/>
        <v>4.2995206697018559E-3</v>
      </c>
      <c r="AA140">
        <f t="shared" si="42"/>
        <v>7.1658677828364268E-4</v>
      </c>
    </row>
    <row r="141" spans="1:27" ht="14.25" customHeight="1" x14ac:dyDescent="0.25">
      <c r="A141" s="2"/>
      <c r="B141" s="52">
        <v>37</v>
      </c>
      <c r="C141" s="53">
        <v>1</v>
      </c>
      <c r="D141" s="54">
        <v>5.5</v>
      </c>
      <c r="E141" s="53">
        <v>3.5</v>
      </c>
      <c r="F141" s="53">
        <v>1.3</v>
      </c>
      <c r="G141" s="53">
        <v>0.2</v>
      </c>
      <c r="H141" s="55">
        <v>0</v>
      </c>
      <c r="J141" s="46">
        <f t="shared" si="43"/>
        <v>0.26059388903553593</v>
      </c>
      <c r="K141" s="47">
        <f t="shared" si="44"/>
        <v>-0.58623668379017502</v>
      </c>
      <c r="L141" s="47">
        <f t="shared" si="45"/>
        <v>-0.32327112127658736</v>
      </c>
      <c r="M141" s="47">
        <f t="shared" si="46"/>
        <v>0.4052494486856465</v>
      </c>
      <c r="N141" s="47">
        <f t="shared" si="47"/>
        <v>0.54618725413837943</v>
      </c>
      <c r="O141" s="47">
        <f t="shared" si="32"/>
        <v>-3.459095062159466</v>
      </c>
      <c r="P141" s="47">
        <f t="shared" si="33"/>
        <v>3.0498779647829422E-2</v>
      </c>
      <c r="Q141" s="35">
        <f t="shared" si="34"/>
        <v>0</v>
      </c>
      <c r="R141" s="35">
        <f t="shared" si="35"/>
        <v>1</v>
      </c>
      <c r="S141" s="50">
        <f t="shared" si="36"/>
        <v>3.0498779647829422E-2</v>
      </c>
      <c r="T141" s="51">
        <f t="shared" si="37"/>
        <v>9.3017556000685414E-4</v>
      </c>
      <c r="W141">
        <f t="shared" si="38"/>
        <v>1.8036126811368175E-3</v>
      </c>
      <c r="X141">
        <f t="shared" si="39"/>
        <v>9.9198697462524969E-3</v>
      </c>
      <c r="Y141">
        <f t="shared" si="40"/>
        <v>6.3126443839788618E-3</v>
      </c>
      <c r="Z141">
        <f t="shared" si="41"/>
        <v>2.3446964854778631E-3</v>
      </c>
      <c r="AA141">
        <f t="shared" si="42"/>
        <v>3.6072253622736352E-4</v>
      </c>
    </row>
    <row r="142" spans="1:27" ht="14.25" customHeight="1" x14ac:dyDescent="0.25">
      <c r="A142" s="2"/>
      <c r="B142" s="52">
        <v>38</v>
      </c>
      <c r="C142" s="53">
        <v>1</v>
      </c>
      <c r="D142" s="54">
        <v>4.9000000000000004</v>
      </c>
      <c r="E142" s="53">
        <v>3.1</v>
      </c>
      <c r="F142" s="53">
        <v>1.5</v>
      </c>
      <c r="G142" s="53">
        <v>0.1</v>
      </c>
      <c r="H142" s="55">
        <v>0</v>
      </c>
      <c r="J142" s="46">
        <f t="shared" si="43"/>
        <v>0.26041352776742227</v>
      </c>
      <c r="K142" s="47">
        <f t="shared" si="44"/>
        <v>-0.58722867076480023</v>
      </c>
      <c r="L142" s="47">
        <f t="shared" si="45"/>
        <v>-0.32390238571498525</v>
      </c>
      <c r="M142" s="47">
        <f t="shared" si="46"/>
        <v>0.40501497903709871</v>
      </c>
      <c r="N142" s="47">
        <f t="shared" si="47"/>
        <v>0.54615118188475664</v>
      </c>
      <c r="O142" s="47">
        <f t="shared" si="32"/>
        <v>-2.9589667679524294</v>
      </c>
      <c r="P142" s="47">
        <f t="shared" si="33"/>
        <v>4.9314424046760383E-2</v>
      </c>
      <c r="Q142" s="35">
        <f t="shared" si="34"/>
        <v>0</v>
      </c>
      <c r="R142" s="35">
        <f t="shared" si="35"/>
        <v>1</v>
      </c>
      <c r="S142" s="50">
        <f t="shared" si="36"/>
        <v>4.9314424046760383E-2</v>
      </c>
      <c r="T142" s="51">
        <f t="shared" si="37"/>
        <v>2.4319124190636987E-3</v>
      </c>
      <c r="W142">
        <f t="shared" si="38"/>
        <v>4.6239681175708177E-3</v>
      </c>
      <c r="X142">
        <f t="shared" si="39"/>
        <v>2.2657443776097009E-2</v>
      </c>
      <c r="Y142">
        <f t="shared" si="40"/>
        <v>1.4334301164469536E-2</v>
      </c>
      <c r="Z142">
        <f t="shared" si="41"/>
        <v>6.9359521763562269E-3</v>
      </c>
      <c r="AA142">
        <f t="shared" si="42"/>
        <v>4.6239681175708181E-4</v>
      </c>
    </row>
    <row r="143" spans="1:27" ht="14.25" customHeight="1" x14ac:dyDescent="0.25">
      <c r="A143" s="2"/>
      <c r="B143" s="52">
        <v>39</v>
      </c>
      <c r="C143" s="53">
        <v>1</v>
      </c>
      <c r="D143" s="54">
        <v>4.4000000000000004</v>
      </c>
      <c r="E143" s="53">
        <v>3</v>
      </c>
      <c r="F143" s="53">
        <v>1.3</v>
      </c>
      <c r="G143" s="53">
        <v>0.2</v>
      </c>
      <c r="H143" s="55">
        <v>0</v>
      </c>
      <c r="J143" s="46">
        <f t="shared" si="43"/>
        <v>0.25995113095566519</v>
      </c>
      <c r="K143" s="47">
        <f t="shared" si="44"/>
        <v>-0.58949441514240997</v>
      </c>
      <c r="L143" s="47">
        <f t="shared" si="45"/>
        <v>-0.32533581583143223</v>
      </c>
      <c r="M143" s="47">
        <f t="shared" si="46"/>
        <v>0.40432138381946309</v>
      </c>
      <c r="N143" s="47">
        <f t="shared" si="47"/>
        <v>0.54610494220358097</v>
      </c>
      <c r="O143" s="47">
        <f t="shared" si="32"/>
        <v>-2.674992955759218</v>
      </c>
      <c r="P143" s="47">
        <f t="shared" si="33"/>
        <v>6.4465190670431646E-2</v>
      </c>
      <c r="Q143" s="35">
        <f t="shared" si="34"/>
        <v>0</v>
      </c>
      <c r="R143" s="35">
        <f t="shared" si="35"/>
        <v>1</v>
      </c>
      <c r="S143" s="50">
        <f t="shared" si="36"/>
        <v>6.4465190670431646E-2</v>
      </c>
      <c r="T143" s="51">
        <f t="shared" si="37"/>
        <v>4.1557608081751072E-3</v>
      </c>
      <c r="W143">
        <f t="shared" si="38"/>
        <v>7.7757177905907835E-3</v>
      </c>
      <c r="X143">
        <f t="shared" si="39"/>
        <v>3.421315827859945E-2</v>
      </c>
      <c r="Y143">
        <f t="shared" si="40"/>
        <v>2.3327153371772352E-2</v>
      </c>
      <c r="Z143">
        <f t="shared" si="41"/>
        <v>1.0108433127768018E-2</v>
      </c>
      <c r="AA143">
        <f t="shared" si="42"/>
        <v>1.5551435581181569E-3</v>
      </c>
    </row>
    <row r="144" spans="1:27" ht="14.25" customHeight="1" x14ac:dyDescent="0.25">
      <c r="A144" s="2"/>
      <c r="B144" s="52">
        <v>40</v>
      </c>
      <c r="C144" s="53">
        <v>1</v>
      </c>
      <c r="D144" s="54">
        <v>5.0999999999999996</v>
      </c>
      <c r="E144" s="53">
        <v>3.4</v>
      </c>
      <c r="F144" s="53">
        <v>1.5</v>
      </c>
      <c r="G144" s="53">
        <v>0.2</v>
      </c>
      <c r="H144" s="55">
        <v>0</v>
      </c>
      <c r="J144" s="46">
        <f t="shared" si="43"/>
        <v>0.25917355917660612</v>
      </c>
      <c r="K144" s="47">
        <f t="shared" si="44"/>
        <v>-0.59291573097026995</v>
      </c>
      <c r="L144" s="47">
        <f t="shared" si="45"/>
        <v>-0.32766853116860944</v>
      </c>
      <c r="M144" s="47">
        <f t="shared" si="46"/>
        <v>0.4033105405066863</v>
      </c>
      <c r="N144" s="47">
        <f t="shared" si="47"/>
        <v>0.54594942784776912</v>
      </c>
      <c r="O144" s="47">
        <f t="shared" si="32"/>
        <v>-3.1646139784154599</v>
      </c>
      <c r="P144" s="47">
        <f t="shared" si="33"/>
        <v>4.0519292938886252E-2</v>
      </c>
      <c r="Q144" s="35">
        <f t="shared" si="34"/>
        <v>0</v>
      </c>
      <c r="R144" s="35">
        <f t="shared" si="35"/>
        <v>1</v>
      </c>
      <c r="S144" s="50">
        <f t="shared" si="36"/>
        <v>4.0519292938886252E-2</v>
      </c>
      <c r="T144" s="51">
        <f t="shared" si="37"/>
        <v>1.6418131002672773E-3</v>
      </c>
      <c r="W144">
        <f t="shared" si="38"/>
        <v>3.1505759886132929E-3</v>
      </c>
      <c r="X144">
        <f t="shared" si="39"/>
        <v>1.6067937541927792E-2</v>
      </c>
      <c r="Y144">
        <f t="shared" si="40"/>
        <v>1.0711958361285195E-2</v>
      </c>
      <c r="Z144">
        <f t="shared" si="41"/>
        <v>4.7258639829199393E-3</v>
      </c>
      <c r="AA144">
        <f t="shared" si="42"/>
        <v>6.3011519772265866E-4</v>
      </c>
    </row>
    <row r="145" spans="1:27" ht="14.25" customHeight="1" x14ac:dyDescent="0.25">
      <c r="A145" s="2"/>
      <c r="B145" s="52">
        <v>41</v>
      </c>
      <c r="C145" s="53">
        <v>1</v>
      </c>
      <c r="D145" s="54">
        <v>5</v>
      </c>
      <c r="E145" s="53">
        <v>3.5</v>
      </c>
      <c r="F145" s="53">
        <v>1.3</v>
      </c>
      <c r="G145" s="53">
        <v>0.3</v>
      </c>
      <c r="H145" s="55">
        <v>0</v>
      </c>
      <c r="J145" s="46">
        <f t="shared" si="43"/>
        <v>0.25885850157774476</v>
      </c>
      <c r="K145" s="47">
        <f t="shared" si="44"/>
        <v>-0.59452252472446276</v>
      </c>
      <c r="L145" s="47">
        <f t="shared" si="45"/>
        <v>-0.32873972700473797</v>
      </c>
      <c r="M145" s="47">
        <f t="shared" si="46"/>
        <v>0.40283795410839429</v>
      </c>
      <c r="N145" s="47">
        <f t="shared" si="47"/>
        <v>0.54588641632799684</v>
      </c>
      <c r="O145" s="47">
        <f t="shared" si="32"/>
        <v>-3.1768879013218405</v>
      </c>
      <c r="P145" s="47">
        <f t="shared" si="33"/>
        <v>4.0044795694684179E-2</v>
      </c>
      <c r="Q145" s="35">
        <f t="shared" si="34"/>
        <v>0</v>
      </c>
      <c r="R145" s="35">
        <f t="shared" si="35"/>
        <v>1</v>
      </c>
      <c r="S145" s="50">
        <f t="shared" si="36"/>
        <v>4.0044795694684179E-2</v>
      </c>
      <c r="T145" s="51">
        <f t="shared" si="37"/>
        <v>1.6035856622289965E-3</v>
      </c>
      <c r="W145">
        <f t="shared" si="38"/>
        <v>3.0787408040122231E-3</v>
      </c>
      <c r="X145">
        <f t="shared" si="39"/>
        <v>1.5393704020061115E-2</v>
      </c>
      <c r="Y145">
        <f t="shared" si="40"/>
        <v>1.0775592814042782E-2</v>
      </c>
      <c r="Z145">
        <f t="shared" si="41"/>
        <v>4.0023630452158902E-3</v>
      </c>
      <c r="AA145">
        <f t="shared" si="42"/>
        <v>9.2362224120366688E-4</v>
      </c>
    </row>
    <row r="146" spans="1:27" ht="14.25" customHeight="1" x14ac:dyDescent="0.25">
      <c r="A146" s="2"/>
      <c r="B146" s="52">
        <v>42</v>
      </c>
      <c r="C146" s="53">
        <v>1</v>
      </c>
      <c r="D146" s="54">
        <v>4.5</v>
      </c>
      <c r="E146" s="53">
        <v>2.2999999999999998</v>
      </c>
      <c r="F146" s="53">
        <v>1.3</v>
      </c>
      <c r="G146" s="53">
        <v>0.3</v>
      </c>
      <c r="H146" s="55">
        <v>0</v>
      </c>
      <c r="J146" s="46">
        <f t="shared" si="43"/>
        <v>0.25855062749734353</v>
      </c>
      <c r="K146" s="47">
        <f t="shared" si="44"/>
        <v>-0.5960618951264689</v>
      </c>
      <c r="L146" s="47">
        <f t="shared" si="45"/>
        <v>-0.32981728628614226</v>
      </c>
      <c r="M146" s="47">
        <f t="shared" si="46"/>
        <v>0.40243771780387272</v>
      </c>
      <c r="N146" s="47">
        <f t="shared" si="47"/>
        <v>0.54579405410387649</v>
      </c>
      <c r="O146" s="47">
        <f t="shared" si="32"/>
        <v>-2.4954004096536959</v>
      </c>
      <c r="P146" s="47">
        <f t="shared" si="33"/>
        <v>7.6181258115658956E-2</v>
      </c>
      <c r="Q146" s="35">
        <f t="shared" si="34"/>
        <v>0</v>
      </c>
      <c r="R146" s="35">
        <f t="shared" si="35"/>
        <v>1</v>
      </c>
      <c r="S146" s="50">
        <f t="shared" si="36"/>
        <v>7.6181258115658956E-2</v>
      </c>
      <c r="T146" s="51">
        <f t="shared" si="37"/>
        <v>5.8035840880846538E-3</v>
      </c>
      <c r="W146">
        <f t="shared" si="38"/>
        <v>1.0722919501348691E-2</v>
      </c>
      <c r="X146">
        <f t="shared" si="39"/>
        <v>4.8253137756069112E-2</v>
      </c>
      <c r="Y146">
        <f t="shared" si="40"/>
        <v>2.4662714853101987E-2</v>
      </c>
      <c r="Z146">
        <f t="shared" si="41"/>
        <v>1.3939795351753298E-2</v>
      </c>
      <c r="AA146">
        <f t="shared" si="42"/>
        <v>3.2168758504046071E-3</v>
      </c>
    </row>
    <row r="147" spans="1:27" ht="14.25" customHeight="1" x14ac:dyDescent="0.25">
      <c r="A147" s="2"/>
      <c r="B147" s="52">
        <v>43</v>
      </c>
      <c r="C147" s="53">
        <v>1</v>
      </c>
      <c r="D147" s="54">
        <v>4.4000000000000004</v>
      </c>
      <c r="E147" s="53">
        <v>3.2</v>
      </c>
      <c r="F147" s="53">
        <v>1.3</v>
      </c>
      <c r="G147" s="53">
        <v>0.2</v>
      </c>
      <c r="H147" s="55">
        <v>0</v>
      </c>
      <c r="J147" s="46">
        <f t="shared" si="43"/>
        <v>0.25747833554720867</v>
      </c>
      <c r="K147" s="47">
        <f t="shared" si="44"/>
        <v>-0.60088720890207581</v>
      </c>
      <c r="L147" s="47">
        <f t="shared" si="45"/>
        <v>-0.33228355777145246</v>
      </c>
      <c r="M147" s="47">
        <f t="shared" si="46"/>
        <v>0.40104373826869738</v>
      </c>
      <c r="N147" s="47">
        <f t="shared" si="47"/>
        <v>0.54547236651883602</v>
      </c>
      <c r="O147" s="47">
        <f t="shared" si="32"/>
        <v>-2.8192814354375</v>
      </c>
      <c r="P147" s="47">
        <f t="shared" si="33"/>
        <v>5.6291093283430058E-2</v>
      </c>
      <c r="Q147" s="35">
        <f t="shared" si="34"/>
        <v>0</v>
      </c>
      <c r="R147" s="35">
        <f t="shared" si="35"/>
        <v>1</v>
      </c>
      <c r="S147" s="50">
        <f t="shared" si="36"/>
        <v>5.6291093283430058E-2</v>
      </c>
      <c r="T147" s="51">
        <f t="shared" si="37"/>
        <v>3.1686871830438243E-3</v>
      </c>
      <c r="W147">
        <f t="shared" si="38"/>
        <v>5.9806366344741903E-3</v>
      </c>
      <c r="X147">
        <f t="shared" si="39"/>
        <v>2.631480119168644E-2</v>
      </c>
      <c r="Y147">
        <f t="shared" si="40"/>
        <v>1.9138037230317411E-2</v>
      </c>
      <c r="Z147">
        <f t="shared" si="41"/>
        <v>7.7748276248164475E-3</v>
      </c>
      <c r="AA147">
        <f t="shared" si="42"/>
        <v>1.1961273268948382E-3</v>
      </c>
    </row>
    <row r="148" spans="1:27" ht="14.25" customHeight="1" x14ac:dyDescent="0.25">
      <c r="A148" s="2"/>
      <c r="B148" s="52">
        <v>44</v>
      </c>
      <c r="C148" s="53">
        <v>1</v>
      </c>
      <c r="D148" s="54">
        <v>5</v>
      </c>
      <c r="E148" s="53">
        <v>3.5</v>
      </c>
      <c r="F148" s="53">
        <v>1.6</v>
      </c>
      <c r="G148" s="53">
        <v>0.6</v>
      </c>
      <c r="H148" s="55">
        <v>0</v>
      </c>
      <c r="J148" s="46">
        <f t="shared" si="43"/>
        <v>0.25688027188376122</v>
      </c>
      <c r="K148" s="47">
        <f t="shared" si="44"/>
        <v>-0.6035186890212445</v>
      </c>
      <c r="L148" s="47">
        <f t="shared" si="45"/>
        <v>-0.3341973614944842</v>
      </c>
      <c r="M148" s="47">
        <f t="shared" si="46"/>
        <v>0.40026625550621575</v>
      </c>
      <c r="N148" s="47">
        <f t="shared" si="47"/>
        <v>0.54535275378614656</v>
      </c>
      <c r="O148" s="47">
        <f t="shared" si="32"/>
        <v>-2.9627662773715229</v>
      </c>
      <c r="P148" s="47">
        <f t="shared" si="33"/>
        <v>4.9136598222281412E-2</v>
      </c>
      <c r="Q148" s="35">
        <f t="shared" si="34"/>
        <v>0</v>
      </c>
      <c r="R148" s="35">
        <f t="shared" si="35"/>
        <v>1</v>
      </c>
      <c r="S148" s="50">
        <f t="shared" si="36"/>
        <v>4.9136598222281412E-2</v>
      </c>
      <c r="T148" s="51">
        <f t="shared" si="37"/>
        <v>2.4144052848579086E-3</v>
      </c>
      <c r="W148">
        <f t="shared" si="38"/>
        <v>4.5915392448601855E-3</v>
      </c>
      <c r="X148">
        <f t="shared" si="39"/>
        <v>2.2957696224300928E-2</v>
      </c>
      <c r="Y148">
        <f t="shared" si="40"/>
        <v>1.6070387357010649E-2</v>
      </c>
      <c r="Z148">
        <f t="shared" si="41"/>
        <v>7.3464627917762971E-3</v>
      </c>
      <c r="AA148">
        <f t="shared" si="42"/>
        <v>2.7549235469161112E-3</v>
      </c>
    </row>
    <row r="149" spans="1:27" ht="14.25" customHeight="1" x14ac:dyDescent="0.25">
      <c r="A149" s="2"/>
      <c r="B149" s="52">
        <v>45</v>
      </c>
      <c r="C149" s="53">
        <v>1</v>
      </c>
      <c r="D149" s="54">
        <v>5.0999999999999996</v>
      </c>
      <c r="E149" s="53">
        <v>3.8</v>
      </c>
      <c r="F149" s="53">
        <v>1.9</v>
      </c>
      <c r="G149" s="53">
        <v>0.4</v>
      </c>
      <c r="H149" s="55">
        <v>0</v>
      </c>
      <c r="J149" s="46">
        <f t="shared" si="43"/>
        <v>0.25642111795927519</v>
      </c>
      <c r="K149" s="47">
        <f t="shared" si="44"/>
        <v>-0.60581445864367456</v>
      </c>
      <c r="L149" s="47">
        <f t="shared" si="45"/>
        <v>-0.33580440023018526</v>
      </c>
      <c r="M149" s="47">
        <f t="shared" si="46"/>
        <v>0.39953160922703812</v>
      </c>
      <c r="N149" s="47">
        <f t="shared" si="47"/>
        <v>0.54507726143145496</v>
      </c>
      <c r="O149" s="47">
        <f t="shared" si="32"/>
        <v>-3.1321483798942147</v>
      </c>
      <c r="P149" s="47">
        <f t="shared" si="33"/>
        <v>4.1800472826354469E-2</v>
      </c>
      <c r="Q149" s="35">
        <f t="shared" si="34"/>
        <v>0</v>
      </c>
      <c r="R149" s="35">
        <f t="shared" si="35"/>
        <v>1</v>
      </c>
      <c r="S149" s="50">
        <f t="shared" si="36"/>
        <v>4.1800472826354469E-2</v>
      </c>
      <c r="T149" s="51">
        <f t="shared" si="37"/>
        <v>1.7472795285067985E-3</v>
      </c>
      <c r="W149">
        <f t="shared" si="38"/>
        <v>3.3484848361108092E-3</v>
      </c>
      <c r="X149">
        <f t="shared" si="39"/>
        <v>1.7077272664165127E-2</v>
      </c>
      <c r="Y149">
        <f t="shared" si="40"/>
        <v>1.2724242377221074E-2</v>
      </c>
      <c r="Z149">
        <f t="shared" si="41"/>
        <v>6.362121188610537E-3</v>
      </c>
      <c r="AA149">
        <f t="shared" si="42"/>
        <v>1.3393939344443237E-3</v>
      </c>
    </row>
    <row r="150" spans="1:27" ht="14.25" customHeight="1" x14ac:dyDescent="0.25">
      <c r="A150" s="2"/>
      <c r="B150" s="52">
        <v>46</v>
      </c>
      <c r="C150" s="53">
        <v>1</v>
      </c>
      <c r="D150" s="54">
        <v>4.8</v>
      </c>
      <c r="E150" s="53">
        <v>3</v>
      </c>
      <c r="F150" s="53">
        <v>1.4</v>
      </c>
      <c r="G150" s="53">
        <v>0.3</v>
      </c>
      <c r="H150" s="55">
        <v>0</v>
      </c>
      <c r="J150" s="46">
        <f t="shared" si="43"/>
        <v>0.2560862694756641</v>
      </c>
      <c r="K150" s="47">
        <f t="shared" si="44"/>
        <v>-0.60752218591009111</v>
      </c>
      <c r="L150" s="47">
        <f t="shared" si="45"/>
        <v>-0.33707682446790738</v>
      </c>
      <c r="M150" s="47">
        <f t="shared" si="46"/>
        <v>0.39889539710817706</v>
      </c>
      <c r="N150" s="47">
        <f t="shared" si="47"/>
        <v>0.54494332203801055</v>
      </c>
      <c r="O150" s="47">
        <f t="shared" si="32"/>
        <v>-2.9493141437336439</v>
      </c>
      <c r="P150" s="47">
        <f t="shared" si="33"/>
        <v>4.9768937052154759E-2</v>
      </c>
      <c r="Q150" s="35">
        <f t="shared" si="34"/>
        <v>0</v>
      </c>
      <c r="R150" s="35">
        <f t="shared" si="35"/>
        <v>1</v>
      </c>
      <c r="S150" s="50">
        <f t="shared" si="36"/>
        <v>4.9768937052154759E-2</v>
      </c>
      <c r="T150" s="51">
        <f t="shared" si="37"/>
        <v>2.4769470953013429E-3</v>
      </c>
      <c r="W150">
        <f t="shared" si="38"/>
        <v>4.7073441424675452E-3</v>
      </c>
      <c r="X150">
        <f t="shared" si="39"/>
        <v>2.2595251883844217E-2</v>
      </c>
      <c r="Y150">
        <f t="shared" si="40"/>
        <v>1.4122032427402635E-2</v>
      </c>
      <c r="Z150">
        <f t="shared" si="41"/>
        <v>6.5902817994545632E-3</v>
      </c>
      <c r="AA150">
        <f t="shared" si="42"/>
        <v>1.4122032427402635E-3</v>
      </c>
    </row>
    <row r="151" spans="1:27" ht="14.25" customHeight="1" x14ac:dyDescent="0.25">
      <c r="A151" s="2"/>
      <c r="B151" s="52">
        <v>47</v>
      </c>
      <c r="C151" s="53">
        <v>1</v>
      </c>
      <c r="D151" s="54">
        <v>5.0999999999999996</v>
      </c>
      <c r="E151" s="53">
        <v>3.8</v>
      </c>
      <c r="F151" s="53">
        <v>1.6</v>
      </c>
      <c r="G151" s="53">
        <v>0.2</v>
      </c>
      <c r="H151" s="55">
        <v>0</v>
      </c>
      <c r="J151" s="46">
        <f t="shared" si="43"/>
        <v>0.25561553506141732</v>
      </c>
      <c r="K151" s="47">
        <f t="shared" si="44"/>
        <v>-0.60978171109847557</v>
      </c>
      <c r="L151" s="47">
        <f t="shared" si="45"/>
        <v>-0.33848902771064765</v>
      </c>
      <c r="M151" s="47">
        <f t="shared" si="46"/>
        <v>0.39823636892823161</v>
      </c>
      <c r="N151" s="47">
        <f t="shared" si="47"/>
        <v>0.54480210171373655</v>
      </c>
      <c r="O151" s="47">
        <f t="shared" si="32"/>
        <v>-3.3943908862133512</v>
      </c>
      <c r="P151" s="47">
        <f t="shared" si="33"/>
        <v>3.2471223973125941E-2</v>
      </c>
      <c r="Q151" s="35">
        <f t="shared" si="34"/>
        <v>0</v>
      </c>
      <c r="R151" s="35">
        <f t="shared" si="35"/>
        <v>1</v>
      </c>
      <c r="S151" s="50">
        <f t="shared" si="36"/>
        <v>3.2471223973125941E-2</v>
      </c>
      <c r="T151" s="51">
        <f t="shared" si="37"/>
        <v>1.0543803863129089E-3</v>
      </c>
      <c r="W151">
        <f t="shared" si="38"/>
        <v>2.0402867292721423E-3</v>
      </c>
      <c r="X151">
        <f t="shared" si="39"/>
        <v>1.0405462319287925E-2</v>
      </c>
      <c r="Y151">
        <f t="shared" si="40"/>
        <v>7.7530895712341402E-3</v>
      </c>
      <c r="Z151">
        <f t="shared" si="41"/>
        <v>3.2644587668354281E-3</v>
      </c>
      <c r="AA151">
        <f t="shared" si="42"/>
        <v>4.0805734585442851E-4</v>
      </c>
    </row>
    <row r="152" spans="1:27" ht="14.25" customHeight="1" x14ac:dyDescent="0.25">
      <c r="A152" s="2"/>
      <c r="B152" s="52">
        <v>48</v>
      </c>
      <c r="C152" s="53">
        <v>1</v>
      </c>
      <c r="D152" s="54">
        <v>4.5999999999999996</v>
      </c>
      <c r="E152" s="53">
        <v>3.2</v>
      </c>
      <c r="F152" s="53">
        <v>1.4</v>
      </c>
      <c r="G152" s="53">
        <v>0.2</v>
      </c>
      <c r="H152" s="55">
        <v>0</v>
      </c>
      <c r="J152" s="46">
        <f t="shared" si="43"/>
        <v>0.25541150638849008</v>
      </c>
      <c r="K152" s="47">
        <f t="shared" si="44"/>
        <v>-0.61082225733040441</v>
      </c>
      <c r="L152" s="47">
        <f t="shared" si="45"/>
        <v>-0.33926433666777106</v>
      </c>
      <c r="M152" s="47">
        <f t="shared" si="46"/>
        <v>0.39790992305154804</v>
      </c>
      <c r="N152" s="47">
        <f t="shared" si="47"/>
        <v>0.54476129597915113</v>
      </c>
      <c r="O152" s="47">
        <f t="shared" si="32"/>
        <v>-2.9739906032002401</v>
      </c>
      <c r="P152" s="47">
        <f t="shared" si="33"/>
        <v>4.8614819118375528E-2</v>
      </c>
      <c r="Q152" s="35">
        <f t="shared" si="34"/>
        <v>0</v>
      </c>
      <c r="R152" s="35">
        <f t="shared" si="35"/>
        <v>1</v>
      </c>
      <c r="S152" s="50">
        <f t="shared" si="36"/>
        <v>4.8614819118375528E-2</v>
      </c>
      <c r="T152" s="51">
        <f t="shared" si="37"/>
        <v>2.3634006379123708E-3</v>
      </c>
      <c r="W152">
        <f t="shared" si="38"/>
        <v>4.497008686792015E-3</v>
      </c>
      <c r="X152">
        <f t="shared" si="39"/>
        <v>2.0686239959243267E-2</v>
      </c>
      <c r="Y152">
        <f t="shared" si="40"/>
        <v>1.4390427797734449E-2</v>
      </c>
      <c r="Z152">
        <f t="shared" si="41"/>
        <v>6.2958121615088207E-3</v>
      </c>
      <c r="AA152">
        <f t="shared" si="42"/>
        <v>8.9940173735840304E-4</v>
      </c>
    </row>
    <row r="153" spans="1:27" ht="14.25" customHeight="1" x14ac:dyDescent="0.25">
      <c r="A153" s="2"/>
      <c r="B153" s="52">
        <v>49</v>
      </c>
      <c r="C153" s="53">
        <v>1</v>
      </c>
      <c r="D153" s="54">
        <v>5.3</v>
      </c>
      <c r="E153" s="53">
        <v>3.7</v>
      </c>
      <c r="F153" s="53">
        <v>1.5</v>
      </c>
      <c r="G153" s="53">
        <v>0.2</v>
      </c>
      <c r="H153" s="55">
        <v>0</v>
      </c>
      <c r="J153" s="46">
        <f t="shared" si="43"/>
        <v>0.2549618055198109</v>
      </c>
      <c r="K153" s="47">
        <f t="shared" si="44"/>
        <v>-0.61289088132632874</v>
      </c>
      <c r="L153" s="47">
        <f t="shared" si="45"/>
        <v>-0.34070337944754453</v>
      </c>
      <c r="M153" s="47">
        <f t="shared" si="46"/>
        <v>0.39728034183539718</v>
      </c>
      <c r="N153" s="47">
        <f t="shared" si="47"/>
        <v>0.54467135580541526</v>
      </c>
      <c r="O153" s="47">
        <f t="shared" si="32"/>
        <v>-3.5491075855514675</v>
      </c>
      <c r="P153" s="47">
        <f t="shared" si="33"/>
        <v>2.7946806710922333E-2</v>
      </c>
      <c r="Q153" s="35">
        <f t="shared" si="34"/>
        <v>0</v>
      </c>
      <c r="R153" s="35">
        <f t="shared" si="35"/>
        <v>1</v>
      </c>
      <c r="S153" s="50">
        <f t="shared" si="36"/>
        <v>2.7946806710922333E-2</v>
      </c>
      <c r="T153" s="51">
        <f t="shared" si="37"/>
        <v>7.8102400533765356E-4</v>
      </c>
      <c r="W153">
        <f t="shared" si="38"/>
        <v>1.5183937568477835E-3</v>
      </c>
      <c r="X153">
        <f t="shared" si="39"/>
        <v>8.0474869112932522E-3</v>
      </c>
      <c r="Y153">
        <f t="shared" si="40"/>
        <v>5.6180569003367988E-3</v>
      </c>
      <c r="Z153">
        <f t="shared" si="41"/>
        <v>2.277590635271675E-3</v>
      </c>
      <c r="AA153">
        <f t="shared" si="42"/>
        <v>3.0367875136955673E-4</v>
      </c>
    </row>
    <row r="154" spans="1:27" ht="14.25" customHeight="1" x14ac:dyDescent="0.25">
      <c r="A154" s="2"/>
      <c r="B154" s="52">
        <v>50</v>
      </c>
      <c r="C154" s="53">
        <v>1</v>
      </c>
      <c r="D154" s="54">
        <v>5</v>
      </c>
      <c r="E154" s="53">
        <v>3.3</v>
      </c>
      <c r="F154" s="53">
        <v>1.4</v>
      </c>
      <c r="G154" s="53">
        <v>0.2</v>
      </c>
      <c r="H154" s="55">
        <v>0</v>
      </c>
      <c r="J154" s="46">
        <f t="shared" si="43"/>
        <v>0.2548099661441261</v>
      </c>
      <c r="K154" s="47">
        <f t="shared" si="44"/>
        <v>-0.61369563001745808</v>
      </c>
      <c r="L154" s="47">
        <f t="shared" si="45"/>
        <v>-0.3412651851375782</v>
      </c>
      <c r="M154" s="47">
        <f t="shared" si="46"/>
        <v>0.39705258277187</v>
      </c>
      <c r="N154" s="47">
        <f t="shared" si="47"/>
        <v>0.54464098793027826</v>
      </c>
      <c r="O154" s="47">
        <f t="shared" si="32"/>
        <v>-3.2750414814304984</v>
      </c>
      <c r="P154" s="47">
        <f t="shared" si="33"/>
        <v>3.6437408991249427E-2</v>
      </c>
      <c r="Q154" s="35">
        <f t="shared" si="34"/>
        <v>0</v>
      </c>
      <c r="R154" s="35">
        <f t="shared" si="35"/>
        <v>1</v>
      </c>
      <c r="S154" s="50">
        <f t="shared" si="36"/>
        <v>3.6437408991249427E-2</v>
      </c>
      <c r="T154" s="51">
        <f t="shared" si="37"/>
        <v>1.3276847739955846E-3</v>
      </c>
      <c r="W154">
        <f t="shared" si="38"/>
        <v>2.5586147617481059E-3</v>
      </c>
      <c r="X154">
        <f t="shared" si="39"/>
        <v>1.279307380874053E-2</v>
      </c>
      <c r="Y154">
        <f t="shared" si="40"/>
        <v>8.4434287137687483E-3</v>
      </c>
      <c r="Z154">
        <f t="shared" si="41"/>
        <v>3.582060666447348E-3</v>
      </c>
      <c r="AA154">
        <f t="shared" si="42"/>
        <v>5.1172295234962119E-4</v>
      </c>
    </row>
    <row r="155" spans="1:27" ht="14.25" customHeight="1" x14ac:dyDescent="0.25">
      <c r="A155" s="2"/>
      <c r="B155" s="52">
        <v>51</v>
      </c>
      <c r="C155" s="53">
        <v>1</v>
      </c>
      <c r="D155" s="54">
        <v>7</v>
      </c>
      <c r="E155" s="53">
        <v>3.2</v>
      </c>
      <c r="F155" s="53">
        <v>4.7</v>
      </c>
      <c r="G155" s="53">
        <v>1.4</v>
      </c>
      <c r="H155" s="55">
        <v>1</v>
      </c>
      <c r="J155" s="46">
        <f t="shared" si="43"/>
        <v>0.25455410466795131</v>
      </c>
      <c r="K155" s="47">
        <f t="shared" si="44"/>
        <v>-0.61497493739833209</v>
      </c>
      <c r="L155" s="47">
        <f t="shared" si="45"/>
        <v>-0.34210952800895505</v>
      </c>
      <c r="M155" s="47">
        <f t="shared" si="46"/>
        <v>0.39669437670522528</v>
      </c>
      <c r="N155" s="47">
        <f t="shared" si="47"/>
        <v>0.54458981563504327</v>
      </c>
      <c r="O155" s="47">
        <f t="shared" si="32"/>
        <v>-2.5181316343454094</v>
      </c>
      <c r="P155" s="47">
        <f t="shared" si="33"/>
        <v>7.4596819966735756E-2</v>
      </c>
      <c r="Q155" s="35">
        <f t="shared" si="34"/>
        <v>0</v>
      </c>
      <c r="R155" s="35">
        <f t="shared" si="35"/>
        <v>0</v>
      </c>
      <c r="S155" s="50">
        <f t="shared" si="36"/>
        <v>-0.92540318003326427</v>
      </c>
      <c r="T155" s="51">
        <f t="shared" si="37"/>
        <v>0.85637104561567812</v>
      </c>
      <c r="W155">
        <f t="shared" si="38"/>
        <v>-0.12776511342903599</v>
      </c>
      <c r="X155">
        <f t="shared" si="39"/>
        <v>-0.89435579400325194</v>
      </c>
      <c r="Y155">
        <f t="shared" si="40"/>
        <v>-0.40884836297291516</v>
      </c>
      <c r="Z155">
        <f t="shared" si="41"/>
        <v>-0.60049603311646915</v>
      </c>
      <c r="AA155">
        <f t="shared" si="42"/>
        <v>-0.17887115880065038</v>
      </c>
    </row>
    <row r="156" spans="1:27" ht="14.25" customHeight="1" x14ac:dyDescent="0.25">
      <c r="A156" s="2"/>
      <c r="B156" s="52">
        <v>52</v>
      </c>
      <c r="C156" s="53">
        <v>1</v>
      </c>
      <c r="D156" s="54">
        <v>6.4</v>
      </c>
      <c r="E156" s="53">
        <v>3.2</v>
      </c>
      <c r="F156" s="53">
        <v>4.5</v>
      </c>
      <c r="G156" s="53">
        <v>1.5</v>
      </c>
      <c r="H156" s="55">
        <v>1</v>
      </c>
      <c r="J156" s="46">
        <f t="shared" si="43"/>
        <v>0.26733061601085489</v>
      </c>
      <c r="K156" s="47">
        <f t="shared" si="44"/>
        <v>-0.52553935799800688</v>
      </c>
      <c r="L156" s="47">
        <f t="shared" si="45"/>
        <v>-0.30122469171166355</v>
      </c>
      <c r="M156" s="47">
        <f t="shared" si="46"/>
        <v>0.45674398001687222</v>
      </c>
      <c r="N156" s="47">
        <f t="shared" si="47"/>
        <v>0.56247693151510836</v>
      </c>
      <c r="O156" s="47">
        <f t="shared" si="32"/>
        <v>-1.1609769813051256</v>
      </c>
      <c r="P156" s="47">
        <f t="shared" si="33"/>
        <v>0.23848980788888419</v>
      </c>
      <c r="Q156" s="35">
        <f t="shared" si="34"/>
        <v>0</v>
      </c>
      <c r="R156" s="35">
        <f t="shared" si="35"/>
        <v>0</v>
      </c>
      <c r="S156" s="50">
        <f t="shared" si="36"/>
        <v>-0.76151019211111581</v>
      </c>
      <c r="T156" s="51">
        <f t="shared" si="37"/>
        <v>0.57989777268910847</v>
      </c>
      <c r="W156">
        <f t="shared" si="38"/>
        <v>-0.27659941680763461</v>
      </c>
      <c r="X156">
        <f t="shared" si="39"/>
        <v>-1.7702362675688617</v>
      </c>
      <c r="Y156">
        <f t="shared" si="40"/>
        <v>-0.88511813378443083</v>
      </c>
      <c r="Z156">
        <f t="shared" si="41"/>
        <v>-1.2446973756343558</v>
      </c>
      <c r="AA156">
        <f t="shared" si="42"/>
        <v>-0.41489912521145189</v>
      </c>
    </row>
    <row r="157" spans="1:27" ht="14.25" customHeight="1" x14ac:dyDescent="0.25">
      <c r="A157" s="2"/>
      <c r="B157" s="52">
        <v>53</v>
      </c>
      <c r="C157" s="53">
        <v>1</v>
      </c>
      <c r="D157" s="54">
        <v>6.9</v>
      </c>
      <c r="E157" s="53">
        <v>3.1</v>
      </c>
      <c r="F157" s="53">
        <v>4.9000000000000004</v>
      </c>
      <c r="G157" s="53">
        <v>1.5</v>
      </c>
      <c r="H157" s="55">
        <v>1</v>
      </c>
      <c r="J157" s="46">
        <f t="shared" si="43"/>
        <v>0.29499055769161836</v>
      </c>
      <c r="K157" s="47">
        <f t="shared" si="44"/>
        <v>-0.34851573124112067</v>
      </c>
      <c r="L157" s="47">
        <f t="shared" si="45"/>
        <v>-0.21271287833322045</v>
      </c>
      <c r="M157" s="47">
        <f t="shared" si="46"/>
        <v>0.58121371758030782</v>
      </c>
      <c r="N157" s="47">
        <f t="shared" si="47"/>
        <v>0.60396684403625356</v>
      </c>
      <c r="O157" s="47">
        <f t="shared" si="32"/>
        <v>0.98471957149279121</v>
      </c>
      <c r="P157" s="47">
        <f t="shared" si="33"/>
        <v>0.72804367807172898</v>
      </c>
      <c r="Q157" s="35">
        <f t="shared" si="34"/>
        <v>1</v>
      </c>
      <c r="R157" s="35">
        <f t="shared" si="35"/>
        <v>1</v>
      </c>
      <c r="S157" s="50">
        <f t="shared" si="36"/>
        <v>-0.27195632192827102</v>
      </c>
      <c r="T157" s="51">
        <f t="shared" si="37"/>
        <v>7.3960241036753388E-2</v>
      </c>
      <c r="W157">
        <f t="shared" si="38"/>
        <v>-0.10769257183093912</v>
      </c>
      <c r="X157">
        <f t="shared" si="39"/>
        <v>-0.74307874563347998</v>
      </c>
      <c r="Y157">
        <f t="shared" si="40"/>
        <v>-0.33384697267591129</v>
      </c>
      <c r="Z157">
        <f t="shared" si="41"/>
        <v>-0.52769360197160176</v>
      </c>
      <c r="AA157">
        <f t="shared" si="42"/>
        <v>-0.16153885774640869</v>
      </c>
    </row>
    <row r="158" spans="1:27" ht="14.25" customHeight="1" x14ac:dyDescent="0.25">
      <c r="A158" s="2"/>
      <c r="B158" s="52">
        <v>54</v>
      </c>
      <c r="C158" s="53">
        <v>1</v>
      </c>
      <c r="D158" s="54">
        <v>5.5</v>
      </c>
      <c r="E158" s="53">
        <v>2.2999999999999998</v>
      </c>
      <c r="F158" s="53">
        <v>4</v>
      </c>
      <c r="G158" s="53">
        <v>1.3</v>
      </c>
      <c r="H158" s="55">
        <v>1</v>
      </c>
      <c r="J158" s="46">
        <f t="shared" si="43"/>
        <v>0.30575981487471227</v>
      </c>
      <c r="K158" s="47">
        <f t="shared" si="44"/>
        <v>-0.2742078566777727</v>
      </c>
      <c r="L158" s="47">
        <f t="shared" si="45"/>
        <v>-0.17932818106562931</v>
      </c>
      <c r="M158" s="47">
        <f t="shared" si="46"/>
        <v>0.63398307777746798</v>
      </c>
      <c r="N158" s="47">
        <f t="shared" si="47"/>
        <v>0.62012072981089439</v>
      </c>
      <c r="O158" s="47">
        <f t="shared" si="32"/>
        <v>1.7272510465600499</v>
      </c>
      <c r="P158" s="47">
        <f t="shared" si="33"/>
        <v>0.84906046113748879</v>
      </c>
      <c r="Q158" s="35">
        <f t="shared" si="34"/>
        <v>1</v>
      </c>
      <c r="R158" s="35">
        <f t="shared" si="35"/>
        <v>1</v>
      </c>
      <c r="S158" s="50">
        <f t="shared" si="36"/>
        <v>-0.15093953886251121</v>
      </c>
      <c r="T158" s="51">
        <f t="shared" si="37"/>
        <v>2.2782744392027533E-2</v>
      </c>
      <c r="W158">
        <f t="shared" si="38"/>
        <v>-3.8687854918944865E-2</v>
      </c>
      <c r="X158">
        <f t="shared" si="39"/>
        <v>-0.21278320205419676</v>
      </c>
      <c r="Y158">
        <f t="shared" si="40"/>
        <v>-8.898206631357318E-2</v>
      </c>
      <c r="Z158">
        <f t="shared" si="41"/>
        <v>-0.15475141967577946</v>
      </c>
      <c r="AA158">
        <f t="shared" si="42"/>
        <v>-5.0294211394628328E-2</v>
      </c>
    </row>
    <row r="159" spans="1:27" ht="14.25" customHeight="1" x14ac:dyDescent="0.25">
      <c r="A159" s="2"/>
      <c r="B159" s="52">
        <v>55</v>
      </c>
      <c r="C159" s="53">
        <v>1</v>
      </c>
      <c r="D159" s="54">
        <v>6.5</v>
      </c>
      <c r="E159" s="53">
        <v>2.8</v>
      </c>
      <c r="F159" s="53">
        <v>4.5999999999999996</v>
      </c>
      <c r="G159" s="53">
        <v>1.5</v>
      </c>
      <c r="H159" s="55">
        <v>1</v>
      </c>
      <c r="J159" s="46">
        <f t="shared" si="43"/>
        <v>0.30962860036660678</v>
      </c>
      <c r="K159" s="47">
        <f t="shared" si="44"/>
        <v>-0.252929536472353</v>
      </c>
      <c r="L159" s="47">
        <f t="shared" si="45"/>
        <v>-0.17042997443427199</v>
      </c>
      <c r="M159" s="47">
        <f t="shared" si="46"/>
        <v>0.64945821974504592</v>
      </c>
      <c r="N159" s="47">
        <f t="shared" si="47"/>
        <v>0.6251501509503572</v>
      </c>
      <c r="O159" s="47">
        <f t="shared" si="32"/>
        <v>2.1136157221330976</v>
      </c>
      <c r="P159" s="47">
        <f t="shared" si="33"/>
        <v>0.89221952838428931</v>
      </c>
      <c r="Q159" s="35">
        <f t="shared" si="34"/>
        <v>1</v>
      </c>
      <c r="R159" s="35">
        <f t="shared" si="35"/>
        <v>1</v>
      </c>
      <c r="S159" s="50">
        <f t="shared" si="36"/>
        <v>-0.10778047161571069</v>
      </c>
      <c r="T159" s="51">
        <f t="shared" si="37"/>
        <v>1.1616630061705019E-2</v>
      </c>
      <c r="W159">
        <f t="shared" si="38"/>
        <v>-2.0729168390138421E-2</v>
      </c>
      <c r="X159">
        <f t="shared" si="39"/>
        <v>-0.13473959453589973</v>
      </c>
      <c r="Y159">
        <f t="shared" si="40"/>
        <v>-5.8041671492387571E-2</v>
      </c>
      <c r="Z159">
        <f t="shared" si="41"/>
        <v>-9.5354174594636729E-2</v>
      </c>
      <c r="AA159">
        <f t="shared" si="42"/>
        <v>-3.1093752585207631E-2</v>
      </c>
    </row>
    <row r="160" spans="1:27" ht="14.25" customHeight="1" x14ac:dyDescent="0.25">
      <c r="A160" s="2"/>
      <c r="B160" s="52">
        <v>56</v>
      </c>
      <c r="C160" s="53">
        <v>1</v>
      </c>
      <c r="D160" s="54">
        <v>5.7</v>
      </c>
      <c r="E160" s="53">
        <v>2.8</v>
      </c>
      <c r="F160" s="53">
        <v>4.5</v>
      </c>
      <c r="G160" s="53">
        <v>1.3</v>
      </c>
      <c r="H160" s="55">
        <v>1</v>
      </c>
      <c r="J160" s="46">
        <f t="shared" si="43"/>
        <v>0.31170151720562062</v>
      </c>
      <c r="K160" s="47">
        <f t="shared" si="44"/>
        <v>-0.23945557701876302</v>
      </c>
      <c r="L160" s="47">
        <f t="shared" si="45"/>
        <v>-0.16462580728503323</v>
      </c>
      <c r="M160" s="47">
        <f t="shared" si="46"/>
        <v>0.65899363720450954</v>
      </c>
      <c r="N160" s="47">
        <f t="shared" si="47"/>
        <v>0.62825952620887793</v>
      </c>
      <c r="O160" s="47">
        <f t="shared" si="32"/>
        <v>2.2680612192924121</v>
      </c>
      <c r="P160" s="47">
        <f t="shared" si="33"/>
        <v>0.90619711356829613</v>
      </c>
      <c r="Q160" s="35">
        <f t="shared" si="34"/>
        <v>1</v>
      </c>
      <c r="R160" s="35">
        <f t="shared" si="35"/>
        <v>1</v>
      </c>
      <c r="S160" s="50">
        <f t="shared" si="36"/>
        <v>-9.3802886431703869E-2</v>
      </c>
      <c r="T160" s="51">
        <f t="shared" si="37"/>
        <v>8.7989815029191343E-3</v>
      </c>
      <c r="W160">
        <f t="shared" si="38"/>
        <v>-1.5947223280572295E-2</v>
      </c>
      <c r="X160">
        <f t="shared" si="39"/>
        <v>-9.0899172699262079E-2</v>
      </c>
      <c r="Y160">
        <f t="shared" si="40"/>
        <v>-4.4652225185602419E-2</v>
      </c>
      <c r="Z160">
        <f t="shared" si="41"/>
        <v>-7.1762504762575327E-2</v>
      </c>
      <c r="AA160">
        <f t="shared" si="42"/>
        <v>-2.0731390264743983E-2</v>
      </c>
    </row>
    <row r="161" spans="1:27" ht="14.25" customHeight="1" x14ac:dyDescent="0.25">
      <c r="A161" s="2"/>
      <c r="B161" s="52">
        <v>57</v>
      </c>
      <c r="C161" s="53">
        <v>1</v>
      </c>
      <c r="D161" s="54">
        <v>6.3</v>
      </c>
      <c r="E161" s="53">
        <v>3.3</v>
      </c>
      <c r="F161" s="53">
        <v>4.7</v>
      </c>
      <c r="G161" s="53">
        <v>1.6</v>
      </c>
      <c r="H161" s="55">
        <v>1</v>
      </c>
      <c r="J161" s="46">
        <f t="shared" si="43"/>
        <v>0.31329623953367786</v>
      </c>
      <c r="K161" s="47">
        <f t="shared" si="44"/>
        <v>-0.23036565974883683</v>
      </c>
      <c r="L161" s="47">
        <f t="shared" si="45"/>
        <v>-0.16016058476647299</v>
      </c>
      <c r="M161" s="47">
        <f t="shared" si="46"/>
        <v>0.66616988768076713</v>
      </c>
      <c r="N161" s="47">
        <f t="shared" si="47"/>
        <v>0.63033266523535236</v>
      </c>
      <c r="O161" s="47">
        <f t="shared" si="32"/>
        <v>2.4729933898628143</v>
      </c>
      <c r="P161" s="47">
        <f t="shared" si="33"/>
        <v>0.92222673605063088</v>
      </c>
      <c r="Q161" s="35">
        <f t="shared" si="34"/>
        <v>1</v>
      </c>
      <c r="R161" s="35">
        <f t="shared" si="35"/>
        <v>1</v>
      </c>
      <c r="S161" s="50">
        <f t="shared" si="36"/>
        <v>-7.777326394936912E-2</v>
      </c>
      <c r="T161" s="51">
        <f t="shared" si="37"/>
        <v>6.0486805853382387E-3</v>
      </c>
      <c r="W161">
        <f t="shared" si="38"/>
        <v>-1.1156509907258607E-2</v>
      </c>
      <c r="X161">
        <f t="shared" si="39"/>
        <v>-7.0286012415729224E-2</v>
      </c>
      <c r="Y161">
        <f t="shared" si="40"/>
        <v>-3.6816482693953399E-2</v>
      </c>
      <c r="Z161">
        <f t="shared" si="41"/>
        <v>-5.2435596564115457E-2</v>
      </c>
      <c r="AA161">
        <f t="shared" si="42"/>
        <v>-1.7850415851613771E-2</v>
      </c>
    </row>
    <row r="162" spans="1:27" ht="14.25" customHeight="1" x14ac:dyDescent="0.25">
      <c r="A162" s="2"/>
      <c r="B162" s="52">
        <v>58</v>
      </c>
      <c r="C162" s="53">
        <v>1</v>
      </c>
      <c r="D162" s="54">
        <v>4.9000000000000004</v>
      </c>
      <c r="E162" s="53">
        <v>2.4</v>
      </c>
      <c r="F162" s="53">
        <v>3.3</v>
      </c>
      <c r="G162" s="53">
        <v>1</v>
      </c>
      <c r="H162" s="55">
        <v>1</v>
      </c>
      <c r="J162" s="46">
        <f t="shared" si="43"/>
        <v>0.31441189052440371</v>
      </c>
      <c r="K162" s="47">
        <f t="shared" si="44"/>
        <v>-0.2233370585072639</v>
      </c>
      <c r="L162" s="47">
        <f t="shared" si="45"/>
        <v>-0.15647893649707764</v>
      </c>
      <c r="M162" s="47">
        <f t="shared" si="46"/>
        <v>0.67141344733717867</v>
      </c>
      <c r="N162" s="47">
        <f t="shared" si="47"/>
        <v>0.63211770682051371</v>
      </c>
      <c r="O162" s="47">
        <f t="shared" si="32"/>
        <v>1.6922929392790271</v>
      </c>
      <c r="P162" s="47">
        <f t="shared" si="33"/>
        <v>0.84452546574835596</v>
      </c>
      <c r="Q162" s="35">
        <f t="shared" si="34"/>
        <v>1</v>
      </c>
      <c r="R162" s="35">
        <f t="shared" si="35"/>
        <v>1</v>
      </c>
      <c r="S162" s="50">
        <f t="shared" si="36"/>
        <v>-0.15547453425164404</v>
      </c>
      <c r="T162" s="51">
        <f t="shared" si="37"/>
        <v>2.4172330800765633E-2</v>
      </c>
      <c r="W162">
        <f t="shared" si="38"/>
        <v>-4.0828297855479853E-2</v>
      </c>
      <c r="X162">
        <f t="shared" si="39"/>
        <v>-0.20005865949185128</v>
      </c>
      <c r="Y162">
        <f t="shared" si="40"/>
        <v>-9.7987914853151642E-2</v>
      </c>
      <c r="Z162">
        <f t="shared" si="41"/>
        <v>-0.13473338292308351</v>
      </c>
      <c r="AA162">
        <f t="shared" si="42"/>
        <v>-4.0828297855479853E-2</v>
      </c>
    </row>
    <row r="163" spans="1:27" ht="14.25" customHeight="1" x14ac:dyDescent="0.25">
      <c r="A163" s="2"/>
      <c r="B163" s="52">
        <v>59</v>
      </c>
      <c r="C163" s="53">
        <v>1</v>
      </c>
      <c r="D163" s="54">
        <v>6.6</v>
      </c>
      <c r="E163" s="53">
        <v>2.9</v>
      </c>
      <c r="F163" s="53">
        <v>4.5999999999999996</v>
      </c>
      <c r="G163" s="53">
        <v>1.3</v>
      </c>
      <c r="H163" s="55">
        <v>1</v>
      </c>
      <c r="J163" s="46">
        <f t="shared" si="43"/>
        <v>0.31849472030995168</v>
      </c>
      <c r="K163" s="47">
        <f t="shared" si="44"/>
        <v>-0.20333119255807877</v>
      </c>
      <c r="L163" s="47">
        <f t="shared" si="45"/>
        <v>-0.14668014501176246</v>
      </c>
      <c r="M163" s="47">
        <f t="shared" si="46"/>
        <v>0.68488678562948702</v>
      </c>
      <c r="N163" s="47">
        <f t="shared" si="47"/>
        <v>0.63620053660606168</v>
      </c>
      <c r="O163" s="47">
        <f t="shared" si="32"/>
        <v>2.5286763403760411</v>
      </c>
      <c r="P163" s="47">
        <f t="shared" si="33"/>
        <v>0.92612784621031652</v>
      </c>
      <c r="Q163" s="35">
        <f t="shared" si="34"/>
        <v>1</v>
      </c>
      <c r="R163" s="35">
        <f t="shared" si="35"/>
        <v>1</v>
      </c>
      <c r="S163" s="50">
        <f t="shared" si="36"/>
        <v>-7.3872153789683481E-2</v>
      </c>
      <c r="T163" s="51">
        <f t="shared" si="37"/>
        <v>5.4570951055266477E-3</v>
      </c>
      <c r="W163">
        <f t="shared" si="38"/>
        <v>-1.0107935473292508E-2</v>
      </c>
      <c r="X163">
        <f t="shared" si="39"/>
        <v>-6.6712374123730545E-2</v>
      </c>
      <c r="Y163">
        <f t="shared" si="40"/>
        <v>-2.9313012872548273E-2</v>
      </c>
      <c r="Z163">
        <f t="shared" si="41"/>
        <v>-4.6496503177145529E-2</v>
      </c>
      <c r="AA163">
        <f t="shared" si="42"/>
        <v>-1.314031611528026E-2</v>
      </c>
    </row>
    <row r="164" spans="1:27" ht="14.25" customHeight="1" x14ac:dyDescent="0.25">
      <c r="A164" s="2"/>
      <c r="B164" s="52">
        <v>60</v>
      </c>
      <c r="C164" s="53">
        <v>1</v>
      </c>
      <c r="D164" s="54">
        <v>5.2</v>
      </c>
      <c r="E164" s="53">
        <v>2.7</v>
      </c>
      <c r="F164" s="53">
        <v>3.9</v>
      </c>
      <c r="G164" s="53">
        <v>1.4</v>
      </c>
      <c r="H164" s="55">
        <v>1</v>
      </c>
      <c r="J164" s="46">
        <f t="shared" si="43"/>
        <v>0.31950551385728093</v>
      </c>
      <c r="K164" s="47">
        <f t="shared" si="44"/>
        <v>-0.19665995514570572</v>
      </c>
      <c r="L164" s="47">
        <f t="shared" si="45"/>
        <v>-0.14374884372450764</v>
      </c>
      <c r="M164" s="47">
        <f t="shared" si="46"/>
        <v>0.6895364359472016</v>
      </c>
      <c r="N164" s="47">
        <f t="shared" si="47"/>
        <v>0.63751456821758967</v>
      </c>
      <c r="O164" s="47">
        <f t="shared" si="32"/>
        <v>2.4904643647421523</v>
      </c>
      <c r="P164" s="47">
        <f t="shared" si="33"/>
        <v>0.92347062697905125</v>
      </c>
      <c r="Q164" s="35">
        <f t="shared" si="34"/>
        <v>1</v>
      </c>
      <c r="R164" s="35">
        <f t="shared" si="35"/>
        <v>1</v>
      </c>
      <c r="S164" s="50">
        <f t="shared" si="36"/>
        <v>-7.6529373020948754E-2</v>
      </c>
      <c r="T164" s="51">
        <f t="shared" si="37"/>
        <v>5.8567449349795188E-3</v>
      </c>
      <c r="W164">
        <f t="shared" si="38"/>
        <v>-1.0817063834323837E-2</v>
      </c>
      <c r="X164">
        <f t="shared" si="39"/>
        <v>-5.6248731938483953E-2</v>
      </c>
      <c r="Y164">
        <f t="shared" si="40"/>
        <v>-2.9206072352674362E-2</v>
      </c>
      <c r="Z164">
        <f t="shared" si="41"/>
        <v>-4.2186548953862965E-2</v>
      </c>
      <c r="AA164">
        <f t="shared" si="42"/>
        <v>-1.5143889368053371E-2</v>
      </c>
    </row>
    <row r="165" spans="1:27" ht="14.25" customHeight="1" x14ac:dyDescent="0.25">
      <c r="A165" s="2"/>
      <c r="B165" s="52">
        <v>61</v>
      </c>
      <c r="C165" s="53">
        <v>1</v>
      </c>
      <c r="D165" s="54">
        <v>5</v>
      </c>
      <c r="E165" s="53">
        <v>2</v>
      </c>
      <c r="F165" s="53">
        <v>3.5</v>
      </c>
      <c r="G165" s="53">
        <v>1</v>
      </c>
      <c r="H165" s="55">
        <v>1</v>
      </c>
      <c r="J165" s="46">
        <f t="shared" si="43"/>
        <v>0.32058722024071329</v>
      </c>
      <c r="K165" s="47">
        <f t="shared" si="44"/>
        <v>-0.19103508195185734</v>
      </c>
      <c r="L165" s="47">
        <f t="shared" si="45"/>
        <v>-0.1408282364892402</v>
      </c>
      <c r="M165" s="47">
        <f t="shared" si="46"/>
        <v>0.69375509084258791</v>
      </c>
      <c r="N165" s="47">
        <f t="shared" si="47"/>
        <v>0.63902895715439501</v>
      </c>
      <c r="O165" s="47">
        <f t="shared" si="32"/>
        <v>2.1509271126063987</v>
      </c>
      <c r="P165" s="47">
        <f t="shared" si="33"/>
        <v>0.89575538027377188</v>
      </c>
      <c r="Q165" s="35">
        <f t="shared" si="34"/>
        <v>1</v>
      </c>
      <c r="R165" s="35">
        <f t="shared" si="35"/>
        <v>1</v>
      </c>
      <c r="S165" s="50">
        <f t="shared" si="36"/>
        <v>-0.10424461972622812</v>
      </c>
      <c r="T165" s="51">
        <f t="shared" si="37"/>
        <v>1.0866940741865908E-2</v>
      </c>
      <c r="W165">
        <f t="shared" si="38"/>
        <v>-1.9468241273285281E-2</v>
      </c>
      <c r="X165">
        <f t="shared" si="39"/>
        <v>-9.7341206366426403E-2</v>
      </c>
      <c r="Y165">
        <f t="shared" si="40"/>
        <v>-3.8936482546570561E-2</v>
      </c>
      <c r="Z165">
        <f t="shared" si="41"/>
        <v>-6.8138844456498482E-2</v>
      </c>
      <c r="AA165">
        <f t="shared" si="42"/>
        <v>-1.9468241273285281E-2</v>
      </c>
    </row>
    <row r="166" spans="1:27" ht="14.25" customHeight="1" x14ac:dyDescent="0.25">
      <c r="A166" s="2"/>
      <c r="B166" s="52">
        <v>62</v>
      </c>
      <c r="C166" s="53">
        <v>1</v>
      </c>
      <c r="D166" s="54">
        <v>5.9</v>
      </c>
      <c r="E166" s="53">
        <v>3</v>
      </c>
      <c r="F166" s="53">
        <v>4.2</v>
      </c>
      <c r="G166" s="53">
        <v>1.5</v>
      </c>
      <c r="H166" s="55">
        <v>1</v>
      </c>
      <c r="J166" s="46">
        <f t="shared" si="43"/>
        <v>0.32253404436804184</v>
      </c>
      <c r="K166" s="47">
        <f t="shared" si="44"/>
        <v>-0.1813009613152147</v>
      </c>
      <c r="L166" s="47">
        <f t="shared" si="45"/>
        <v>-0.13693458823458315</v>
      </c>
      <c r="M166" s="47">
        <f t="shared" si="46"/>
        <v>0.70056897528823781</v>
      </c>
      <c r="N166" s="47">
        <f t="shared" si="47"/>
        <v>0.6409757812817235</v>
      </c>
      <c r="O166" s="47">
        <f t="shared" si="32"/>
        <v>2.7459079760377096</v>
      </c>
      <c r="P166" s="47">
        <f t="shared" si="33"/>
        <v>0.93968183123772542</v>
      </c>
      <c r="Q166" s="35">
        <f t="shared" si="34"/>
        <v>1</v>
      </c>
      <c r="R166" s="35">
        <f t="shared" si="35"/>
        <v>1</v>
      </c>
      <c r="S166" s="50">
        <f t="shared" si="36"/>
        <v>-6.0318168762274582E-2</v>
      </c>
      <c r="T166" s="51">
        <f t="shared" si="37"/>
        <v>3.6382814828342372E-3</v>
      </c>
      <c r="W166">
        <f t="shared" si="38"/>
        <v>-6.8376540126959661E-3</v>
      </c>
      <c r="X166">
        <f t="shared" si="39"/>
        <v>-4.0342158674906203E-2</v>
      </c>
      <c r="Y166">
        <f t="shared" si="40"/>
        <v>-2.0512962038087897E-2</v>
      </c>
      <c r="Z166">
        <f t="shared" si="41"/>
        <v>-2.8718146853323058E-2</v>
      </c>
      <c r="AA166">
        <f t="shared" si="42"/>
        <v>-1.0256481019043948E-2</v>
      </c>
    </row>
    <row r="167" spans="1:27" ht="14.25" customHeight="1" x14ac:dyDescent="0.25">
      <c r="A167" s="2"/>
      <c r="B167" s="52">
        <v>63</v>
      </c>
      <c r="C167" s="53">
        <v>1</v>
      </c>
      <c r="D167" s="54">
        <v>6</v>
      </c>
      <c r="E167" s="53">
        <v>2.2000000000000002</v>
      </c>
      <c r="F167" s="53">
        <v>4</v>
      </c>
      <c r="G167" s="53">
        <v>1</v>
      </c>
      <c r="H167" s="55">
        <v>1</v>
      </c>
      <c r="J167" s="46">
        <f t="shared" si="43"/>
        <v>0.32321780976931141</v>
      </c>
      <c r="K167" s="47">
        <f t="shared" si="44"/>
        <v>-0.17726674544772408</v>
      </c>
      <c r="L167" s="47">
        <f t="shared" si="45"/>
        <v>-0.13488329203077437</v>
      </c>
      <c r="M167" s="47">
        <f t="shared" si="46"/>
        <v>0.70344078997357007</v>
      </c>
      <c r="N167" s="47">
        <f t="shared" si="47"/>
        <v>0.64200142938362792</v>
      </c>
      <c r="O167" s="47">
        <f t="shared" si="32"/>
        <v>2.4186386838931715</v>
      </c>
      <c r="P167" s="47">
        <f t="shared" si="33"/>
        <v>0.91823759875854449</v>
      </c>
      <c r="Q167" s="35">
        <f t="shared" si="34"/>
        <v>1</v>
      </c>
      <c r="R167" s="35">
        <f t="shared" si="35"/>
        <v>1</v>
      </c>
      <c r="S167" s="50">
        <f t="shared" si="36"/>
        <v>-8.1762401241455507E-2</v>
      </c>
      <c r="T167" s="51">
        <f t="shared" si="37"/>
        <v>6.6850902567687654E-3</v>
      </c>
      <c r="W167">
        <f t="shared" si="38"/>
        <v>-1.2277002449718986E-2</v>
      </c>
      <c r="X167">
        <f t="shared" si="39"/>
        <v>-7.3662014698313918E-2</v>
      </c>
      <c r="Y167">
        <f t="shared" si="40"/>
        <v>-2.7009405389381774E-2</v>
      </c>
      <c r="Z167">
        <f t="shared" si="41"/>
        <v>-4.9108009798875946E-2</v>
      </c>
      <c r="AA167">
        <f t="shared" si="42"/>
        <v>-1.2277002449718986E-2</v>
      </c>
    </row>
    <row r="168" spans="1:27" ht="14.25" customHeight="1" x14ac:dyDescent="0.25">
      <c r="A168" s="2"/>
      <c r="B168" s="52">
        <v>64</v>
      </c>
      <c r="C168" s="53">
        <v>1</v>
      </c>
      <c r="D168" s="54">
        <v>6.1</v>
      </c>
      <c r="E168" s="53">
        <v>2.9</v>
      </c>
      <c r="F168" s="53">
        <v>4.7</v>
      </c>
      <c r="G168" s="53">
        <v>1.4</v>
      </c>
      <c r="H168" s="55">
        <v>1</v>
      </c>
      <c r="J168" s="46">
        <f t="shared" si="43"/>
        <v>0.32444551001428329</v>
      </c>
      <c r="K168" s="47">
        <f t="shared" si="44"/>
        <v>-0.1699005439778927</v>
      </c>
      <c r="L168" s="47">
        <f t="shared" si="45"/>
        <v>-0.13218235149183619</v>
      </c>
      <c r="M168" s="47">
        <f t="shared" si="46"/>
        <v>0.70835159095345768</v>
      </c>
      <c r="N168" s="47">
        <f t="shared" si="47"/>
        <v>0.64322912962859979</v>
      </c>
      <c r="O168" s="47">
        <f t="shared" si="32"/>
        <v>3.1344966313841041</v>
      </c>
      <c r="P168" s="47">
        <f t="shared" si="33"/>
        <v>0.95829348101001266</v>
      </c>
      <c r="Q168" s="35">
        <f t="shared" si="34"/>
        <v>1</v>
      </c>
      <c r="R168" s="35">
        <f t="shared" si="35"/>
        <v>1</v>
      </c>
      <c r="S168" s="50">
        <f t="shared" si="36"/>
        <v>-4.170651898998734E-2</v>
      </c>
      <c r="T168" s="51">
        <f t="shared" si="37"/>
        <v>1.7394337262621746E-3</v>
      </c>
      <c r="W168">
        <f t="shared" si="38"/>
        <v>-3.3337760010519937E-3</v>
      </c>
      <c r="X168">
        <f t="shared" si="39"/>
        <v>-2.0336033606417159E-2</v>
      </c>
      <c r="Y168">
        <f t="shared" si="40"/>
        <v>-9.6679504030507818E-3</v>
      </c>
      <c r="Z168">
        <f t="shared" si="41"/>
        <v>-1.5668747204944371E-2</v>
      </c>
      <c r="AA168">
        <f t="shared" si="42"/>
        <v>-4.6672864014727904E-3</v>
      </c>
    </row>
    <row r="169" spans="1:27" ht="14.25" customHeight="1" x14ac:dyDescent="0.25">
      <c r="A169" s="2"/>
      <c r="B169" s="52">
        <v>65</v>
      </c>
      <c r="C169" s="53">
        <v>1</v>
      </c>
      <c r="D169" s="54">
        <v>5.6</v>
      </c>
      <c r="E169" s="53">
        <v>2.9</v>
      </c>
      <c r="F169" s="53">
        <v>3.6</v>
      </c>
      <c r="G169" s="53">
        <v>1.3</v>
      </c>
      <c r="H169" s="55">
        <v>1</v>
      </c>
      <c r="J169" s="46">
        <f t="shared" si="43"/>
        <v>0.3247788876143885</v>
      </c>
      <c r="K169" s="47">
        <f t="shared" si="44"/>
        <v>-0.16786694061725099</v>
      </c>
      <c r="L169" s="47">
        <f t="shared" si="45"/>
        <v>-0.1312155564515311</v>
      </c>
      <c r="M169" s="47">
        <f t="shared" si="46"/>
        <v>0.70991846567395211</v>
      </c>
      <c r="N169" s="47">
        <f t="shared" si="47"/>
        <v>0.64369585826874709</v>
      </c>
      <c r="O169" s="47">
        <f t="shared" si="32"/>
        <v>2.3967099986239417</v>
      </c>
      <c r="P169" s="47">
        <f t="shared" si="33"/>
        <v>0.91657608016262371</v>
      </c>
      <c r="Q169" s="35">
        <f t="shared" si="34"/>
        <v>1</v>
      </c>
      <c r="R169" s="35">
        <f t="shared" si="35"/>
        <v>1</v>
      </c>
      <c r="S169" s="50">
        <f t="shared" si="36"/>
        <v>-8.3423919837376292E-2</v>
      </c>
      <c r="T169" s="51">
        <f t="shared" si="37"/>
        <v>6.9595504010329856E-3</v>
      </c>
      <c r="W169">
        <f t="shared" si="38"/>
        <v>-1.275791485254606E-2</v>
      </c>
      <c r="X169">
        <f t="shared" si="39"/>
        <v>-7.1444323174257932E-2</v>
      </c>
      <c r="Y169">
        <f t="shared" si="40"/>
        <v>-3.6997953072383571E-2</v>
      </c>
      <c r="Z169">
        <f t="shared" si="41"/>
        <v>-4.5928493469165818E-2</v>
      </c>
      <c r="AA169">
        <f t="shared" si="42"/>
        <v>-1.6585289308309877E-2</v>
      </c>
    </row>
    <row r="170" spans="1:27" ht="14.25" customHeight="1" x14ac:dyDescent="0.25">
      <c r="A170" s="2"/>
      <c r="B170" s="52">
        <v>66</v>
      </c>
      <c r="C170" s="53">
        <v>1</v>
      </c>
      <c r="D170" s="54">
        <v>6.7</v>
      </c>
      <c r="E170" s="53">
        <v>3.1</v>
      </c>
      <c r="F170" s="53">
        <v>4.4000000000000004</v>
      </c>
      <c r="G170" s="53">
        <v>1.4</v>
      </c>
      <c r="H170" s="55">
        <v>1</v>
      </c>
      <c r="J170" s="46">
        <f t="shared" si="43"/>
        <v>0.32605467909964309</v>
      </c>
      <c r="K170" s="47">
        <f t="shared" si="44"/>
        <v>-0.16072250829982521</v>
      </c>
      <c r="L170" s="47">
        <f t="shared" si="45"/>
        <v>-0.12751576114429275</v>
      </c>
      <c r="M170" s="47">
        <f t="shared" si="46"/>
        <v>0.71451131502086873</v>
      </c>
      <c r="N170" s="47">
        <f t="shared" si="47"/>
        <v>0.64535438719957805</v>
      </c>
      <c r="O170" s="47">
        <f t="shared" si="32"/>
        <v>2.9012609421147384</v>
      </c>
      <c r="P170" s="47">
        <f t="shared" si="33"/>
        <v>0.94790873460225622</v>
      </c>
      <c r="Q170" s="35">
        <f t="shared" si="34"/>
        <v>1</v>
      </c>
      <c r="R170" s="35">
        <f t="shared" si="35"/>
        <v>1</v>
      </c>
      <c r="S170" s="50">
        <f t="shared" si="36"/>
        <v>-5.209126539774378E-2</v>
      </c>
      <c r="T170" s="51">
        <f t="shared" si="37"/>
        <v>2.7134999307381787E-3</v>
      </c>
      <c r="W170">
        <f t="shared" si="38"/>
        <v>-5.1443005713786736E-3</v>
      </c>
      <c r="X170">
        <f t="shared" si="39"/>
        <v>-3.4466813828237117E-2</v>
      </c>
      <c r="Y170">
        <f t="shared" si="40"/>
        <v>-1.5947331771273887E-2</v>
      </c>
      <c r="Z170">
        <f t="shared" si="41"/>
        <v>-2.2634922514066166E-2</v>
      </c>
      <c r="AA170">
        <f t="shared" si="42"/>
        <v>-7.2020207999301429E-3</v>
      </c>
    </row>
    <row r="171" spans="1:27" ht="14.25" customHeight="1" x14ac:dyDescent="0.25">
      <c r="A171" s="2"/>
      <c r="B171" s="52">
        <v>67</v>
      </c>
      <c r="C171" s="53">
        <v>1</v>
      </c>
      <c r="D171" s="54">
        <v>5.6</v>
      </c>
      <c r="E171" s="53">
        <v>3</v>
      </c>
      <c r="F171" s="53">
        <v>4.5</v>
      </c>
      <c r="G171" s="53">
        <v>1.5</v>
      </c>
      <c r="H171" s="55">
        <v>1</v>
      </c>
      <c r="J171" s="46">
        <f t="shared" si="43"/>
        <v>0.32656910915678095</v>
      </c>
      <c r="K171" s="47">
        <f t="shared" si="44"/>
        <v>-0.15727582691700148</v>
      </c>
      <c r="L171" s="47">
        <f t="shared" si="45"/>
        <v>-0.12592102796716537</v>
      </c>
      <c r="M171" s="47">
        <f t="shared" si="46"/>
        <v>0.71677480727227538</v>
      </c>
      <c r="N171" s="47">
        <f t="shared" si="47"/>
        <v>0.64607458927957107</v>
      </c>
      <c r="O171" s="47">
        <f t="shared" si="32"/>
        <v>3.2626599111646724</v>
      </c>
      <c r="P171" s="47">
        <f t="shared" si="33"/>
        <v>0.9631253736095764</v>
      </c>
      <c r="Q171" s="35">
        <f t="shared" si="34"/>
        <v>1</v>
      </c>
      <c r="R171" s="35">
        <f t="shared" si="35"/>
        <v>1</v>
      </c>
      <c r="S171" s="50">
        <f t="shared" si="36"/>
        <v>-3.6874626390423604E-2</v>
      </c>
      <c r="T171" s="51">
        <f t="shared" si="37"/>
        <v>1.3597380714333248E-3</v>
      </c>
      <c r="W171">
        <f t="shared" si="38"/>
        <v>-2.6191964761207716E-3</v>
      </c>
      <c r="X171">
        <f t="shared" si="39"/>
        <v>-1.466750026627632E-2</v>
      </c>
      <c r="Y171">
        <f t="shared" si="40"/>
        <v>-7.8575894283623143E-3</v>
      </c>
      <c r="Z171">
        <f t="shared" si="41"/>
        <v>-1.1786384142543472E-2</v>
      </c>
      <c r="AA171">
        <f t="shared" si="42"/>
        <v>-3.9287947141811571E-3</v>
      </c>
    </row>
    <row r="172" spans="1:27" ht="14.25" customHeight="1" x14ac:dyDescent="0.25">
      <c r="A172" s="2"/>
      <c r="B172" s="52">
        <v>68</v>
      </c>
      <c r="C172" s="53">
        <v>1</v>
      </c>
      <c r="D172" s="54">
        <v>5.8</v>
      </c>
      <c r="E172" s="53">
        <v>2.7</v>
      </c>
      <c r="F172" s="53">
        <v>4.0999999999999996</v>
      </c>
      <c r="G172" s="53">
        <v>1</v>
      </c>
      <c r="H172" s="55">
        <v>1</v>
      </c>
      <c r="J172" s="46">
        <f t="shared" si="43"/>
        <v>0.32683102880439302</v>
      </c>
      <c r="K172" s="47">
        <f t="shared" si="44"/>
        <v>-0.15580907689037385</v>
      </c>
      <c r="L172" s="47">
        <f t="shared" si="45"/>
        <v>-0.12513526902432914</v>
      </c>
      <c r="M172" s="47">
        <f t="shared" si="46"/>
        <v>0.71795344568652975</v>
      </c>
      <c r="N172" s="47">
        <f t="shared" si="47"/>
        <v>0.64646746875098915</v>
      </c>
      <c r="O172" s="47">
        <f t="shared" si="32"/>
        <v>2.6753497525402965</v>
      </c>
      <c r="P172" s="47">
        <f t="shared" si="33"/>
        <v>0.93555632419642887</v>
      </c>
      <c r="Q172" s="35">
        <f t="shared" si="34"/>
        <v>1</v>
      </c>
      <c r="R172" s="35">
        <f t="shared" si="35"/>
        <v>1</v>
      </c>
      <c r="S172" s="50">
        <f t="shared" si="36"/>
        <v>-6.4443675803571132E-2</v>
      </c>
      <c r="T172" s="51">
        <f t="shared" si="37"/>
        <v>4.152987351075779E-3</v>
      </c>
      <c r="W172">
        <f t="shared" si="38"/>
        <v>-7.7707071612134401E-3</v>
      </c>
      <c r="X172">
        <f t="shared" si="39"/>
        <v>-4.5070101535037953E-2</v>
      </c>
      <c r="Y172">
        <f t="shared" si="40"/>
        <v>-2.0980909335276288E-2</v>
      </c>
      <c r="Z172">
        <f t="shared" si="41"/>
        <v>-3.1859899360975101E-2</v>
      </c>
      <c r="AA172">
        <f t="shared" si="42"/>
        <v>-7.7707071612134401E-3</v>
      </c>
    </row>
    <row r="173" spans="1:27" ht="14.25" customHeight="1" x14ac:dyDescent="0.25">
      <c r="A173" s="2"/>
      <c r="B173" s="52">
        <v>69</v>
      </c>
      <c r="C173" s="53">
        <v>1</v>
      </c>
      <c r="D173" s="54">
        <v>6.2</v>
      </c>
      <c r="E173" s="53">
        <v>2.2000000000000002</v>
      </c>
      <c r="F173" s="53">
        <v>4.5</v>
      </c>
      <c r="G173" s="53">
        <v>1.5</v>
      </c>
      <c r="H173" s="55">
        <v>1</v>
      </c>
      <c r="J173" s="46">
        <f t="shared" si="43"/>
        <v>0.32760809952051434</v>
      </c>
      <c r="K173" s="47">
        <f t="shared" si="44"/>
        <v>-0.15130206673687005</v>
      </c>
      <c r="L173" s="47">
        <f t="shared" si="45"/>
        <v>-0.12303717809080152</v>
      </c>
      <c r="M173" s="47">
        <f t="shared" si="46"/>
        <v>0.72113943562262728</v>
      </c>
      <c r="N173" s="47">
        <f t="shared" si="47"/>
        <v>0.64724453946711047</v>
      </c>
      <c r="O173" s="47">
        <f t="shared" si="32"/>
        <v>3.3348477634546447</v>
      </c>
      <c r="P173" s="47">
        <f t="shared" si="33"/>
        <v>0.96560513685088378</v>
      </c>
      <c r="Q173" s="35">
        <f t="shared" si="34"/>
        <v>1</v>
      </c>
      <c r="R173" s="35">
        <f t="shared" si="35"/>
        <v>1</v>
      </c>
      <c r="S173" s="50">
        <f t="shared" si="36"/>
        <v>-3.4394863149116217E-2</v>
      </c>
      <c r="T173" s="51">
        <f t="shared" si="37"/>
        <v>1.1830066110464328E-3</v>
      </c>
      <c r="W173">
        <f t="shared" si="38"/>
        <v>-2.2846345211099818E-3</v>
      </c>
      <c r="X173">
        <f t="shared" si="39"/>
        <v>-1.4164734030881887E-2</v>
      </c>
      <c r="Y173">
        <f t="shared" si="40"/>
        <v>-5.0261959464419602E-3</v>
      </c>
      <c r="Z173">
        <f t="shared" si="41"/>
        <v>-1.0280855344994918E-2</v>
      </c>
      <c r="AA173">
        <f t="shared" si="42"/>
        <v>-3.4269517816649725E-3</v>
      </c>
    </row>
    <row r="174" spans="1:27" ht="14.25" customHeight="1" x14ac:dyDescent="0.25">
      <c r="A174" s="2"/>
      <c r="B174" s="52">
        <v>70</v>
      </c>
      <c r="C174" s="53">
        <v>1</v>
      </c>
      <c r="D174" s="54">
        <v>5.6</v>
      </c>
      <c r="E174" s="53">
        <v>2.5</v>
      </c>
      <c r="F174" s="53">
        <v>3.9</v>
      </c>
      <c r="G174" s="53">
        <v>1.1000000000000001</v>
      </c>
      <c r="H174" s="55">
        <v>1</v>
      </c>
      <c r="J174" s="46">
        <f t="shared" si="43"/>
        <v>0.32783656297262531</v>
      </c>
      <c r="K174" s="47">
        <f t="shared" si="44"/>
        <v>-0.14988559333378187</v>
      </c>
      <c r="L174" s="47">
        <f t="shared" si="45"/>
        <v>-0.12253455849615733</v>
      </c>
      <c r="M174" s="47">
        <f t="shared" si="46"/>
        <v>0.72216752115712679</v>
      </c>
      <c r="N174" s="47">
        <f t="shared" si="47"/>
        <v>0.64758723464527701</v>
      </c>
      <c r="O174" s="47">
        <f t="shared" si="32"/>
        <v>2.7109401346856528</v>
      </c>
      <c r="P174" s="47">
        <f t="shared" si="33"/>
        <v>0.93766911810441356</v>
      </c>
      <c r="Q174" s="35">
        <f t="shared" si="34"/>
        <v>1</v>
      </c>
      <c r="R174" s="35">
        <f t="shared" si="35"/>
        <v>1</v>
      </c>
      <c r="S174" s="50">
        <f t="shared" si="36"/>
        <v>-6.2330881895586443E-2</v>
      </c>
      <c r="T174" s="51">
        <f t="shared" si="37"/>
        <v>3.8851388378815456E-3</v>
      </c>
      <c r="W174">
        <f t="shared" si="38"/>
        <v>-7.2859494156591901E-3</v>
      </c>
      <c r="X174">
        <f t="shared" si="39"/>
        <v>-4.080131672769146E-2</v>
      </c>
      <c r="Y174">
        <f t="shared" si="40"/>
        <v>-1.8214873539147976E-2</v>
      </c>
      <c r="Z174">
        <f t="shared" si="41"/>
        <v>-2.8415202721070842E-2</v>
      </c>
      <c r="AA174">
        <f t="shared" si="42"/>
        <v>-8.0145443572251091E-3</v>
      </c>
    </row>
    <row r="175" spans="1:27" ht="14.25" customHeight="1" x14ac:dyDescent="0.25">
      <c r="A175" s="2"/>
      <c r="B175" s="52">
        <v>71</v>
      </c>
      <c r="C175" s="53">
        <v>1</v>
      </c>
      <c r="D175" s="54">
        <v>5.9</v>
      </c>
      <c r="E175" s="53">
        <v>3.2</v>
      </c>
      <c r="F175" s="53">
        <v>4.8</v>
      </c>
      <c r="G175" s="53">
        <v>1.8</v>
      </c>
      <c r="H175" s="55">
        <v>1</v>
      </c>
      <c r="J175" s="46">
        <f t="shared" si="43"/>
        <v>0.32856515791419122</v>
      </c>
      <c r="K175" s="47">
        <f t="shared" si="44"/>
        <v>-0.14580546166101274</v>
      </c>
      <c r="L175" s="47">
        <f t="shared" si="45"/>
        <v>-0.12071307114224253</v>
      </c>
      <c r="M175" s="47">
        <f t="shared" si="46"/>
        <v>0.72500904142923384</v>
      </c>
      <c r="N175" s="47">
        <f t="shared" si="47"/>
        <v>0.64838868908099956</v>
      </c>
      <c r="O175" s="47">
        <f t="shared" si="32"/>
        <v>3.7291741456651613</v>
      </c>
      <c r="P175" s="47">
        <f t="shared" si="33"/>
        <v>0.97655042795949787</v>
      </c>
      <c r="Q175" s="35">
        <f t="shared" si="34"/>
        <v>1</v>
      </c>
      <c r="R175" s="35">
        <f t="shared" si="35"/>
        <v>1</v>
      </c>
      <c r="S175" s="50">
        <f t="shared" si="36"/>
        <v>-2.3449572040502131E-2</v>
      </c>
      <c r="T175" s="51">
        <f t="shared" si="37"/>
        <v>5.4988242888269934E-4</v>
      </c>
      <c r="W175">
        <f t="shared" si="38"/>
        <v>-1.0739758425056163E-3</v>
      </c>
      <c r="X175">
        <f t="shared" si="39"/>
        <v>-6.3364574707831366E-3</v>
      </c>
      <c r="Y175">
        <f t="shared" si="40"/>
        <v>-3.4367226960179721E-3</v>
      </c>
      <c r="Z175">
        <f t="shared" si="41"/>
        <v>-5.1550840440269582E-3</v>
      </c>
      <c r="AA175">
        <f t="shared" si="42"/>
        <v>-1.9331565165101093E-3</v>
      </c>
    </row>
    <row r="176" spans="1:27" ht="14.25" customHeight="1" x14ac:dyDescent="0.25">
      <c r="A176" s="2"/>
      <c r="B176" s="52">
        <v>72</v>
      </c>
      <c r="C176" s="53">
        <v>1</v>
      </c>
      <c r="D176" s="54">
        <v>6.1</v>
      </c>
      <c r="E176" s="53">
        <v>2.8</v>
      </c>
      <c r="F176" s="53">
        <v>4</v>
      </c>
      <c r="G176" s="53">
        <v>1.3</v>
      </c>
      <c r="H176" s="55">
        <v>1</v>
      </c>
      <c r="J176" s="46">
        <f t="shared" si="43"/>
        <v>0.32867255549844177</v>
      </c>
      <c r="K176" s="47">
        <f t="shared" si="44"/>
        <v>-0.14517181591393444</v>
      </c>
      <c r="L176" s="47">
        <f t="shared" si="45"/>
        <v>-0.12036939887264073</v>
      </c>
      <c r="M176" s="47">
        <f t="shared" si="46"/>
        <v>0.72552454983363657</v>
      </c>
      <c r="N176" s="47">
        <f t="shared" si="47"/>
        <v>0.6485820047326506</v>
      </c>
      <c r="O176" s="47">
        <f t="shared" si="32"/>
        <v>2.8513449670670399</v>
      </c>
      <c r="P176" s="47">
        <f t="shared" si="33"/>
        <v>0.94538816421527938</v>
      </c>
      <c r="Q176" s="35">
        <f t="shared" si="34"/>
        <v>1</v>
      </c>
      <c r="R176" s="35">
        <f t="shared" si="35"/>
        <v>1</v>
      </c>
      <c r="S176" s="50">
        <f t="shared" si="36"/>
        <v>-5.4611835784720619E-2</v>
      </c>
      <c r="T176" s="51">
        <f t="shared" si="37"/>
        <v>2.9824526077772916E-3</v>
      </c>
      <c r="W176">
        <f t="shared" si="38"/>
        <v>-5.6391507914512924E-3</v>
      </c>
      <c r="X176">
        <f t="shared" si="39"/>
        <v>-3.4398819827852881E-2</v>
      </c>
      <c r="Y176">
        <f t="shared" si="40"/>
        <v>-1.5789622216063618E-2</v>
      </c>
      <c r="Z176">
        <f t="shared" si="41"/>
        <v>-2.255660316580517E-2</v>
      </c>
      <c r="AA176">
        <f t="shared" si="42"/>
        <v>-7.3308960288866803E-3</v>
      </c>
    </row>
    <row r="177" spans="1:27" ht="14.25" customHeight="1" x14ac:dyDescent="0.25">
      <c r="A177" s="2"/>
      <c r="B177" s="52">
        <v>73</v>
      </c>
      <c r="C177" s="53">
        <v>1</v>
      </c>
      <c r="D177" s="54">
        <v>6.3</v>
      </c>
      <c r="E177" s="53">
        <v>2.5</v>
      </c>
      <c r="F177" s="53">
        <v>4.9000000000000004</v>
      </c>
      <c r="G177" s="53">
        <v>1.5</v>
      </c>
      <c r="H177" s="55">
        <v>1</v>
      </c>
      <c r="J177" s="46">
        <f t="shared" si="43"/>
        <v>0.32923647057758687</v>
      </c>
      <c r="K177" s="47">
        <f t="shared" si="44"/>
        <v>-0.14173193393114916</v>
      </c>
      <c r="L177" s="47">
        <f t="shared" si="45"/>
        <v>-0.11879043665103436</v>
      </c>
      <c r="M177" s="47">
        <f t="shared" si="46"/>
        <v>0.7277802101502171</v>
      </c>
      <c r="N177" s="47">
        <f t="shared" si="47"/>
        <v>0.64931509433553924</v>
      </c>
      <c r="O177" s="47">
        <f t="shared" si="32"/>
        <v>3.6794448664231343</v>
      </c>
      <c r="P177" s="47">
        <f t="shared" si="33"/>
        <v>0.97538424645786226</v>
      </c>
      <c r="Q177" s="35">
        <f t="shared" si="34"/>
        <v>1</v>
      </c>
      <c r="R177" s="35">
        <f t="shared" si="35"/>
        <v>1</v>
      </c>
      <c r="S177" s="50">
        <f t="shared" si="36"/>
        <v>-2.4615753542137742E-2</v>
      </c>
      <c r="T177" s="51">
        <f t="shared" si="37"/>
        <v>6.0593532244726674E-4</v>
      </c>
      <c r="W177">
        <f t="shared" si="38"/>
        <v>-1.182039535774858E-3</v>
      </c>
      <c r="X177">
        <f t="shared" si="39"/>
        <v>-7.4468490753816056E-3</v>
      </c>
      <c r="Y177">
        <f t="shared" si="40"/>
        <v>-2.955098839437145E-3</v>
      </c>
      <c r="Z177">
        <f t="shared" si="41"/>
        <v>-5.7919937252968049E-3</v>
      </c>
      <c r="AA177">
        <f t="shared" si="42"/>
        <v>-1.7730593036622872E-3</v>
      </c>
    </row>
    <row r="178" spans="1:27" ht="14.25" customHeight="1" x14ac:dyDescent="0.25">
      <c r="A178" s="2"/>
      <c r="B178" s="52">
        <v>74</v>
      </c>
      <c r="C178" s="53">
        <v>1</v>
      </c>
      <c r="D178" s="54">
        <v>6.1</v>
      </c>
      <c r="E178" s="53">
        <v>2.8</v>
      </c>
      <c r="F178" s="53">
        <v>4.7</v>
      </c>
      <c r="G178" s="53">
        <v>1.2</v>
      </c>
      <c r="H178" s="55">
        <v>1</v>
      </c>
      <c r="J178" s="46">
        <f t="shared" si="43"/>
        <v>0.32935467453116435</v>
      </c>
      <c r="K178" s="47">
        <f t="shared" si="44"/>
        <v>-0.14098724902361101</v>
      </c>
      <c r="L178" s="47">
        <f t="shared" si="45"/>
        <v>-0.11849492676709066</v>
      </c>
      <c r="M178" s="47">
        <f t="shared" si="46"/>
        <v>0.7283594095227468</v>
      </c>
      <c r="N178" s="47">
        <f t="shared" si="47"/>
        <v>0.64949240026590549</v>
      </c>
      <c r="O178" s="47">
        <f t="shared" si="32"/>
        <v>3.34022676561528</v>
      </c>
      <c r="P178" s="47">
        <f t="shared" si="33"/>
        <v>0.96578333676919803</v>
      </c>
      <c r="Q178" s="35">
        <f t="shared" si="34"/>
        <v>1</v>
      </c>
      <c r="R178" s="35">
        <f t="shared" si="35"/>
        <v>1</v>
      </c>
      <c r="S178" s="50">
        <f t="shared" si="36"/>
        <v>-3.4216663230801969E-2</v>
      </c>
      <c r="T178" s="51">
        <f t="shared" si="37"/>
        <v>1.1707800426501154E-3</v>
      </c>
      <c r="W178">
        <f t="shared" si="38"/>
        <v>-2.2614397124268246E-3</v>
      </c>
      <c r="X178">
        <f t="shared" si="39"/>
        <v>-1.3794782245803629E-2</v>
      </c>
      <c r="Y178">
        <f t="shared" si="40"/>
        <v>-6.332031194795109E-3</v>
      </c>
      <c r="Z178">
        <f t="shared" si="41"/>
        <v>-1.0628766648406077E-2</v>
      </c>
      <c r="AA178">
        <f t="shared" si="42"/>
        <v>-2.7137276549121896E-3</v>
      </c>
    </row>
    <row r="179" spans="1:27" ht="14.25" customHeight="1" x14ac:dyDescent="0.25">
      <c r="A179" s="2"/>
      <c r="B179" s="52">
        <v>75</v>
      </c>
      <c r="C179" s="53">
        <v>1</v>
      </c>
      <c r="D179" s="54">
        <v>6.4</v>
      </c>
      <c r="E179" s="53">
        <v>2.9</v>
      </c>
      <c r="F179" s="53">
        <v>4.3</v>
      </c>
      <c r="G179" s="53">
        <v>1.3</v>
      </c>
      <c r="H179" s="55">
        <v>1</v>
      </c>
      <c r="J179" s="46">
        <f t="shared" si="43"/>
        <v>0.32958081850240706</v>
      </c>
      <c r="K179" s="47">
        <f t="shared" si="44"/>
        <v>-0.13960777079903064</v>
      </c>
      <c r="L179" s="47">
        <f t="shared" si="45"/>
        <v>-0.11786172364761115</v>
      </c>
      <c r="M179" s="47">
        <f t="shared" si="46"/>
        <v>0.72942228618758742</v>
      </c>
      <c r="N179" s="47">
        <f t="shared" si="47"/>
        <v>0.64976377303139676</v>
      </c>
      <c r="O179" s="47">
        <f t="shared" si="32"/>
        <v>3.0755008223579803</v>
      </c>
      <c r="P179" s="47">
        <f t="shared" si="33"/>
        <v>0.95587078986551921</v>
      </c>
      <c r="Q179" s="35">
        <f t="shared" si="34"/>
        <v>1</v>
      </c>
      <c r="R179" s="35">
        <f t="shared" si="35"/>
        <v>1</v>
      </c>
      <c r="S179" s="50">
        <f t="shared" si="36"/>
        <v>-4.412921013448079E-2</v>
      </c>
      <c r="T179" s="51">
        <f t="shared" si="37"/>
        <v>1.947387187093162E-3</v>
      </c>
      <c r="W179">
        <f t="shared" si="38"/>
        <v>-3.7229010574014649E-3</v>
      </c>
      <c r="X179">
        <f t="shared" si="39"/>
        <v>-2.3826566767369377E-2</v>
      </c>
      <c r="Y179">
        <f t="shared" si="40"/>
        <v>-1.0796413066464249E-2</v>
      </c>
      <c r="Z179">
        <f t="shared" si="41"/>
        <v>-1.6008474546826298E-2</v>
      </c>
      <c r="AA179">
        <f t="shared" si="42"/>
        <v>-4.8397713746219043E-3</v>
      </c>
    </row>
    <row r="180" spans="1:27" ht="14.25" customHeight="1" x14ac:dyDescent="0.25">
      <c r="A180" s="2"/>
      <c r="B180" s="52">
        <v>76</v>
      </c>
      <c r="C180" s="53">
        <v>1</v>
      </c>
      <c r="D180" s="54">
        <v>6.6</v>
      </c>
      <c r="E180" s="53">
        <v>3</v>
      </c>
      <c r="F180" s="53">
        <v>4.4000000000000004</v>
      </c>
      <c r="G180" s="53">
        <v>1.4</v>
      </c>
      <c r="H180" s="55">
        <v>1</v>
      </c>
      <c r="J180" s="46">
        <f t="shared" si="43"/>
        <v>0.32995310860814719</v>
      </c>
      <c r="K180" s="47">
        <f t="shared" si="44"/>
        <v>-0.13722511412229371</v>
      </c>
      <c r="L180" s="47">
        <f t="shared" si="45"/>
        <v>-0.11678208234096472</v>
      </c>
      <c r="M180" s="47">
        <f t="shared" si="46"/>
        <v>0.73102313364227001</v>
      </c>
      <c r="N180" s="47">
        <f t="shared" si="47"/>
        <v>0.65024775016885894</v>
      </c>
      <c r="O180" s="47">
        <f t="shared" si="32"/>
        <v>3.2007697466405052</v>
      </c>
      <c r="P180" s="47">
        <f t="shared" si="33"/>
        <v>0.96086323385786709</v>
      </c>
      <c r="Q180" s="35">
        <f t="shared" si="34"/>
        <v>1</v>
      </c>
      <c r="R180" s="35">
        <f t="shared" si="35"/>
        <v>1</v>
      </c>
      <c r="S180" s="50">
        <f t="shared" si="36"/>
        <v>-3.9136766142132906E-2</v>
      </c>
      <c r="T180" s="51">
        <f t="shared" si="37"/>
        <v>1.5316864640640005E-3</v>
      </c>
      <c r="W180">
        <f t="shared" si="38"/>
        <v>-2.9434824182337145E-3</v>
      </c>
      <c r="X180">
        <f t="shared" si="39"/>
        <v>-1.9426983960342516E-2</v>
      </c>
      <c r="Y180">
        <f t="shared" si="40"/>
        <v>-8.8304472547011438E-3</v>
      </c>
      <c r="Z180">
        <f t="shared" si="41"/>
        <v>-1.2951322640228346E-2</v>
      </c>
      <c r="AA180">
        <f t="shared" si="42"/>
        <v>-4.1208753855272E-3</v>
      </c>
    </row>
    <row r="181" spans="1:27" ht="14.25" customHeight="1" x14ac:dyDescent="0.25">
      <c r="A181" s="2"/>
      <c r="B181" s="52">
        <v>77</v>
      </c>
      <c r="C181" s="53">
        <v>1</v>
      </c>
      <c r="D181" s="54">
        <v>6.8</v>
      </c>
      <c r="E181" s="53">
        <v>2.8</v>
      </c>
      <c r="F181" s="53">
        <v>4.8</v>
      </c>
      <c r="G181" s="53">
        <v>1.4</v>
      </c>
      <c r="H181" s="55">
        <v>1</v>
      </c>
      <c r="J181" s="46">
        <f t="shared" si="43"/>
        <v>0.33024745684997059</v>
      </c>
      <c r="K181" s="47">
        <f t="shared" si="44"/>
        <v>-0.13528241572625946</v>
      </c>
      <c r="L181" s="47">
        <f t="shared" si="45"/>
        <v>-0.11589903761549461</v>
      </c>
      <c r="M181" s="47">
        <f t="shared" si="46"/>
        <v>0.73231826590629279</v>
      </c>
      <c r="N181" s="47">
        <f t="shared" si="47"/>
        <v>0.65065983770741165</v>
      </c>
      <c r="O181" s="47">
        <f t="shared" si="32"/>
        <v>3.5118611737286027</v>
      </c>
      <c r="P181" s="47">
        <f t="shared" si="33"/>
        <v>0.97102337790063542</v>
      </c>
      <c r="Q181" s="35">
        <f t="shared" si="34"/>
        <v>1</v>
      </c>
      <c r="R181" s="35">
        <f t="shared" si="35"/>
        <v>1</v>
      </c>
      <c r="S181" s="50">
        <f t="shared" si="36"/>
        <v>-2.897662209936458E-2</v>
      </c>
      <c r="T181" s="51">
        <f t="shared" si="37"/>
        <v>8.3964462828938369E-4</v>
      </c>
      <c r="W181">
        <f t="shared" si="38"/>
        <v>-1.6306291263953616E-3</v>
      </c>
      <c r="X181">
        <f t="shared" si="39"/>
        <v>-1.1088278059488459E-2</v>
      </c>
      <c r="Y181">
        <f t="shared" si="40"/>
        <v>-4.565761553907012E-3</v>
      </c>
      <c r="Z181">
        <f t="shared" si="41"/>
        <v>-7.8270198066977357E-3</v>
      </c>
      <c r="AA181">
        <f t="shared" si="42"/>
        <v>-2.282880776953506E-3</v>
      </c>
    </row>
    <row r="182" spans="1:27" ht="14.25" customHeight="1" x14ac:dyDescent="0.25">
      <c r="A182" s="2"/>
      <c r="B182" s="52">
        <v>78</v>
      </c>
      <c r="C182" s="53">
        <v>1</v>
      </c>
      <c r="D182" s="54">
        <v>6.7</v>
      </c>
      <c r="E182" s="53">
        <v>3</v>
      </c>
      <c r="F182" s="53">
        <v>5</v>
      </c>
      <c r="G182" s="53">
        <v>1.7</v>
      </c>
      <c r="H182" s="55">
        <v>1</v>
      </c>
      <c r="J182" s="46">
        <f t="shared" si="43"/>
        <v>0.3304105197626101</v>
      </c>
      <c r="K182" s="47">
        <f t="shared" si="44"/>
        <v>-0.13417358792031062</v>
      </c>
      <c r="L182" s="47">
        <f t="shared" si="45"/>
        <v>-0.11544246146010391</v>
      </c>
      <c r="M182" s="47">
        <f t="shared" si="46"/>
        <v>0.73310096788696255</v>
      </c>
      <c r="N182" s="47">
        <f t="shared" si="47"/>
        <v>0.65088812578510702</v>
      </c>
      <c r="O182" s="47">
        <f t="shared" si="32"/>
        <v>3.8571347495857116</v>
      </c>
      <c r="P182" s="47">
        <f t="shared" si="33"/>
        <v>0.97930872344592312</v>
      </c>
      <c r="Q182" s="35">
        <f t="shared" si="34"/>
        <v>1</v>
      </c>
      <c r="R182" s="35">
        <f t="shared" si="35"/>
        <v>1</v>
      </c>
      <c r="S182" s="50">
        <f t="shared" si="36"/>
        <v>-2.0691276554076876E-2</v>
      </c>
      <c r="T182" s="51">
        <f t="shared" si="37"/>
        <v>4.2812892543729142E-4</v>
      </c>
      <c r="W182">
        <f t="shared" si="38"/>
        <v>-8.3854078288053734E-4</v>
      </c>
      <c r="X182">
        <f t="shared" si="39"/>
        <v>-5.6182232452996004E-3</v>
      </c>
      <c r="Y182">
        <f t="shared" si="40"/>
        <v>-2.515622348641612E-3</v>
      </c>
      <c r="Z182">
        <f t="shared" si="41"/>
        <v>-4.1927039144026863E-3</v>
      </c>
      <c r="AA182">
        <f t="shared" si="42"/>
        <v>-1.4255193308969135E-3</v>
      </c>
    </row>
    <row r="183" spans="1:27" ht="14.25" customHeight="1" x14ac:dyDescent="0.25">
      <c r="A183" s="2"/>
      <c r="B183" s="52">
        <v>79</v>
      </c>
      <c r="C183" s="53">
        <v>1</v>
      </c>
      <c r="D183" s="54">
        <v>6</v>
      </c>
      <c r="E183" s="53">
        <v>2.9</v>
      </c>
      <c r="F183" s="53">
        <v>4.5</v>
      </c>
      <c r="G183" s="53">
        <v>1.5</v>
      </c>
      <c r="H183" s="55">
        <v>1</v>
      </c>
      <c r="J183" s="46">
        <f t="shared" si="43"/>
        <v>0.33049437384089814</v>
      </c>
      <c r="K183" s="47">
        <f t="shared" si="44"/>
        <v>-0.13361176559578067</v>
      </c>
      <c r="L183" s="47">
        <f t="shared" si="45"/>
        <v>-0.11519089922523974</v>
      </c>
      <c r="M183" s="47">
        <f t="shared" si="46"/>
        <v>0.73352023827840285</v>
      </c>
      <c r="N183" s="47">
        <f t="shared" si="47"/>
        <v>0.65103067771819667</v>
      </c>
      <c r="O183" s="47">
        <f t="shared" si="32"/>
        <v>3.4721572613431269</v>
      </c>
      <c r="P183" s="47">
        <f t="shared" si="33"/>
        <v>0.96988509171532544</v>
      </c>
      <c r="Q183" s="35">
        <f t="shared" si="34"/>
        <v>1</v>
      </c>
      <c r="R183" s="35">
        <f t="shared" si="35"/>
        <v>1</v>
      </c>
      <c r="S183" s="50">
        <f t="shared" si="36"/>
        <v>-3.0114908284674557E-2</v>
      </c>
      <c r="T183" s="51">
        <f t="shared" si="37"/>
        <v>9.0690770099436031E-4</v>
      </c>
      <c r="W183">
        <f t="shared" si="38"/>
        <v>-1.7591925175125002E-3</v>
      </c>
      <c r="X183">
        <f t="shared" si="39"/>
        <v>-1.0555155105075001E-2</v>
      </c>
      <c r="Y183">
        <f t="shared" si="40"/>
        <v>-5.1016583007862503E-3</v>
      </c>
      <c r="Z183">
        <f t="shared" si="41"/>
        <v>-7.9163663288062507E-3</v>
      </c>
      <c r="AA183">
        <f t="shared" si="42"/>
        <v>-2.6387887762687502E-3</v>
      </c>
    </row>
    <row r="184" spans="1:27" ht="14.25" customHeight="1" x14ac:dyDescent="0.25">
      <c r="A184" s="2"/>
      <c r="B184" s="52">
        <v>80</v>
      </c>
      <c r="C184" s="53">
        <v>1</v>
      </c>
      <c r="D184" s="54">
        <v>5.7</v>
      </c>
      <c r="E184" s="53">
        <v>2.6</v>
      </c>
      <c r="F184" s="53">
        <v>3.5</v>
      </c>
      <c r="G184" s="53">
        <v>1</v>
      </c>
      <c r="H184" s="55">
        <v>1</v>
      </c>
      <c r="J184" s="46">
        <f t="shared" si="43"/>
        <v>0.33067029309264939</v>
      </c>
      <c r="K184" s="47">
        <f t="shared" si="44"/>
        <v>-0.13255625008527316</v>
      </c>
      <c r="L184" s="47">
        <f t="shared" si="45"/>
        <v>-0.11468073339516112</v>
      </c>
      <c r="M184" s="47">
        <f t="shared" si="46"/>
        <v>0.73431187491128347</v>
      </c>
      <c r="N184" s="47">
        <f t="shared" si="47"/>
        <v>0.65129455659582358</v>
      </c>
      <c r="O184" s="47">
        <f t="shared" si="32"/>
        <v>2.4983158795644891</v>
      </c>
      <c r="P184" s="47">
        <f t="shared" si="33"/>
        <v>0.92402367251160866</v>
      </c>
      <c r="Q184" s="35">
        <f t="shared" si="34"/>
        <v>1</v>
      </c>
      <c r="R184" s="35">
        <f t="shared" si="35"/>
        <v>1</v>
      </c>
      <c r="S184" s="50">
        <f t="shared" si="36"/>
        <v>-7.5976327488391338E-2</v>
      </c>
      <c r="T184" s="51">
        <f t="shared" si="37"/>
        <v>5.7724023386232894E-3</v>
      </c>
      <c r="W184">
        <f t="shared" si="38"/>
        <v>-1.066767281629858E-2</v>
      </c>
      <c r="X184">
        <f t="shared" si="39"/>
        <v>-6.0805735052901912E-2</v>
      </c>
      <c r="Y184">
        <f t="shared" si="40"/>
        <v>-2.7735949322376309E-2</v>
      </c>
      <c r="Z184">
        <f t="shared" si="41"/>
        <v>-3.7336854857045035E-2</v>
      </c>
      <c r="AA184">
        <f t="shared" si="42"/>
        <v>-1.066767281629858E-2</v>
      </c>
    </row>
    <row r="185" spans="1:27" ht="14.25" customHeight="1" x14ac:dyDescent="0.25">
      <c r="A185" s="2"/>
      <c r="B185" s="52">
        <v>81</v>
      </c>
      <c r="C185" s="53">
        <v>1</v>
      </c>
      <c r="D185" s="54">
        <v>5.5</v>
      </c>
      <c r="E185" s="53">
        <v>2.4</v>
      </c>
      <c r="F185" s="53">
        <v>3.8</v>
      </c>
      <c r="G185" s="53">
        <v>1.1000000000000001</v>
      </c>
      <c r="H185" s="55">
        <v>1</v>
      </c>
      <c r="J185" s="46">
        <f t="shared" si="43"/>
        <v>0.33173706037427925</v>
      </c>
      <c r="K185" s="47">
        <f t="shared" si="44"/>
        <v>-0.12647567657998296</v>
      </c>
      <c r="L185" s="47">
        <f t="shared" si="45"/>
        <v>-0.11190713846292349</v>
      </c>
      <c r="M185" s="47">
        <f t="shared" si="46"/>
        <v>0.73804556039698799</v>
      </c>
      <c r="N185" s="47">
        <f t="shared" si="47"/>
        <v>0.65236132387745349</v>
      </c>
      <c r="O185" s="47">
        <f t="shared" si="32"/>
        <v>2.8897142926471098</v>
      </c>
      <c r="P185" s="47">
        <f t="shared" si="33"/>
        <v>0.94733562920799008</v>
      </c>
      <c r="Q185" s="35">
        <f t="shared" si="34"/>
        <v>1</v>
      </c>
      <c r="R185" s="35">
        <f t="shared" si="35"/>
        <v>1</v>
      </c>
      <c r="S185" s="50">
        <f t="shared" si="36"/>
        <v>-5.2664370792009918E-2</v>
      </c>
      <c r="T185" s="51">
        <f t="shared" si="37"/>
        <v>2.7735359509183074E-3</v>
      </c>
      <c r="W185">
        <f t="shared" si="38"/>
        <v>-5.2549388503883515E-3</v>
      </c>
      <c r="X185">
        <f t="shared" si="39"/>
        <v>-2.8902163677135932E-2</v>
      </c>
      <c r="Y185">
        <f t="shared" si="40"/>
        <v>-1.2611853240932043E-2</v>
      </c>
      <c r="Z185">
        <f t="shared" si="41"/>
        <v>-1.9968767631475735E-2</v>
      </c>
      <c r="AA185">
        <f t="shared" si="42"/>
        <v>-5.7804327354271873E-3</v>
      </c>
    </row>
    <row r="186" spans="1:27" ht="14.25" customHeight="1" x14ac:dyDescent="0.25">
      <c r="A186" s="2"/>
      <c r="B186" s="52">
        <v>82</v>
      </c>
      <c r="C186" s="53">
        <v>1</v>
      </c>
      <c r="D186" s="54">
        <v>5.5</v>
      </c>
      <c r="E186" s="53">
        <v>2.4</v>
      </c>
      <c r="F186" s="53">
        <v>3.7</v>
      </c>
      <c r="G186" s="53">
        <v>1</v>
      </c>
      <c r="H186" s="55">
        <v>1</v>
      </c>
      <c r="J186" s="46">
        <f t="shared" si="43"/>
        <v>0.33226255425931805</v>
      </c>
      <c r="K186" s="47">
        <f t="shared" si="44"/>
        <v>-0.12358546021226936</v>
      </c>
      <c r="L186" s="47">
        <f t="shared" si="45"/>
        <v>-0.11064595313883029</v>
      </c>
      <c r="M186" s="47">
        <f t="shared" si="46"/>
        <v>0.74004243716013551</v>
      </c>
      <c r="N186" s="47">
        <f t="shared" si="47"/>
        <v>0.65293936715099621</v>
      </c>
      <c r="O186" s="47">
        <f t="shared" si="32"/>
        <v>2.7780886202021415</v>
      </c>
      <c r="P186" s="47">
        <f t="shared" si="33"/>
        <v>0.94148022540484788</v>
      </c>
      <c r="Q186" s="35">
        <f t="shared" si="34"/>
        <v>1</v>
      </c>
      <c r="R186" s="35">
        <f t="shared" si="35"/>
        <v>1</v>
      </c>
      <c r="S186" s="50">
        <f t="shared" si="36"/>
        <v>-5.8519774595152119E-2</v>
      </c>
      <c r="T186" s="51">
        <f t="shared" si="37"/>
        <v>3.4245640186674111E-3</v>
      </c>
      <c r="W186">
        <f t="shared" si="38"/>
        <v>-6.4483186084166519E-3</v>
      </c>
      <c r="X186">
        <f t="shared" si="39"/>
        <v>-3.5465752346291582E-2</v>
      </c>
      <c r="Y186">
        <f t="shared" si="40"/>
        <v>-1.5475964660199964E-2</v>
      </c>
      <c r="Z186">
        <f t="shared" si="41"/>
        <v>-2.3858778851141613E-2</v>
      </c>
      <c r="AA186">
        <f t="shared" si="42"/>
        <v>-6.4483186084166519E-3</v>
      </c>
    </row>
    <row r="187" spans="1:27" ht="14.25" customHeight="1" x14ac:dyDescent="0.25">
      <c r="A187" s="2"/>
      <c r="B187" s="52">
        <v>83</v>
      </c>
      <c r="C187" s="53">
        <v>1</v>
      </c>
      <c r="D187" s="54">
        <v>5.8</v>
      </c>
      <c r="E187" s="53">
        <v>2.7</v>
      </c>
      <c r="F187" s="53">
        <v>3.9</v>
      </c>
      <c r="G187" s="53">
        <v>1.2</v>
      </c>
      <c r="H187" s="55">
        <v>1</v>
      </c>
      <c r="J187" s="46">
        <f t="shared" si="43"/>
        <v>0.33290738612015974</v>
      </c>
      <c r="K187" s="47">
        <f t="shared" si="44"/>
        <v>-0.1200388849776402</v>
      </c>
      <c r="L187" s="47">
        <f t="shared" si="45"/>
        <v>-0.10909835667281029</v>
      </c>
      <c r="M187" s="47">
        <f t="shared" si="46"/>
        <v>0.74242831504524964</v>
      </c>
      <c r="N187" s="47">
        <f t="shared" si="47"/>
        <v>0.65358419901183784</v>
      </c>
      <c r="O187" s="47">
        <f t="shared" si="32"/>
        <v>3.0218877577239374</v>
      </c>
      <c r="P187" s="47">
        <f t="shared" si="33"/>
        <v>0.95355320493403417</v>
      </c>
      <c r="Q187" s="35">
        <f t="shared" si="34"/>
        <v>1</v>
      </c>
      <c r="R187" s="35">
        <f t="shared" si="35"/>
        <v>1</v>
      </c>
      <c r="S187" s="50">
        <f t="shared" si="36"/>
        <v>-4.6446795065965829E-2</v>
      </c>
      <c r="T187" s="51">
        <f t="shared" si="37"/>
        <v>2.1573047718998276E-3</v>
      </c>
      <c r="W187">
        <f t="shared" si="38"/>
        <v>-4.1142097585291325E-3</v>
      </c>
      <c r="X187">
        <f t="shared" si="39"/>
        <v>-2.3862416599468968E-2</v>
      </c>
      <c r="Y187">
        <f t="shared" si="40"/>
        <v>-1.1108366348028658E-2</v>
      </c>
      <c r="Z187">
        <f t="shared" si="41"/>
        <v>-1.6045418058263615E-2</v>
      </c>
      <c r="AA187">
        <f t="shared" si="42"/>
        <v>-4.937051710234959E-3</v>
      </c>
    </row>
    <row r="188" spans="1:27" ht="14.25" customHeight="1" x14ac:dyDescent="0.25">
      <c r="A188" s="2"/>
      <c r="B188" s="52">
        <v>84</v>
      </c>
      <c r="C188" s="53">
        <v>1</v>
      </c>
      <c r="D188" s="54">
        <v>6</v>
      </c>
      <c r="E188" s="53">
        <v>2.7</v>
      </c>
      <c r="F188" s="53">
        <v>5.0999999999999996</v>
      </c>
      <c r="G188" s="53">
        <v>1.6</v>
      </c>
      <c r="H188" s="55">
        <v>1</v>
      </c>
      <c r="J188" s="46">
        <f t="shared" si="43"/>
        <v>0.33331880709601264</v>
      </c>
      <c r="K188" s="47">
        <f t="shared" si="44"/>
        <v>-0.1176526433176933</v>
      </c>
      <c r="L188" s="47">
        <f t="shared" si="45"/>
        <v>-0.10798752003800742</v>
      </c>
      <c r="M188" s="47">
        <f t="shared" si="46"/>
        <v>0.74403285685107601</v>
      </c>
      <c r="N188" s="47">
        <f t="shared" si="47"/>
        <v>0.65407790418286138</v>
      </c>
      <c r="O188" s="47">
        <f t="shared" si="32"/>
        <v>4.1769288597202987</v>
      </c>
      <c r="P188" s="47">
        <f t="shared" si="33"/>
        <v>0.98488636361861603</v>
      </c>
      <c r="Q188" s="35">
        <f t="shared" si="34"/>
        <v>1</v>
      </c>
      <c r="R188" s="35">
        <f t="shared" si="35"/>
        <v>1</v>
      </c>
      <c r="S188" s="50">
        <f t="shared" si="36"/>
        <v>-1.5113636381383966E-2</v>
      </c>
      <c r="T188" s="51">
        <f t="shared" si="37"/>
        <v>2.2842200466869302E-4</v>
      </c>
      <c r="W188">
        <f t="shared" si="38"/>
        <v>-4.4993943509724719E-4</v>
      </c>
      <c r="X188">
        <f t="shared" si="39"/>
        <v>-2.6996366105834831E-3</v>
      </c>
      <c r="Y188">
        <f t="shared" si="40"/>
        <v>-1.2148364747625675E-3</v>
      </c>
      <c r="Z188">
        <f t="shared" si="41"/>
        <v>-2.2946911189959604E-3</v>
      </c>
      <c r="AA188">
        <f t="shared" si="42"/>
        <v>-7.1990309615559557E-4</v>
      </c>
    </row>
    <row r="189" spans="1:27" ht="14.25" customHeight="1" x14ac:dyDescent="0.25">
      <c r="A189" s="2"/>
      <c r="B189" s="52">
        <v>85</v>
      </c>
      <c r="C189" s="53">
        <v>1</v>
      </c>
      <c r="D189" s="54">
        <v>5.4</v>
      </c>
      <c r="E189" s="53">
        <v>3</v>
      </c>
      <c r="F189" s="53">
        <v>4.5</v>
      </c>
      <c r="G189" s="53">
        <v>1.5</v>
      </c>
      <c r="H189" s="55">
        <v>1</v>
      </c>
      <c r="J189" s="46">
        <f t="shared" si="43"/>
        <v>0.33336380103952234</v>
      </c>
      <c r="K189" s="47">
        <f t="shared" si="44"/>
        <v>-0.11738267965663496</v>
      </c>
      <c r="L189" s="47">
        <f t="shared" si="45"/>
        <v>-0.10786603639053116</v>
      </c>
      <c r="M189" s="47">
        <f t="shared" si="46"/>
        <v>0.74426232596297559</v>
      </c>
      <c r="N189" s="47">
        <f t="shared" si="47"/>
        <v>0.65414989449247696</v>
      </c>
      <c r="O189" s="47">
        <f t="shared" si="32"/>
        <v>3.7063045302942053</v>
      </c>
      <c r="P189" s="47">
        <f t="shared" si="33"/>
        <v>0.9760209736712061</v>
      </c>
      <c r="Q189" s="35">
        <f t="shared" si="34"/>
        <v>1</v>
      </c>
      <c r="R189" s="35">
        <f t="shared" si="35"/>
        <v>1</v>
      </c>
      <c r="S189" s="50">
        <f t="shared" si="36"/>
        <v>-2.3979026328793895E-2</v>
      </c>
      <c r="T189" s="51">
        <f t="shared" si="37"/>
        <v>5.749937036769908E-4</v>
      </c>
      <c r="W189">
        <f t="shared" si="38"/>
        <v>-1.1224118290352591E-3</v>
      </c>
      <c r="X189">
        <f t="shared" si="39"/>
        <v>-6.0610238767903994E-3</v>
      </c>
      <c r="Y189">
        <f t="shared" si="40"/>
        <v>-3.3672354871057773E-3</v>
      </c>
      <c r="Z189">
        <f t="shared" si="41"/>
        <v>-5.0508532306586659E-3</v>
      </c>
      <c r="AA189">
        <f t="shared" si="42"/>
        <v>-1.6836177435528886E-3</v>
      </c>
    </row>
    <row r="190" spans="1:27" ht="14.25" customHeight="1" x14ac:dyDescent="0.25">
      <c r="A190" s="2"/>
      <c r="B190" s="52">
        <v>86</v>
      </c>
      <c r="C190" s="53">
        <v>1</v>
      </c>
      <c r="D190" s="54">
        <v>6</v>
      </c>
      <c r="E190" s="53">
        <v>3.4</v>
      </c>
      <c r="F190" s="53">
        <v>4.5</v>
      </c>
      <c r="G190" s="53">
        <v>1.6</v>
      </c>
      <c r="H190" s="55">
        <v>1</v>
      </c>
      <c r="J190" s="46">
        <f t="shared" si="43"/>
        <v>0.33347604222242588</v>
      </c>
      <c r="K190" s="47">
        <f t="shared" si="44"/>
        <v>-0.11677657726895592</v>
      </c>
      <c r="L190" s="47">
        <f t="shared" si="45"/>
        <v>-0.10752931284182059</v>
      </c>
      <c r="M190" s="47">
        <f t="shared" si="46"/>
        <v>0.7447674112860414</v>
      </c>
      <c r="N190" s="47">
        <f t="shared" si="47"/>
        <v>0.65431825626683227</v>
      </c>
      <c r="O190" s="47">
        <f t="shared" si="32"/>
        <v>3.6655794757606182</v>
      </c>
      <c r="P190" s="47">
        <f t="shared" si="33"/>
        <v>0.97504913748382382</v>
      </c>
      <c r="Q190" s="35">
        <f t="shared" si="34"/>
        <v>1</v>
      </c>
      <c r="R190" s="35">
        <f t="shared" si="35"/>
        <v>1</v>
      </c>
      <c r="S190" s="50">
        <f t="shared" si="36"/>
        <v>-2.4950862516176175E-2</v>
      </c>
      <c r="T190" s="51">
        <f t="shared" si="37"/>
        <v>6.225455403011253E-4</v>
      </c>
      <c r="W190">
        <f t="shared" si="38"/>
        <v>-1.2140249842300267E-3</v>
      </c>
      <c r="X190">
        <f t="shared" si="39"/>
        <v>-7.2841499053801599E-3</v>
      </c>
      <c r="Y190">
        <f t="shared" si="40"/>
        <v>-4.1276849463820903E-3</v>
      </c>
      <c r="Z190">
        <f t="shared" si="41"/>
        <v>-5.4631124290351199E-3</v>
      </c>
      <c r="AA190">
        <f t="shared" si="42"/>
        <v>-1.9424399747680428E-3</v>
      </c>
    </row>
    <row r="191" spans="1:27" ht="14.25" customHeight="1" x14ac:dyDescent="0.25">
      <c r="A191" s="2"/>
      <c r="B191" s="52">
        <v>87</v>
      </c>
      <c r="C191" s="53">
        <v>1</v>
      </c>
      <c r="D191" s="54">
        <v>6.7</v>
      </c>
      <c r="E191" s="53">
        <v>3.1</v>
      </c>
      <c r="F191" s="53">
        <v>4.7</v>
      </c>
      <c r="G191" s="53">
        <v>1.5</v>
      </c>
      <c r="H191" s="55">
        <v>1</v>
      </c>
      <c r="J191" s="46">
        <f t="shared" si="43"/>
        <v>0.3335974447208489</v>
      </c>
      <c r="K191" s="47">
        <f t="shared" si="44"/>
        <v>-0.11604816227841791</v>
      </c>
      <c r="L191" s="47">
        <f t="shared" si="45"/>
        <v>-0.10711654434718237</v>
      </c>
      <c r="M191" s="47">
        <f t="shared" si="46"/>
        <v>0.7453137225289449</v>
      </c>
      <c r="N191" s="47">
        <f t="shared" si="47"/>
        <v>0.65451250026430907</v>
      </c>
      <c r="O191" s="47">
        <f t="shared" si="32"/>
        <v>3.7087567162616883</v>
      </c>
      <c r="P191" s="47">
        <f t="shared" si="33"/>
        <v>0.97607829776890886</v>
      </c>
      <c r="Q191" s="35">
        <f t="shared" si="34"/>
        <v>1</v>
      </c>
      <c r="R191" s="35">
        <f t="shared" si="35"/>
        <v>1</v>
      </c>
      <c r="S191" s="50">
        <f t="shared" si="36"/>
        <v>-2.3921702231091135E-2</v>
      </c>
      <c r="T191" s="51">
        <f t="shared" si="37"/>
        <v>5.7224783763299065E-4</v>
      </c>
      <c r="W191">
        <f t="shared" si="38"/>
        <v>-1.117117390517497E-3</v>
      </c>
      <c r="X191">
        <f t="shared" si="39"/>
        <v>-7.48468651646723E-3</v>
      </c>
      <c r="Y191">
        <f t="shared" si="40"/>
        <v>-3.4630639106042406E-3</v>
      </c>
      <c r="Z191">
        <f t="shared" si="41"/>
        <v>-5.2504517354322357E-3</v>
      </c>
      <c r="AA191">
        <f t="shared" si="42"/>
        <v>-1.6756760857762456E-3</v>
      </c>
    </row>
    <row r="192" spans="1:27" ht="14.25" customHeight="1" x14ac:dyDescent="0.25">
      <c r="A192" s="2"/>
      <c r="B192" s="52">
        <v>88</v>
      </c>
      <c r="C192" s="53">
        <v>1</v>
      </c>
      <c r="D192" s="54">
        <v>6.3</v>
      </c>
      <c r="E192" s="53">
        <v>2.2999999999999998</v>
      </c>
      <c r="F192" s="53">
        <v>4.4000000000000004</v>
      </c>
      <c r="G192" s="53">
        <v>1.3</v>
      </c>
      <c r="H192" s="55">
        <v>1</v>
      </c>
      <c r="J192" s="46">
        <f t="shared" si="43"/>
        <v>0.33370915645990062</v>
      </c>
      <c r="K192" s="47">
        <f t="shared" si="44"/>
        <v>-0.11529969362677119</v>
      </c>
      <c r="L192" s="47">
        <f t="shared" si="45"/>
        <v>-0.10677023795612195</v>
      </c>
      <c r="M192" s="47">
        <f t="shared" si="46"/>
        <v>0.74583876770248814</v>
      </c>
      <c r="N192" s="47">
        <f t="shared" si="47"/>
        <v>0.65468006787288668</v>
      </c>
      <c r="O192" s="47">
        <f t="shared" si="32"/>
        <v>3.4945242054378625</v>
      </c>
      <c r="P192" s="47">
        <f t="shared" si="33"/>
        <v>0.97053156412406305</v>
      </c>
      <c r="Q192" s="35">
        <f t="shared" si="34"/>
        <v>1</v>
      </c>
      <c r="R192" s="35">
        <f t="shared" si="35"/>
        <v>1</v>
      </c>
      <c r="S192" s="50">
        <f t="shared" si="36"/>
        <v>-2.9468435875936949E-2</v>
      </c>
      <c r="T192" s="51">
        <f t="shared" si="37"/>
        <v>8.6838871297420788E-4</v>
      </c>
      <c r="W192">
        <f t="shared" si="38"/>
        <v>-1.68559731174108E-3</v>
      </c>
      <c r="X192">
        <f t="shared" si="39"/>
        <v>-1.0619263063968805E-2</v>
      </c>
      <c r="Y192">
        <f t="shared" si="40"/>
        <v>-3.8768738170044839E-3</v>
      </c>
      <c r="Z192">
        <f t="shared" si="41"/>
        <v>-7.4166281716607531E-3</v>
      </c>
      <c r="AA192">
        <f t="shared" si="42"/>
        <v>-2.1912765052634043E-3</v>
      </c>
    </row>
    <row r="193" spans="1:27" ht="14.25" customHeight="1" x14ac:dyDescent="0.25">
      <c r="A193" s="2"/>
      <c r="B193" s="52">
        <v>89</v>
      </c>
      <c r="C193" s="53">
        <v>1</v>
      </c>
      <c r="D193" s="54">
        <v>5.6</v>
      </c>
      <c r="E193" s="53">
        <v>3</v>
      </c>
      <c r="F193" s="53">
        <v>4.0999999999999996</v>
      </c>
      <c r="G193" s="53">
        <v>1.3</v>
      </c>
      <c r="H193" s="55">
        <v>1</v>
      </c>
      <c r="J193" s="46">
        <f t="shared" si="43"/>
        <v>0.33387771619107476</v>
      </c>
      <c r="K193" s="47">
        <f t="shared" si="44"/>
        <v>-0.1142377673203743</v>
      </c>
      <c r="L193" s="47">
        <f t="shared" si="45"/>
        <v>-0.1063825505744215</v>
      </c>
      <c r="M193" s="47">
        <f t="shared" si="46"/>
        <v>0.74658043051965417</v>
      </c>
      <c r="N193" s="47">
        <f t="shared" si="47"/>
        <v>0.65489919552341302</v>
      </c>
      <c r="O193" s="47">
        <f t="shared" si="32"/>
        <v>3.2873472867847324</v>
      </c>
      <c r="P193" s="47">
        <f t="shared" si="33"/>
        <v>0.96399218837684197</v>
      </c>
      <c r="Q193" s="35">
        <f t="shared" si="34"/>
        <v>1</v>
      </c>
      <c r="R193" s="35">
        <f t="shared" si="35"/>
        <v>1</v>
      </c>
      <c r="S193" s="50">
        <f t="shared" si="36"/>
        <v>-3.6007811623158026E-2</v>
      </c>
      <c r="T193" s="51">
        <f t="shared" si="37"/>
        <v>1.2965624978888341E-3</v>
      </c>
      <c r="W193">
        <f t="shared" si="38"/>
        <v>-2.4997522394144037E-3</v>
      </c>
      <c r="X193">
        <f t="shared" si="39"/>
        <v>-1.399861254072066E-2</v>
      </c>
      <c r="Y193">
        <f t="shared" si="40"/>
        <v>-7.4992567182432107E-3</v>
      </c>
      <c r="Z193">
        <f t="shared" si="41"/>
        <v>-1.0248984181599054E-2</v>
      </c>
      <c r="AA193">
        <f t="shared" si="42"/>
        <v>-3.249677911238725E-3</v>
      </c>
    </row>
    <row r="194" spans="1:27" ht="14.25" customHeight="1" x14ac:dyDescent="0.25">
      <c r="A194" s="2"/>
      <c r="B194" s="52">
        <v>90</v>
      </c>
      <c r="C194" s="53">
        <v>1</v>
      </c>
      <c r="D194" s="54">
        <v>5.5</v>
      </c>
      <c r="E194" s="53">
        <v>2.5</v>
      </c>
      <c r="F194" s="53">
        <v>4</v>
      </c>
      <c r="G194" s="53">
        <v>1.3</v>
      </c>
      <c r="H194" s="55">
        <v>1</v>
      </c>
      <c r="J194" s="46">
        <f t="shared" si="43"/>
        <v>0.33412769141501619</v>
      </c>
      <c r="K194" s="47">
        <f t="shared" si="44"/>
        <v>-0.11283790606630223</v>
      </c>
      <c r="L194" s="47">
        <f t="shared" si="45"/>
        <v>-0.10563262490259719</v>
      </c>
      <c r="M194" s="47">
        <f t="shared" si="46"/>
        <v>0.74760532893781406</v>
      </c>
      <c r="N194" s="47">
        <f t="shared" si="47"/>
        <v>0.65522416331453692</v>
      </c>
      <c r="O194" s="47">
        <f t="shared" si="32"/>
        <v>3.2916503738540155</v>
      </c>
      <c r="P194" s="47">
        <f t="shared" si="33"/>
        <v>0.96414125604576639</v>
      </c>
      <c r="Q194" s="35">
        <f t="shared" si="34"/>
        <v>1</v>
      </c>
      <c r="R194" s="35">
        <f t="shared" si="35"/>
        <v>1</v>
      </c>
      <c r="S194" s="50">
        <f t="shared" si="36"/>
        <v>-3.5858743954233607E-2</v>
      </c>
      <c r="T194" s="51">
        <f t="shared" si="37"/>
        <v>1.2858495179752852E-3</v>
      </c>
      <c r="W194">
        <f t="shared" si="38"/>
        <v>-2.4794811386930696E-3</v>
      </c>
      <c r="X194">
        <f t="shared" si="39"/>
        <v>-1.3637146262811883E-2</v>
      </c>
      <c r="Y194">
        <f t="shared" si="40"/>
        <v>-6.1987028467326739E-3</v>
      </c>
      <c r="Z194">
        <f t="shared" si="41"/>
        <v>-9.9179245547722783E-3</v>
      </c>
      <c r="AA194">
        <f t="shared" si="42"/>
        <v>-3.2233254803009904E-3</v>
      </c>
    </row>
    <row r="195" spans="1:27" ht="14.25" customHeight="1" x14ac:dyDescent="0.25">
      <c r="A195" s="2"/>
      <c r="B195" s="52">
        <v>91</v>
      </c>
      <c r="C195" s="53">
        <v>1</v>
      </c>
      <c r="D195" s="54">
        <v>5.5</v>
      </c>
      <c r="E195" s="53">
        <v>2.6</v>
      </c>
      <c r="F195" s="53">
        <v>4.4000000000000004</v>
      </c>
      <c r="G195" s="53">
        <v>1.2</v>
      </c>
      <c r="H195" s="55">
        <v>1</v>
      </c>
      <c r="J195" s="46">
        <f t="shared" si="43"/>
        <v>0.33437563952888549</v>
      </c>
      <c r="K195" s="47">
        <f t="shared" si="44"/>
        <v>-0.11147419144002105</v>
      </c>
      <c r="L195" s="47">
        <f t="shared" si="45"/>
        <v>-0.10501275461792392</v>
      </c>
      <c r="M195" s="47">
        <f t="shared" si="46"/>
        <v>0.74859712139329126</v>
      </c>
      <c r="N195" s="47">
        <f t="shared" si="47"/>
        <v>0.65554649586256697</v>
      </c>
      <c r="O195" s="47">
        <f t="shared" si="32"/>
        <v>3.5287175537677298</v>
      </c>
      <c r="P195" s="47">
        <f t="shared" si="33"/>
        <v>0.97149391837131271</v>
      </c>
      <c r="Q195" s="35">
        <f t="shared" si="34"/>
        <v>1</v>
      </c>
      <c r="R195" s="35">
        <f t="shared" si="35"/>
        <v>1</v>
      </c>
      <c r="S195" s="50">
        <f t="shared" si="36"/>
        <v>-2.8506081628687285E-2</v>
      </c>
      <c r="T195" s="51">
        <f t="shared" si="37"/>
        <v>8.1259668982138281E-4</v>
      </c>
      <c r="W195">
        <f t="shared" si="38"/>
        <v>-1.5788654845002668E-3</v>
      </c>
      <c r="X195">
        <f t="shared" si="39"/>
        <v>-8.6837601647514681E-3</v>
      </c>
      <c r="Y195">
        <f t="shared" si="40"/>
        <v>-4.105050259700694E-3</v>
      </c>
      <c r="Z195">
        <f t="shared" si="41"/>
        <v>-6.9470081318011743E-3</v>
      </c>
      <c r="AA195">
        <f t="shared" si="42"/>
        <v>-1.89463858140032E-3</v>
      </c>
    </row>
    <row r="196" spans="1:27" ht="14.25" customHeight="1" x14ac:dyDescent="0.25">
      <c r="A196" s="2"/>
      <c r="B196" s="52">
        <v>92</v>
      </c>
      <c r="C196" s="53">
        <v>1</v>
      </c>
      <c r="D196" s="54">
        <v>6.1</v>
      </c>
      <c r="E196" s="53">
        <v>3</v>
      </c>
      <c r="F196" s="53">
        <v>4.5999999999999996</v>
      </c>
      <c r="G196" s="53">
        <v>1.4</v>
      </c>
      <c r="H196" s="55">
        <v>1</v>
      </c>
      <c r="J196" s="46">
        <f t="shared" si="43"/>
        <v>0.3345335260773355</v>
      </c>
      <c r="K196" s="47">
        <f t="shared" si="44"/>
        <v>-0.1106058154235459</v>
      </c>
      <c r="L196" s="47">
        <f t="shared" si="45"/>
        <v>-0.10460224959195386</v>
      </c>
      <c r="M196" s="47">
        <f t="shared" si="46"/>
        <v>0.74929182220647139</v>
      </c>
      <c r="N196" s="47">
        <f t="shared" si="47"/>
        <v>0.65573595972070697</v>
      </c>
      <c r="O196" s="47">
        <f t="shared" si="32"/>
        <v>3.7108040289766016</v>
      </c>
      <c r="P196" s="47">
        <f t="shared" si="33"/>
        <v>0.97612605483917758</v>
      </c>
      <c r="Q196" s="35">
        <f t="shared" si="34"/>
        <v>1</v>
      </c>
      <c r="R196" s="35">
        <f t="shared" si="35"/>
        <v>1</v>
      </c>
      <c r="S196" s="50">
        <f t="shared" si="36"/>
        <v>-2.3873945160822418E-2</v>
      </c>
      <c r="T196" s="51">
        <f t="shared" si="37"/>
        <v>5.6996525754195615E-4</v>
      </c>
      <c r="W196">
        <f t="shared" si="38"/>
        <v>-1.112715876479651E-3</v>
      </c>
      <c r="X196">
        <f t="shared" si="39"/>
        <v>-6.7875668465258712E-3</v>
      </c>
      <c r="Y196">
        <f t="shared" si="40"/>
        <v>-3.3381476294389529E-3</v>
      </c>
      <c r="Z196">
        <f t="shared" si="41"/>
        <v>-5.1184930318063943E-3</v>
      </c>
      <c r="AA196">
        <f t="shared" si="42"/>
        <v>-1.5578022270715114E-3</v>
      </c>
    </row>
    <row r="197" spans="1:27" ht="14.25" customHeight="1" x14ac:dyDescent="0.25">
      <c r="A197" s="2"/>
      <c r="B197" s="52">
        <v>93</v>
      </c>
      <c r="C197" s="53">
        <v>1</v>
      </c>
      <c r="D197" s="54">
        <v>5.8</v>
      </c>
      <c r="E197" s="53">
        <v>2.6</v>
      </c>
      <c r="F197" s="53">
        <v>4</v>
      </c>
      <c r="G197" s="53">
        <v>1.2</v>
      </c>
      <c r="H197" s="55">
        <v>1</v>
      </c>
      <c r="J197" s="46">
        <f t="shared" si="43"/>
        <v>0.33464479766498345</v>
      </c>
      <c r="K197" s="47">
        <f t="shared" si="44"/>
        <v>-0.10992705873889332</v>
      </c>
      <c r="L197" s="47">
        <f t="shared" si="45"/>
        <v>-0.10426843482900996</v>
      </c>
      <c r="M197" s="47">
        <f t="shared" si="46"/>
        <v>0.74980367150965199</v>
      </c>
      <c r="N197" s="47">
        <f t="shared" si="47"/>
        <v>0.6558917399434141</v>
      </c>
      <c r="O197" s="47">
        <f t="shared" ref="O197:O260" si="48">(C197*J197)+(K197*D197)+(L197*E197)+(M197*F197)+(N197*G197)</f>
        <v>3.2122547003946815</v>
      </c>
      <c r="P197" s="47">
        <f t="shared" ref="P197:P260" si="49">1/(1+EXP(-O197))</f>
        <v>0.96129284779305946</v>
      </c>
      <c r="Q197" s="35">
        <f t="shared" ref="Q197:Q260" si="50">IF(P197&gt;=0.5,1,0)</f>
        <v>1</v>
      </c>
      <c r="R197" s="35">
        <f t="shared" ref="R197:R260" si="51">IF(Q197=H197,1,0)</f>
        <v>1</v>
      </c>
      <c r="S197" s="50">
        <f t="shared" ref="S197:S260" si="52">P197-H197</f>
        <v>-3.8707152206940543E-2</v>
      </c>
      <c r="T197" s="51">
        <f t="shared" ref="T197:T260" si="53">S197^2</f>
        <v>1.4982436319712622E-3</v>
      </c>
      <c r="W197">
        <f t="shared" ref="W197:W260" si="54">2*(P197-H197)*(1-P197)*P197*C197</f>
        <v>-2.8805017753309424E-3</v>
      </c>
      <c r="X197">
        <f t="shared" ref="X197:X260" si="55">2*(P197-H197)*(1-P197)*P197*D197</f>
        <v>-1.6706910296919467E-2</v>
      </c>
      <c r="Y197">
        <f t="shared" ref="Y197:Y260" si="56">2*(P197-H197)*(1-P197)*P197*E197</f>
        <v>-7.4893046158604508E-3</v>
      </c>
      <c r="Z197">
        <f t="shared" ref="Z197:Z260" si="57">2*(P197-H197)*(1-P197)*P197*F197</f>
        <v>-1.152200710132377E-2</v>
      </c>
      <c r="AA197">
        <f t="shared" ref="AA197:AA260" si="58">2*(P197-H197)*(1-P197)*P197*G197</f>
        <v>-3.4566021303971306E-3</v>
      </c>
    </row>
    <row r="198" spans="1:27" ht="14.25" customHeight="1" x14ac:dyDescent="0.25">
      <c r="A198" s="2"/>
      <c r="B198" s="52">
        <v>94</v>
      </c>
      <c r="C198" s="53">
        <v>1</v>
      </c>
      <c r="D198" s="54">
        <v>5</v>
      </c>
      <c r="E198" s="53">
        <v>2.2999999999999998</v>
      </c>
      <c r="F198" s="53">
        <v>3.3</v>
      </c>
      <c r="G198" s="53">
        <v>1</v>
      </c>
      <c r="H198" s="55">
        <v>1</v>
      </c>
      <c r="J198" s="46">
        <f t="shared" ref="J198:J261" si="59">J197-$L$2*W197</f>
        <v>0.33493284784251653</v>
      </c>
      <c r="K198" s="47">
        <f t="shared" ref="K198:K261" si="60">K197-$L$2*X197</f>
        <v>-0.10825636770920137</v>
      </c>
      <c r="L198" s="47">
        <f t="shared" ref="L198:L261" si="61">L197-$L$2*Y197</f>
        <v>-0.10351950436742392</v>
      </c>
      <c r="M198" s="47">
        <f t="shared" ref="M198:M261" si="62">M197-$L$2*Z197</f>
        <v>0.75095587221978433</v>
      </c>
      <c r="N198" s="47">
        <f t="shared" ref="N198:N261" si="63">N197-$L$2*AA197</f>
        <v>0.65623740015645382</v>
      </c>
      <c r="O198" s="47">
        <f t="shared" si="48"/>
        <v>2.6899479277331766</v>
      </c>
      <c r="P198" s="47">
        <f t="shared" si="49"/>
        <v>0.93643088197304969</v>
      </c>
      <c r="Q198" s="35">
        <f t="shared" si="50"/>
        <v>1</v>
      </c>
      <c r="R198" s="35">
        <f t="shared" si="51"/>
        <v>1</v>
      </c>
      <c r="S198" s="50">
        <f t="shared" si="52"/>
        <v>-6.3569118026950311E-2</v>
      </c>
      <c r="T198" s="51">
        <f t="shared" si="53"/>
        <v>4.0410327667243394E-3</v>
      </c>
      <c r="W198">
        <f t="shared" si="54"/>
        <v>-7.5682957556513324E-3</v>
      </c>
      <c r="X198">
        <f t="shared" si="55"/>
        <v>-3.7841478778256665E-2</v>
      </c>
      <c r="Y198">
        <f t="shared" si="56"/>
        <v>-1.7407080237998064E-2</v>
      </c>
      <c r="Z198">
        <f t="shared" si="57"/>
        <v>-2.4975375993649396E-2</v>
      </c>
      <c r="AA198">
        <f t="shared" si="58"/>
        <v>-7.5682957556513324E-3</v>
      </c>
    </row>
    <row r="199" spans="1:27" ht="14.25" customHeight="1" x14ac:dyDescent="0.25">
      <c r="A199" s="2"/>
      <c r="B199" s="52">
        <v>95</v>
      </c>
      <c r="C199" s="53">
        <v>1</v>
      </c>
      <c r="D199" s="54">
        <v>5.6</v>
      </c>
      <c r="E199" s="53">
        <v>2.7</v>
      </c>
      <c r="F199" s="53">
        <v>4.2</v>
      </c>
      <c r="G199" s="53">
        <v>1.3</v>
      </c>
      <c r="H199" s="55">
        <v>1</v>
      </c>
      <c r="J199" s="46">
        <f t="shared" si="59"/>
        <v>0.33568967741808164</v>
      </c>
      <c r="K199" s="47">
        <f t="shared" si="60"/>
        <v>-0.10447221983137571</v>
      </c>
      <c r="L199" s="47">
        <f t="shared" si="61"/>
        <v>-0.10177879634362412</v>
      </c>
      <c r="M199" s="47">
        <f t="shared" si="62"/>
        <v>0.75345340981914921</v>
      </c>
      <c r="N199" s="47">
        <f t="shared" si="63"/>
        <v>0.65699422973201893</v>
      </c>
      <c r="O199" s="47">
        <f t="shared" si="48"/>
        <v>3.4944393161266438</v>
      </c>
      <c r="P199" s="47">
        <f t="shared" si="49"/>
        <v>0.97052913618878067</v>
      </c>
      <c r="Q199" s="35">
        <f t="shared" si="50"/>
        <v>1</v>
      </c>
      <c r="R199" s="35">
        <f t="shared" si="51"/>
        <v>1</v>
      </c>
      <c r="S199" s="50">
        <f t="shared" si="52"/>
        <v>-2.9470863811219328E-2</v>
      </c>
      <c r="T199" s="51">
        <f t="shared" si="53"/>
        <v>8.6853181377943703E-4</v>
      </c>
      <c r="W199">
        <f t="shared" si="54"/>
        <v>-1.6858708619596639E-3</v>
      </c>
      <c r="X199">
        <f t="shared" si="55"/>
        <v>-9.4408768269741167E-3</v>
      </c>
      <c r="Y199">
        <f t="shared" si="56"/>
        <v>-4.5518513272910927E-3</v>
      </c>
      <c r="Z199">
        <f t="shared" si="57"/>
        <v>-7.0806576202305889E-3</v>
      </c>
      <c r="AA199">
        <f t="shared" si="58"/>
        <v>-2.191632120547563E-3</v>
      </c>
    </row>
    <row r="200" spans="1:27" ht="14.25" customHeight="1" x14ac:dyDescent="0.25">
      <c r="A200" s="2"/>
      <c r="B200" s="52">
        <v>96</v>
      </c>
      <c r="C200" s="53">
        <v>1</v>
      </c>
      <c r="D200" s="54">
        <v>5.7</v>
      </c>
      <c r="E200" s="53">
        <v>3</v>
      </c>
      <c r="F200" s="53">
        <v>4.2</v>
      </c>
      <c r="G200" s="53">
        <v>1.2</v>
      </c>
      <c r="H200" s="55">
        <v>1</v>
      </c>
      <c r="J200" s="46">
        <f t="shared" si="59"/>
        <v>0.33585826450427764</v>
      </c>
      <c r="K200" s="47">
        <f t="shared" si="60"/>
        <v>-0.1035281321486783</v>
      </c>
      <c r="L200" s="47">
        <f t="shared" si="61"/>
        <v>-0.101323611210895</v>
      </c>
      <c r="M200" s="47">
        <f t="shared" si="62"/>
        <v>0.7541614755811723</v>
      </c>
      <c r="N200" s="47">
        <f t="shared" si="63"/>
        <v>0.65721339294407366</v>
      </c>
      <c r="O200" s="47">
        <f t="shared" si="48"/>
        <v>3.3979113465979385</v>
      </c>
      <c r="P200" s="47">
        <f t="shared" si="49"/>
        <v>0.96763919592415359</v>
      </c>
      <c r="Q200" s="35">
        <f t="shared" si="50"/>
        <v>1</v>
      </c>
      <c r="R200" s="35">
        <f t="shared" si="51"/>
        <v>1</v>
      </c>
      <c r="S200" s="50">
        <f t="shared" si="52"/>
        <v>-3.2360804075846406E-2</v>
      </c>
      <c r="T200" s="51">
        <f t="shared" si="53"/>
        <v>1.0472216404353173E-3</v>
      </c>
      <c r="W200">
        <f t="shared" si="54"/>
        <v>-2.0266654122104068E-3</v>
      </c>
      <c r="X200">
        <f t="shared" si="55"/>
        <v>-1.155199284959932E-2</v>
      </c>
      <c r="Y200">
        <f t="shared" si="56"/>
        <v>-6.0799962366312205E-3</v>
      </c>
      <c r="Z200">
        <f t="shared" si="57"/>
        <v>-8.5119947312837091E-3</v>
      </c>
      <c r="AA200">
        <f t="shared" si="58"/>
        <v>-2.4319984946524881E-3</v>
      </c>
    </row>
    <row r="201" spans="1:27" ht="14.25" customHeight="1" x14ac:dyDescent="0.25">
      <c r="A201" s="2"/>
      <c r="B201" s="52">
        <v>97</v>
      </c>
      <c r="C201" s="53">
        <v>1</v>
      </c>
      <c r="D201" s="54">
        <v>5.7</v>
      </c>
      <c r="E201" s="53">
        <v>2.9</v>
      </c>
      <c r="F201" s="53">
        <v>4.2</v>
      </c>
      <c r="G201" s="53">
        <v>1.3</v>
      </c>
      <c r="H201" s="55">
        <v>1</v>
      </c>
      <c r="J201" s="46">
        <f t="shared" si="59"/>
        <v>0.33606093104549867</v>
      </c>
      <c r="K201" s="47">
        <f t="shared" si="60"/>
        <v>-0.10237293286371837</v>
      </c>
      <c r="L201" s="47">
        <f t="shared" si="61"/>
        <v>-0.10071561158723188</v>
      </c>
      <c r="M201" s="47">
        <f t="shared" si="62"/>
        <v>0.7550126750543007</v>
      </c>
      <c r="N201" s="47">
        <f t="shared" si="63"/>
        <v>0.65745659279353896</v>
      </c>
      <c r="O201" s="47">
        <f t="shared" si="48"/>
        <v>3.4862067459789952</v>
      </c>
      <c r="P201" s="47">
        <f t="shared" si="49"/>
        <v>0.97029275114304092</v>
      </c>
      <c r="Q201" s="35">
        <f t="shared" si="50"/>
        <v>1</v>
      </c>
      <c r="R201" s="35">
        <f t="shared" si="51"/>
        <v>1</v>
      </c>
      <c r="S201" s="50">
        <f t="shared" si="52"/>
        <v>-2.9707248856959079E-2</v>
      </c>
      <c r="T201" s="51">
        <f t="shared" si="53"/>
        <v>8.8252063464929647E-4</v>
      </c>
      <c r="W201">
        <f t="shared" si="54"/>
        <v>-1.7126067490687367E-3</v>
      </c>
      <c r="X201">
        <f t="shared" si="55"/>
        <v>-9.7618584696917993E-3</v>
      </c>
      <c r="Y201">
        <f t="shared" si="56"/>
        <v>-4.9665595722993361E-3</v>
      </c>
      <c r="Z201">
        <f t="shared" si="57"/>
        <v>-7.1929483460886944E-3</v>
      </c>
      <c r="AA201">
        <f t="shared" si="58"/>
        <v>-2.2263887737893578E-3</v>
      </c>
    </row>
    <row r="202" spans="1:27" ht="14.25" customHeight="1" x14ac:dyDescent="0.25">
      <c r="A202" s="2"/>
      <c r="B202" s="52">
        <v>98</v>
      </c>
      <c r="C202" s="53">
        <v>1</v>
      </c>
      <c r="D202" s="54">
        <v>6.2</v>
      </c>
      <c r="E202" s="53">
        <v>2.9</v>
      </c>
      <c r="F202" s="53">
        <v>4.3</v>
      </c>
      <c r="G202" s="53">
        <v>1.3</v>
      </c>
      <c r="H202" s="55">
        <v>1</v>
      </c>
      <c r="J202" s="46">
        <f t="shared" si="59"/>
        <v>0.33623219172040553</v>
      </c>
      <c r="K202" s="47">
        <f t="shared" si="60"/>
        <v>-0.10139674701674919</v>
      </c>
      <c r="L202" s="47">
        <f t="shared" si="61"/>
        <v>-0.10021895563000195</v>
      </c>
      <c r="M202" s="47">
        <f t="shared" si="62"/>
        <v>0.75573196988890956</v>
      </c>
      <c r="N202" s="47">
        <f t="shared" si="63"/>
        <v>0.65767923167091791</v>
      </c>
      <c r="O202" s="47">
        <f t="shared" si="48"/>
        <v>3.5215678605840588</v>
      </c>
      <c r="P202" s="47">
        <f t="shared" si="49"/>
        <v>0.97129524957728386</v>
      </c>
      <c r="Q202" s="35">
        <f t="shared" si="50"/>
        <v>1</v>
      </c>
      <c r="R202" s="35">
        <f t="shared" si="51"/>
        <v>1</v>
      </c>
      <c r="S202" s="50">
        <f t="shared" si="52"/>
        <v>-2.8704750422716141E-2</v>
      </c>
      <c r="T202" s="51">
        <f t="shared" si="53"/>
        <v>8.2396269683042249E-4</v>
      </c>
      <c r="W202">
        <f t="shared" si="54"/>
        <v>-1.6006221065205542E-3</v>
      </c>
      <c r="X202">
        <f t="shared" si="55"/>
        <v>-9.9238570604274368E-3</v>
      </c>
      <c r="Y202">
        <f t="shared" si="56"/>
        <v>-4.6418041089096073E-3</v>
      </c>
      <c r="Z202">
        <f t="shared" si="57"/>
        <v>-6.8826750580383827E-3</v>
      </c>
      <c r="AA202">
        <f t="shared" si="58"/>
        <v>-2.0808087384767207E-3</v>
      </c>
    </row>
    <row r="203" spans="1:27" ht="14.25" customHeight="1" x14ac:dyDescent="0.25">
      <c r="A203" s="2"/>
      <c r="B203" s="52">
        <v>99</v>
      </c>
      <c r="C203" s="53">
        <v>1</v>
      </c>
      <c r="D203" s="54">
        <v>5.0999999999999996</v>
      </c>
      <c r="E203" s="53">
        <v>2.5</v>
      </c>
      <c r="F203" s="53">
        <v>3</v>
      </c>
      <c r="G203" s="53">
        <v>1.1000000000000001</v>
      </c>
      <c r="H203" s="55">
        <v>1</v>
      </c>
      <c r="J203" s="46">
        <f t="shared" si="59"/>
        <v>0.33639225393105759</v>
      </c>
      <c r="K203" s="47">
        <f t="shared" si="60"/>
        <v>-0.10040436131070644</v>
      </c>
      <c r="L203" s="47">
        <f t="shared" si="61"/>
        <v>-9.9754775219110997E-2</v>
      </c>
      <c r="M203" s="47">
        <f t="shared" si="62"/>
        <v>0.75642023739471342</v>
      </c>
      <c r="N203" s="47">
        <f t="shared" si="63"/>
        <v>0.65788731254476562</v>
      </c>
      <c r="O203" s="47">
        <f t="shared" si="48"/>
        <v>2.5678798291820595</v>
      </c>
      <c r="P203" s="47">
        <f t="shared" si="49"/>
        <v>0.92876555265116012</v>
      </c>
      <c r="Q203" s="35">
        <f t="shared" si="50"/>
        <v>1</v>
      </c>
      <c r="R203" s="35">
        <f t="shared" si="51"/>
        <v>1</v>
      </c>
      <c r="S203" s="50">
        <f t="shared" si="52"/>
        <v>-7.123444734883988E-2</v>
      </c>
      <c r="T203" s="51">
        <f t="shared" si="53"/>
        <v>5.0743464890946411E-3</v>
      </c>
      <c r="W203">
        <f t="shared" si="54"/>
        <v>-9.4257564425749164E-3</v>
      </c>
      <c r="X203">
        <f t="shared" si="55"/>
        <v>-4.8071357857132069E-2</v>
      </c>
      <c r="Y203">
        <f t="shared" si="56"/>
        <v>-2.356439110643729E-2</v>
      </c>
      <c r="Z203">
        <f t="shared" si="57"/>
        <v>-2.8277269327724751E-2</v>
      </c>
      <c r="AA203">
        <f t="shared" si="58"/>
        <v>-1.0368332086832409E-2</v>
      </c>
    </row>
    <row r="204" spans="1:27" ht="14.25" customHeight="1" x14ac:dyDescent="0.25">
      <c r="A204" s="2"/>
      <c r="B204" s="56">
        <v>100</v>
      </c>
      <c r="C204" s="57">
        <v>1</v>
      </c>
      <c r="D204" s="58">
        <v>5.7</v>
      </c>
      <c r="E204" s="57">
        <v>2.8</v>
      </c>
      <c r="F204" s="57">
        <v>4.0999999999999996</v>
      </c>
      <c r="G204" s="57">
        <v>1.3</v>
      </c>
      <c r="H204" s="59">
        <v>1</v>
      </c>
      <c r="J204" s="46">
        <f t="shared" si="59"/>
        <v>0.33733482957531508</v>
      </c>
      <c r="K204" s="47">
        <f t="shared" si="60"/>
        <v>-9.5597225524993237E-2</v>
      </c>
      <c r="L204" s="47">
        <f t="shared" si="61"/>
        <v>-9.7398336108467265E-2</v>
      </c>
      <c r="M204" s="47">
        <f t="shared" si="62"/>
        <v>0.75924796432748587</v>
      </c>
      <c r="N204" s="47">
        <f t="shared" si="63"/>
        <v>0.65892414575344882</v>
      </c>
      <c r="O204" s="47">
        <f t="shared" si="48"/>
        <v>3.4892333462013205</v>
      </c>
      <c r="P204" s="47">
        <f t="shared" si="49"/>
        <v>0.97037986800427811</v>
      </c>
      <c r="Q204" s="35">
        <f t="shared" si="50"/>
        <v>1</v>
      </c>
      <c r="R204" s="35">
        <f t="shared" si="51"/>
        <v>1</v>
      </c>
      <c r="S204" s="50">
        <f t="shared" si="52"/>
        <v>-2.9620131995721888E-2</v>
      </c>
      <c r="T204" s="51">
        <f t="shared" si="53"/>
        <v>8.7735221944398748E-4</v>
      </c>
      <c r="U204" s="70">
        <f>SUM(R105:R204)/COUNTA(H105:H204)</f>
        <v>0.96</v>
      </c>
      <c r="V204" s="70">
        <f>SUM(T105:T204)</f>
        <v>3.0839520308491486</v>
      </c>
      <c r="W204">
        <f t="shared" si="54"/>
        <v>-1.702729861794634E-3</v>
      </c>
      <c r="X204">
        <f t="shared" si="55"/>
        <v>-9.7055602122294131E-3</v>
      </c>
      <c r="Y204">
        <f t="shared" si="56"/>
        <v>-4.7676436130249748E-3</v>
      </c>
      <c r="Z204">
        <f t="shared" si="57"/>
        <v>-6.9811924333579986E-3</v>
      </c>
      <c r="AA204">
        <f t="shared" si="58"/>
        <v>-2.2135488203330242E-3</v>
      </c>
    </row>
    <row r="205" spans="1:27" ht="14.25" customHeight="1" x14ac:dyDescent="0.25">
      <c r="A205" s="1" t="s">
        <v>36</v>
      </c>
      <c r="B205" s="33">
        <v>1</v>
      </c>
      <c r="C205" s="34">
        <v>1</v>
      </c>
      <c r="D205" s="60">
        <v>5.0999999999999996</v>
      </c>
      <c r="E205" s="34">
        <v>3.5</v>
      </c>
      <c r="F205" s="34">
        <v>1.4</v>
      </c>
      <c r="G205" s="30">
        <v>0.2</v>
      </c>
      <c r="H205" s="61">
        <v>0</v>
      </c>
      <c r="J205" s="33">
        <f t="shared" si="59"/>
        <v>0.33750510256149452</v>
      </c>
      <c r="K205" s="34">
        <f t="shared" si="60"/>
        <v>-9.46266695037703E-2</v>
      </c>
      <c r="L205" s="34">
        <f t="shared" si="61"/>
        <v>-9.6921571747164773E-2</v>
      </c>
      <c r="M205" s="34">
        <f t="shared" si="62"/>
        <v>0.75994608357082172</v>
      </c>
      <c r="N205" s="34">
        <f t="shared" si="63"/>
        <v>0.65914550063548216</v>
      </c>
      <c r="O205" s="34">
        <f t="shared" si="48"/>
        <v>0.71143720410343603</v>
      </c>
      <c r="P205" s="34">
        <f t="shared" si="49"/>
        <v>0.67071865156957466</v>
      </c>
      <c r="Q205" s="35">
        <f t="shared" si="50"/>
        <v>1</v>
      </c>
      <c r="R205" s="35">
        <f t="shared" si="51"/>
        <v>0</v>
      </c>
      <c r="S205" s="36">
        <f t="shared" si="52"/>
        <v>0.67071865156957466</v>
      </c>
      <c r="T205" s="37">
        <f t="shared" si="53"/>
        <v>0.44986350956330851</v>
      </c>
      <c r="W205">
        <f t="shared" si="54"/>
        <v>0.29626332607729955</v>
      </c>
      <c r="X205">
        <f t="shared" si="55"/>
        <v>1.5109429629942277</v>
      </c>
      <c r="Y205">
        <f t="shared" si="56"/>
        <v>1.0369216412705484</v>
      </c>
      <c r="Z205">
        <f t="shared" si="57"/>
        <v>0.41476865650821937</v>
      </c>
      <c r="AA205">
        <f t="shared" si="58"/>
        <v>5.925266521545991E-2</v>
      </c>
    </row>
    <row r="206" spans="1:27" ht="14.25" customHeight="1" x14ac:dyDescent="0.25">
      <c r="A206" s="1"/>
      <c r="B206" s="38">
        <v>2</v>
      </c>
      <c r="C206" s="39">
        <v>1</v>
      </c>
      <c r="D206" s="40">
        <v>4.9000000000000004</v>
      </c>
      <c r="E206" s="39">
        <v>3</v>
      </c>
      <c r="F206" s="39">
        <v>1.4</v>
      </c>
      <c r="G206" s="39">
        <v>0.2</v>
      </c>
      <c r="H206" s="41">
        <v>0</v>
      </c>
      <c r="J206" s="33">
        <f t="shared" si="59"/>
        <v>0.30787876995376456</v>
      </c>
      <c r="K206" s="34">
        <f t="shared" si="60"/>
        <v>-0.24572096580319308</v>
      </c>
      <c r="L206" s="34">
        <f t="shared" si="61"/>
        <v>-0.2006137358742196</v>
      </c>
      <c r="M206" s="34">
        <f t="shared" si="62"/>
        <v>0.71846921791999974</v>
      </c>
      <c r="N206" s="34">
        <f t="shared" si="63"/>
        <v>0.65322023411393615</v>
      </c>
      <c r="O206" s="34">
        <f t="shared" si="48"/>
        <v>-0.36149421819375344</v>
      </c>
      <c r="P206" s="34">
        <f t="shared" si="49"/>
        <v>0.41059790603656665</v>
      </c>
      <c r="Q206" s="35">
        <f t="shared" si="50"/>
        <v>0</v>
      </c>
      <c r="R206" s="35">
        <f t="shared" si="51"/>
        <v>1</v>
      </c>
      <c r="S206" s="36">
        <f t="shared" si="52"/>
        <v>0.41059790603656665</v>
      </c>
      <c r="T206" s="37">
        <f t="shared" si="53"/>
        <v>0.1685906404416132</v>
      </c>
      <c r="W206">
        <f t="shared" si="54"/>
        <v>0.19873535299784625</v>
      </c>
      <c r="X206">
        <f t="shared" si="55"/>
        <v>0.97380322968944677</v>
      </c>
      <c r="Y206">
        <f t="shared" si="56"/>
        <v>0.59620605899353873</v>
      </c>
      <c r="Z206">
        <f t="shared" si="57"/>
        <v>0.27822949419698473</v>
      </c>
      <c r="AA206">
        <f t="shared" si="58"/>
        <v>3.9747070599569251E-2</v>
      </c>
    </row>
    <row r="207" spans="1:27" ht="14.25" customHeight="1" x14ac:dyDescent="0.25">
      <c r="A207" s="1"/>
      <c r="B207" s="38">
        <v>3</v>
      </c>
      <c r="C207" s="39">
        <v>1</v>
      </c>
      <c r="D207" s="40">
        <v>4.7</v>
      </c>
      <c r="E207" s="39">
        <v>3.2</v>
      </c>
      <c r="F207" s="39">
        <v>1.3</v>
      </c>
      <c r="G207" s="39">
        <v>0.2</v>
      </c>
      <c r="H207" s="41">
        <v>0</v>
      </c>
      <c r="J207" s="33">
        <f t="shared" si="59"/>
        <v>0.28800523465397992</v>
      </c>
      <c r="K207" s="34">
        <f t="shared" si="60"/>
        <v>-0.34310128877213775</v>
      </c>
      <c r="L207" s="34">
        <f t="shared" si="61"/>
        <v>-0.26023434177357346</v>
      </c>
      <c r="M207" s="34">
        <f t="shared" si="62"/>
        <v>0.69064626850030131</v>
      </c>
      <c r="N207" s="34">
        <f t="shared" si="63"/>
        <v>0.6492455270539792</v>
      </c>
      <c r="O207" s="34">
        <f t="shared" si="48"/>
        <v>-1.1296314617893153</v>
      </c>
      <c r="P207" s="34">
        <f t="shared" si="49"/>
        <v>0.24422911973899736</v>
      </c>
      <c r="Q207" s="35">
        <f t="shared" si="50"/>
        <v>0</v>
      </c>
      <c r="R207" s="35">
        <f t="shared" si="51"/>
        <v>1</v>
      </c>
      <c r="S207" s="36">
        <f t="shared" si="52"/>
        <v>0.24422911973899736</v>
      </c>
      <c r="T207" s="37">
        <f t="shared" si="53"/>
        <v>5.9647862928485507E-2</v>
      </c>
      <c r="W207">
        <f t="shared" si="54"/>
        <v>9.0160235742298228E-2</v>
      </c>
      <c r="X207">
        <f t="shared" si="55"/>
        <v>0.42375310798880167</v>
      </c>
      <c r="Y207">
        <f t="shared" si="56"/>
        <v>0.28851275437535434</v>
      </c>
      <c r="Z207">
        <f t="shared" si="57"/>
        <v>0.1172083064649877</v>
      </c>
      <c r="AA207">
        <f t="shared" si="58"/>
        <v>1.8032047148459646E-2</v>
      </c>
    </row>
    <row r="208" spans="1:27" ht="14.25" customHeight="1" x14ac:dyDescent="0.25">
      <c r="A208" s="1"/>
      <c r="B208" s="38">
        <v>4</v>
      </c>
      <c r="C208" s="39">
        <v>1</v>
      </c>
      <c r="D208" s="40">
        <v>4.5999999999999996</v>
      </c>
      <c r="E208" s="39">
        <v>3.1</v>
      </c>
      <c r="F208" s="39">
        <v>1.5</v>
      </c>
      <c r="G208" s="39">
        <v>0.2</v>
      </c>
      <c r="H208" s="41">
        <v>0</v>
      </c>
      <c r="J208" s="33">
        <f t="shared" si="59"/>
        <v>0.27898921107975011</v>
      </c>
      <c r="K208" s="34">
        <f t="shared" si="60"/>
        <v>-0.38547659957101793</v>
      </c>
      <c r="L208" s="34">
        <f t="shared" si="61"/>
        <v>-0.28908561721110893</v>
      </c>
      <c r="M208" s="34">
        <f t="shared" si="62"/>
        <v>0.67892543785380255</v>
      </c>
      <c r="N208" s="34">
        <f t="shared" si="63"/>
        <v>0.64744232233913324</v>
      </c>
      <c r="O208" s="34">
        <f t="shared" si="48"/>
        <v>-1.2424919390528397</v>
      </c>
      <c r="P208" s="34">
        <f t="shared" si="49"/>
        <v>0.22400252554688416</v>
      </c>
      <c r="Q208" s="35">
        <f t="shared" si="50"/>
        <v>0</v>
      </c>
      <c r="R208" s="35">
        <f t="shared" si="51"/>
        <v>1</v>
      </c>
      <c r="S208" s="36">
        <f t="shared" si="52"/>
        <v>0.22400252554688416</v>
      </c>
      <c r="T208" s="37">
        <f t="shared" si="53"/>
        <v>5.0177131451382487E-2</v>
      </c>
      <c r="W208">
        <f t="shared" si="54"/>
        <v>7.7874654563149626E-2</v>
      </c>
      <c r="X208">
        <f t="shared" si="55"/>
        <v>0.35822341099048827</v>
      </c>
      <c r="Y208">
        <f t="shared" si="56"/>
        <v>0.24141142914576386</v>
      </c>
      <c r="Z208">
        <f t="shared" si="57"/>
        <v>0.11681198184472444</v>
      </c>
      <c r="AA208">
        <f t="shared" si="58"/>
        <v>1.5574930912629925E-2</v>
      </c>
    </row>
    <row r="209" spans="1:27" ht="14.25" customHeight="1" x14ac:dyDescent="0.25">
      <c r="A209" s="1"/>
      <c r="B209" s="38">
        <v>5</v>
      </c>
      <c r="C209" s="39">
        <v>1</v>
      </c>
      <c r="D209" s="40">
        <v>5</v>
      </c>
      <c r="E209" s="39">
        <v>3.6</v>
      </c>
      <c r="F209" s="39">
        <v>1.4</v>
      </c>
      <c r="G209" s="39">
        <v>0.2</v>
      </c>
      <c r="H209" s="41">
        <v>0</v>
      </c>
      <c r="J209" s="33">
        <f t="shared" si="59"/>
        <v>0.27120174562343513</v>
      </c>
      <c r="K209" s="34">
        <f t="shared" si="60"/>
        <v>-0.42129894067006673</v>
      </c>
      <c r="L209" s="34">
        <f t="shared" si="61"/>
        <v>-0.31322676012568529</v>
      </c>
      <c r="M209" s="34">
        <f t="shared" si="62"/>
        <v>0.66724423966933011</v>
      </c>
      <c r="N209" s="34">
        <f t="shared" si="63"/>
        <v>0.64588482924787027</v>
      </c>
      <c r="O209" s="34">
        <f t="shared" si="48"/>
        <v>-1.89959039279273</v>
      </c>
      <c r="P209" s="34">
        <f t="shared" si="49"/>
        <v>0.13015484083725937</v>
      </c>
      <c r="Q209" s="35">
        <f t="shared" si="50"/>
        <v>0</v>
      </c>
      <c r="R209" s="35">
        <f t="shared" si="51"/>
        <v>1</v>
      </c>
      <c r="S209" s="36">
        <f t="shared" si="52"/>
        <v>0.13015484083725937</v>
      </c>
      <c r="T209" s="37">
        <f t="shared" si="53"/>
        <v>1.6940282593372318E-2</v>
      </c>
      <c r="W209">
        <f t="shared" si="54"/>
        <v>2.9470845617387498E-2</v>
      </c>
      <c r="X209">
        <f t="shared" si="55"/>
        <v>0.14735422808693749</v>
      </c>
      <c r="Y209">
        <f t="shared" si="56"/>
        <v>0.106095044222595</v>
      </c>
      <c r="Z209">
        <f t="shared" si="57"/>
        <v>4.1259183864342491E-2</v>
      </c>
      <c r="AA209">
        <f t="shared" si="58"/>
        <v>5.8941691234775002E-3</v>
      </c>
    </row>
    <row r="210" spans="1:27" ht="14.25" customHeight="1" x14ac:dyDescent="0.25">
      <c r="A210" s="1"/>
      <c r="B210" s="38">
        <v>6</v>
      </c>
      <c r="C210" s="39">
        <v>1</v>
      </c>
      <c r="D210" s="40">
        <v>5.4</v>
      </c>
      <c r="E210" s="39">
        <v>3.9</v>
      </c>
      <c r="F210" s="39">
        <v>1.7</v>
      </c>
      <c r="G210" s="39">
        <v>0.4</v>
      </c>
      <c r="H210" s="41">
        <v>0</v>
      </c>
      <c r="J210" s="33">
        <f t="shared" si="59"/>
        <v>0.26825466106169638</v>
      </c>
      <c r="K210" s="34">
        <f t="shared" si="60"/>
        <v>-0.43603436347876046</v>
      </c>
      <c r="L210" s="34">
        <f t="shared" si="61"/>
        <v>-0.32383626454794479</v>
      </c>
      <c r="M210" s="34">
        <f t="shared" si="62"/>
        <v>0.66311832128289583</v>
      </c>
      <c r="N210" s="34">
        <f t="shared" si="63"/>
        <v>0.64529541233552257</v>
      </c>
      <c r="O210" s="34">
        <f t="shared" si="48"/>
        <v>-1.9638730223454628</v>
      </c>
      <c r="P210" s="34">
        <f t="shared" si="49"/>
        <v>0.12304850860399466</v>
      </c>
      <c r="Q210" s="35">
        <f t="shared" si="50"/>
        <v>0</v>
      </c>
      <c r="R210" s="35">
        <f t="shared" si="51"/>
        <v>1</v>
      </c>
      <c r="S210" s="36">
        <f t="shared" si="52"/>
        <v>0.12304850860399466</v>
      </c>
      <c r="T210" s="37">
        <f t="shared" si="53"/>
        <v>1.5140935469667348E-2</v>
      </c>
      <c r="W210">
        <f t="shared" si="54"/>
        <v>2.6555731882510918E-2</v>
      </c>
      <c r="X210">
        <f t="shared" si="55"/>
        <v>0.14340095216555895</v>
      </c>
      <c r="Y210">
        <f t="shared" si="56"/>
        <v>0.10356735434179258</v>
      </c>
      <c r="Z210">
        <f t="shared" si="57"/>
        <v>4.5144744200268559E-2</v>
      </c>
      <c r="AA210">
        <f t="shared" si="58"/>
        <v>1.0622292753004367E-2</v>
      </c>
    </row>
    <row r="211" spans="1:27" ht="14.25" customHeight="1" x14ac:dyDescent="0.25">
      <c r="A211" s="1"/>
      <c r="B211" s="38">
        <v>7</v>
      </c>
      <c r="C211" s="39">
        <v>1</v>
      </c>
      <c r="D211" s="40">
        <v>4.5999999999999996</v>
      </c>
      <c r="E211" s="39">
        <v>3.4</v>
      </c>
      <c r="F211" s="39">
        <v>1.4</v>
      </c>
      <c r="G211" s="39">
        <v>0.3</v>
      </c>
      <c r="H211" s="41">
        <v>0</v>
      </c>
      <c r="J211" s="33">
        <f t="shared" si="59"/>
        <v>0.26559908787344527</v>
      </c>
      <c r="K211" s="34">
        <f t="shared" si="60"/>
        <v>-0.45037445869531634</v>
      </c>
      <c r="L211" s="34">
        <f t="shared" si="61"/>
        <v>-0.33419299998212404</v>
      </c>
      <c r="M211" s="34">
        <f t="shared" si="62"/>
        <v>0.65860384686286899</v>
      </c>
      <c r="N211" s="34">
        <f t="shared" si="63"/>
        <v>0.64423318306022215</v>
      </c>
      <c r="O211" s="34">
        <f t="shared" si="48"/>
        <v>-1.8270642815381479</v>
      </c>
      <c r="P211" s="34">
        <f t="shared" si="49"/>
        <v>0.13858837233588139</v>
      </c>
      <c r="Q211" s="35">
        <f t="shared" si="50"/>
        <v>0</v>
      </c>
      <c r="R211" s="35">
        <f t="shared" si="51"/>
        <v>1</v>
      </c>
      <c r="S211" s="36">
        <f t="shared" si="52"/>
        <v>0.13858837233588139</v>
      </c>
      <c r="T211" s="37">
        <f t="shared" si="53"/>
        <v>1.9206736946708894E-2</v>
      </c>
      <c r="W211">
        <f t="shared" si="54"/>
        <v>3.3089813070762149E-2</v>
      </c>
      <c r="X211">
        <f t="shared" si="55"/>
        <v>0.15221314012550588</v>
      </c>
      <c r="Y211">
        <f t="shared" si="56"/>
        <v>0.1125053644405913</v>
      </c>
      <c r="Z211">
        <f t="shared" si="57"/>
        <v>4.6325738299067006E-2</v>
      </c>
      <c r="AA211">
        <f t="shared" si="58"/>
        <v>9.9269439212286443E-3</v>
      </c>
    </row>
    <row r="212" spans="1:27" ht="14.25" customHeight="1" x14ac:dyDescent="0.25">
      <c r="A212" s="1"/>
      <c r="B212" s="38">
        <v>8</v>
      </c>
      <c r="C212" s="39">
        <v>1</v>
      </c>
      <c r="D212" s="40">
        <v>5</v>
      </c>
      <c r="E212" s="39">
        <v>3.4</v>
      </c>
      <c r="F212" s="39">
        <v>1.5</v>
      </c>
      <c r="G212" s="39">
        <v>0.2</v>
      </c>
      <c r="H212" s="41">
        <v>0</v>
      </c>
      <c r="J212" s="33">
        <f t="shared" si="59"/>
        <v>0.26229010656636903</v>
      </c>
      <c r="K212" s="34">
        <f t="shared" si="60"/>
        <v>-0.46559577270786695</v>
      </c>
      <c r="L212" s="34">
        <f t="shared" si="61"/>
        <v>-0.3454435364261832</v>
      </c>
      <c r="M212" s="34">
        <f t="shared" si="62"/>
        <v>0.65397127303296232</v>
      </c>
      <c r="N212" s="34">
        <f t="shared" si="63"/>
        <v>0.64324048866809924</v>
      </c>
      <c r="O212" s="34">
        <f t="shared" si="48"/>
        <v>-2.1305917735389248</v>
      </c>
      <c r="P212" s="34">
        <f t="shared" si="49"/>
        <v>0.10615882571057532</v>
      </c>
      <c r="Q212" s="35">
        <f t="shared" si="50"/>
        <v>0</v>
      </c>
      <c r="R212" s="35">
        <f t="shared" si="51"/>
        <v>1</v>
      </c>
      <c r="S212" s="36">
        <f t="shared" si="52"/>
        <v>0.10615882571057532</v>
      </c>
      <c r="T212" s="37">
        <f t="shared" si="53"/>
        <v>1.1269696276248308E-2</v>
      </c>
      <c r="W212">
        <f t="shared" si="54"/>
        <v>2.0146637106893888E-2</v>
      </c>
      <c r="X212">
        <f t="shared" si="55"/>
        <v>0.10073318553446944</v>
      </c>
      <c r="Y212">
        <f t="shared" si="56"/>
        <v>6.8498566163439217E-2</v>
      </c>
      <c r="Z212">
        <f t="shared" si="57"/>
        <v>3.021995566034083E-2</v>
      </c>
      <c r="AA212">
        <f t="shared" si="58"/>
        <v>4.0293274213787774E-3</v>
      </c>
    </row>
    <row r="213" spans="1:27" ht="14.25" customHeight="1" x14ac:dyDescent="0.25">
      <c r="A213" s="1"/>
      <c r="B213" s="38">
        <v>9</v>
      </c>
      <c r="C213" s="39">
        <v>1</v>
      </c>
      <c r="D213" s="40">
        <v>4.4000000000000004</v>
      </c>
      <c r="E213" s="39">
        <v>2.9</v>
      </c>
      <c r="F213" s="39">
        <v>1.4</v>
      </c>
      <c r="G213" s="39">
        <v>0.2</v>
      </c>
      <c r="H213" s="41">
        <v>0</v>
      </c>
      <c r="J213" s="33">
        <f t="shared" si="59"/>
        <v>0.26027544285567966</v>
      </c>
      <c r="K213" s="34">
        <f t="shared" si="60"/>
        <v>-0.4756690912613139</v>
      </c>
      <c r="L213" s="34">
        <f t="shared" si="61"/>
        <v>-0.3522933930425271</v>
      </c>
      <c r="M213" s="34">
        <f t="shared" si="62"/>
        <v>0.65094927746692821</v>
      </c>
      <c r="N213" s="34">
        <f t="shared" si="63"/>
        <v>0.64283755592596137</v>
      </c>
      <c r="O213" s="34">
        <f t="shared" si="48"/>
        <v>-1.8144228988785382</v>
      </c>
      <c r="P213" s="34">
        <f t="shared" si="49"/>
        <v>0.14010442754820046</v>
      </c>
      <c r="Q213" s="35">
        <f t="shared" si="50"/>
        <v>0</v>
      </c>
      <c r="R213" s="35">
        <f t="shared" si="51"/>
        <v>1</v>
      </c>
      <c r="S213" s="36">
        <f t="shared" si="52"/>
        <v>0.14010442754820046</v>
      </c>
      <c r="T213" s="37">
        <f t="shared" si="53"/>
        <v>1.9629250618608953E-2</v>
      </c>
      <c r="W213">
        <f t="shared" si="54"/>
        <v>3.3758211394977172E-2</v>
      </c>
      <c r="X213">
        <f t="shared" si="55"/>
        <v>0.14853613013789957</v>
      </c>
      <c r="Y213">
        <f t="shared" si="56"/>
        <v>9.7898813045433797E-2</v>
      </c>
      <c r="Z213">
        <f t="shared" si="57"/>
        <v>4.7261495952968038E-2</v>
      </c>
      <c r="AA213">
        <f t="shared" si="58"/>
        <v>6.7516422789954348E-3</v>
      </c>
    </row>
    <row r="214" spans="1:27" ht="14.25" customHeight="1" x14ac:dyDescent="0.25">
      <c r="A214" s="1"/>
      <c r="B214" s="38">
        <v>10</v>
      </c>
      <c r="C214" s="39">
        <v>1</v>
      </c>
      <c r="D214" s="40">
        <v>4.9000000000000004</v>
      </c>
      <c r="E214" s="39">
        <v>3.1</v>
      </c>
      <c r="F214" s="39">
        <v>1.5</v>
      </c>
      <c r="G214" s="39">
        <v>0.1</v>
      </c>
      <c r="H214" s="41">
        <v>0</v>
      </c>
      <c r="J214" s="33">
        <f t="shared" si="59"/>
        <v>0.25689962171618197</v>
      </c>
      <c r="K214" s="34">
        <f t="shared" si="60"/>
        <v>-0.49052270427510386</v>
      </c>
      <c r="L214" s="34">
        <f t="shared" si="61"/>
        <v>-0.36208327434707049</v>
      </c>
      <c r="M214" s="34">
        <f t="shared" si="62"/>
        <v>0.64622312787163139</v>
      </c>
      <c r="N214" s="34">
        <f t="shared" si="63"/>
        <v>0.64216239169806177</v>
      </c>
      <c r="O214" s="34">
        <f t="shared" si="48"/>
        <v>-2.2355688487304923</v>
      </c>
      <c r="P214" s="34">
        <f t="shared" si="49"/>
        <v>9.6601556292983157E-2</v>
      </c>
      <c r="Q214" s="35">
        <f t="shared" si="50"/>
        <v>0</v>
      </c>
      <c r="R214" s="35">
        <f t="shared" si="51"/>
        <v>1</v>
      </c>
      <c r="S214" s="36">
        <f t="shared" si="52"/>
        <v>9.6601556292983157E-2</v>
      </c>
      <c r="T214" s="37">
        <f t="shared" si="53"/>
        <v>9.3318606782263943E-3</v>
      </c>
      <c r="W214">
        <f t="shared" si="54"/>
        <v>1.6860776827200861E-2</v>
      </c>
      <c r="X214">
        <f t="shared" si="55"/>
        <v>8.2617806453284218E-2</v>
      </c>
      <c r="Y214">
        <f t="shared" si="56"/>
        <v>5.2268408164322669E-2</v>
      </c>
      <c r="Z214">
        <f t="shared" si="57"/>
        <v>2.5291165240801293E-2</v>
      </c>
      <c r="AA214">
        <f t="shared" si="58"/>
        <v>1.6860776827200862E-3</v>
      </c>
    </row>
    <row r="215" spans="1:27" ht="14.25" customHeight="1" x14ac:dyDescent="0.25">
      <c r="A215" s="1"/>
      <c r="B215" s="38">
        <v>11</v>
      </c>
      <c r="C215" s="39">
        <v>1</v>
      </c>
      <c r="D215" s="40">
        <v>5.4</v>
      </c>
      <c r="E215" s="39">
        <v>3.7</v>
      </c>
      <c r="F215" s="39">
        <v>1.5</v>
      </c>
      <c r="G215" s="39">
        <v>0.2</v>
      </c>
      <c r="H215" s="41">
        <v>0</v>
      </c>
      <c r="J215" s="33">
        <f t="shared" si="59"/>
        <v>0.25521354403346186</v>
      </c>
      <c r="K215" s="34">
        <f t="shared" si="60"/>
        <v>-0.49878448492043226</v>
      </c>
      <c r="L215" s="34">
        <f t="shared" si="61"/>
        <v>-0.36731011516350276</v>
      </c>
      <c r="M215" s="34">
        <f t="shared" si="62"/>
        <v>0.64369401134755122</v>
      </c>
      <c r="N215" s="34">
        <f t="shared" si="63"/>
        <v>0.64199378392978979</v>
      </c>
      <c r="O215" s="34">
        <f t="shared" si="48"/>
        <v>-2.7033303268345481</v>
      </c>
      <c r="P215" s="34">
        <f t="shared" si="49"/>
        <v>6.2777126870145833E-2</v>
      </c>
      <c r="Q215" s="35">
        <f t="shared" si="50"/>
        <v>0</v>
      </c>
      <c r="R215" s="35">
        <f t="shared" si="51"/>
        <v>1</v>
      </c>
      <c r="S215" s="36">
        <f t="shared" si="52"/>
        <v>6.2777126870145833E-2</v>
      </c>
      <c r="T215" s="37">
        <f t="shared" si="53"/>
        <v>3.9409676580703856E-3</v>
      </c>
      <c r="W215">
        <f t="shared" si="54"/>
        <v>7.38713006281712E-3</v>
      </c>
      <c r="X215">
        <f t="shared" si="55"/>
        <v>3.9890502339212451E-2</v>
      </c>
      <c r="Y215">
        <f t="shared" si="56"/>
        <v>2.7332381232423344E-2</v>
      </c>
      <c r="Z215">
        <f t="shared" si="57"/>
        <v>1.1080695094225681E-2</v>
      </c>
      <c r="AA215">
        <f t="shared" si="58"/>
        <v>1.477426012563424E-3</v>
      </c>
    </row>
    <row r="216" spans="1:27" ht="14.25" customHeight="1" x14ac:dyDescent="0.25">
      <c r="A216" s="1"/>
      <c r="B216" s="38">
        <v>12</v>
      </c>
      <c r="C216" s="39">
        <v>1</v>
      </c>
      <c r="D216" s="40">
        <v>4.8</v>
      </c>
      <c r="E216" s="39">
        <v>3.4</v>
      </c>
      <c r="F216" s="39">
        <v>1.6</v>
      </c>
      <c r="G216" s="39">
        <v>0.2</v>
      </c>
      <c r="H216" s="41">
        <v>0</v>
      </c>
      <c r="J216" s="33">
        <f t="shared" si="59"/>
        <v>0.25447483102718016</v>
      </c>
      <c r="K216" s="34">
        <f t="shared" si="60"/>
        <v>-0.50277353515435352</v>
      </c>
      <c r="L216" s="34">
        <f t="shared" si="61"/>
        <v>-0.37004335328674509</v>
      </c>
      <c r="M216" s="34">
        <f t="shared" si="62"/>
        <v>0.64258594183812867</v>
      </c>
      <c r="N216" s="34">
        <f t="shared" si="63"/>
        <v>0.6418460413285334</v>
      </c>
      <c r="O216" s="34">
        <f t="shared" si="48"/>
        <v>-2.2604788236819373</v>
      </c>
      <c r="P216" s="34">
        <f t="shared" si="49"/>
        <v>9.4449407821540612E-2</v>
      </c>
      <c r="Q216" s="35">
        <f t="shared" si="50"/>
        <v>0</v>
      </c>
      <c r="R216" s="35">
        <f t="shared" si="51"/>
        <v>1</v>
      </c>
      <c r="S216" s="36">
        <f t="shared" si="52"/>
        <v>9.4449407821540612E-2</v>
      </c>
      <c r="T216" s="37">
        <f t="shared" si="53"/>
        <v>8.9206906378396962E-3</v>
      </c>
      <c r="W216">
        <f t="shared" si="54"/>
        <v>1.615627337947315E-2</v>
      </c>
      <c r="X216">
        <f t="shared" si="55"/>
        <v>7.755011222147111E-2</v>
      </c>
      <c r="Y216">
        <f t="shared" si="56"/>
        <v>5.4931329490208708E-2</v>
      </c>
      <c r="Z216">
        <f t="shared" si="57"/>
        <v>2.585003740715704E-2</v>
      </c>
      <c r="AA216">
        <f t="shared" si="58"/>
        <v>3.23125467589463E-3</v>
      </c>
    </row>
    <row r="217" spans="1:27" ht="14.25" customHeight="1" x14ac:dyDescent="0.25">
      <c r="A217" s="1"/>
      <c r="B217" s="38">
        <v>13</v>
      </c>
      <c r="C217" s="39">
        <v>1</v>
      </c>
      <c r="D217" s="40">
        <v>4.8</v>
      </c>
      <c r="E217" s="39">
        <v>3</v>
      </c>
      <c r="F217" s="39">
        <v>1.4</v>
      </c>
      <c r="G217" s="39">
        <v>0.1</v>
      </c>
      <c r="H217" s="41">
        <v>0</v>
      </c>
      <c r="J217" s="33">
        <f t="shared" si="59"/>
        <v>0.25285920368923287</v>
      </c>
      <c r="K217" s="34">
        <f t="shared" si="60"/>
        <v>-0.51052854637650058</v>
      </c>
      <c r="L217" s="34">
        <f t="shared" si="61"/>
        <v>-0.37553648623576596</v>
      </c>
      <c r="M217" s="34">
        <f t="shared" si="62"/>
        <v>0.64000093809741299</v>
      </c>
      <c r="N217" s="34">
        <f t="shared" si="63"/>
        <v>0.6415229158609439</v>
      </c>
      <c r="O217" s="34">
        <f t="shared" si="48"/>
        <v>-2.3641336727027951</v>
      </c>
      <c r="P217" s="34">
        <f t="shared" si="49"/>
        <v>8.5948889918676344E-2</v>
      </c>
      <c r="Q217" s="35">
        <f t="shared" si="50"/>
        <v>0</v>
      </c>
      <c r="R217" s="35">
        <f t="shared" si="51"/>
        <v>1</v>
      </c>
      <c r="S217" s="36">
        <f t="shared" si="52"/>
        <v>8.5948889918676344E-2</v>
      </c>
      <c r="T217" s="37">
        <f t="shared" si="53"/>
        <v>7.3872116782527442E-3</v>
      </c>
      <c r="W217">
        <f t="shared" si="54"/>
        <v>1.3504578069825279E-2</v>
      </c>
      <c r="X217">
        <f t="shared" si="55"/>
        <v>6.4821974735161339E-2</v>
      </c>
      <c r="Y217">
        <f t="shared" si="56"/>
        <v>4.0513734209475835E-2</v>
      </c>
      <c r="Z217">
        <f t="shared" si="57"/>
        <v>1.8906409297755389E-2</v>
      </c>
      <c r="AA217">
        <f t="shared" si="58"/>
        <v>1.3504578069825279E-3</v>
      </c>
    </row>
    <row r="218" spans="1:27" ht="14.25" customHeight="1" x14ac:dyDescent="0.25">
      <c r="A218" s="1"/>
      <c r="B218" s="38">
        <v>14</v>
      </c>
      <c r="C218" s="39">
        <v>1</v>
      </c>
      <c r="D218" s="40">
        <v>4.3</v>
      </c>
      <c r="E218" s="39">
        <v>3</v>
      </c>
      <c r="F218" s="39">
        <v>1.1000000000000001</v>
      </c>
      <c r="G218" s="39">
        <v>0.1</v>
      </c>
      <c r="H218" s="41">
        <v>0</v>
      </c>
      <c r="J218" s="33">
        <f t="shared" si="59"/>
        <v>0.25150874588225036</v>
      </c>
      <c r="K218" s="34">
        <f t="shared" si="60"/>
        <v>-0.51701074385001666</v>
      </c>
      <c r="L218" s="34">
        <f t="shared" si="61"/>
        <v>-0.37958785965671354</v>
      </c>
      <c r="M218" s="34">
        <f t="shared" si="62"/>
        <v>0.63811029716763745</v>
      </c>
      <c r="N218" s="34">
        <f t="shared" si="63"/>
        <v>0.64138787008024567</v>
      </c>
      <c r="O218" s="34">
        <f t="shared" si="48"/>
        <v>-2.3443409177505354</v>
      </c>
      <c r="P218" s="34">
        <f t="shared" si="49"/>
        <v>8.7516638819032141E-2</v>
      </c>
      <c r="Q218" s="35">
        <f t="shared" si="50"/>
        <v>0</v>
      </c>
      <c r="R218" s="35">
        <f t="shared" si="51"/>
        <v>1</v>
      </c>
      <c r="S218" s="36">
        <f t="shared" si="52"/>
        <v>8.7516638819032141E-2</v>
      </c>
      <c r="T218" s="37">
        <f t="shared" si="53"/>
        <v>7.6591620701809233E-3</v>
      </c>
      <c r="W218">
        <f t="shared" si="54"/>
        <v>1.3977715899256938E-2</v>
      </c>
      <c r="X218">
        <f t="shared" si="55"/>
        <v>6.0104178366804831E-2</v>
      </c>
      <c r="Y218">
        <f t="shared" si="56"/>
        <v>4.1933147697770817E-2</v>
      </c>
      <c r="Z218">
        <f t="shared" si="57"/>
        <v>1.5375487489182634E-2</v>
      </c>
      <c r="AA218">
        <f t="shared" si="58"/>
        <v>1.3977715899256939E-3</v>
      </c>
    </row>
    <row r="219" spans="1:27" ht="14.25" customHeight="1" x14ac:dyDescent="0.25">
      <c r="A219" s="1"/>
      <c r="B219" s="38">
        <v>15</v>
      </c>
      <c r="C219" s="39">
        <v>1</v>
      </c>
      <c r="D219" s="40">
        <v>5.8</v>
      </c>
      <c r="E219" s="39">
        <v>4</v>
      </c>
      <c r="F219" s="39">
        <v>1.2</v>
      </c>
      <c r="G219" s="39">
        <v>0.2</v>
      </c>
      <c r="H219" s="41">
        <v>0</v>
      </c>
      <c r="J219" s="33">
        <f t="shared" si="59"/>
        <v>0.25011097429232465</v>
      </c>
      <c r="K219" s="34">
        <f t="shared" si="60"/>
        <v>-0.5230211616866971</v>
      </c>
      <c r="L219" s="34">
        <f t="shared" si="61"/>
        <v>-0.38378117442649062</v>
      </c>
      <c r="M219" s="34">
        <f t="shared" si="62"/>
        <v>0.63657274841871914</v>
      </c>
      <c r="N219" s="34">
        <f t="shared" si="63"/>
        <v>0.64124809292125307</v>
      </c>
      <c r="O219" s="34">
        <f t="shared" si="48"/>
        <v>-3.4263995445097661</v>
      </c>
      <c r="P219" s="34">
        <f t="shared" si="49"/>
        <v>3.1480523350049965E-2</v>
      </c>
      <c r="Q219" s="35">
        <f t="shared" si="50"/>
        <v>0</v>
      </c>
      <c r="R219" s="35">
        <f t="shared" si="51"/>
        <v>1</v>
      </c>
      <c r="S219" s="36">
        <f t="shared" si="52"/>
        <v>3.1480523350049965E-2</v>
      </c>
      <c r="T219" s="37">
        <f t="shared" si="53"/>
        <v>9.9102335039304114E-4</v>
      </c>
      <c r="W219">
        <f t="shared" si="54"/>
        <v>1.9196508333410966E-3</v>
      </c>
      <c r="X219">
        <f t="shared" si="55"/>
        <v>1.1133974833378361E-2</v>
      </c>
      <c r="Y219">
        <f t="shared" si="56"/>
        <v>7.6786033333643864E-3</v>
      </c>
      <c r="Z219">
        <f t="shared" si="57"/>
        <v>2.3035810000093158E-3</v>
      </c>
      <c r="AA219">
        <f t="shared" si="58"/>
        <v>3.8393016666821937E-4</v>
      </c>
    </row>
    <row r="220" spans="1:27" ht="14.25" customHeight="1" x14ac:dyDescent="0.25">
      <c r="A220" s="1"/>
      <c r="B220" s="38">
        <v>16</v>
      </c>
      <c r="C220" s="39">
        <v>1</v>
      </c>
      <c r="D220" s="40">
        <v>5.7</v>
      </c>
      <c r="E220" s="39">
        <v>4.4000000000000004</v>
      </c>
      <c r="F220" s="39">
        <v>1.5</v>
      </c>
      <c r="G220" s="39">
        <v>0.4</v>
      </c>
      <c r="H220" s="41">
        <v>0</v>
      </c>
      <c r="J220" s="33">
        <f t="shared" si="59"/>
        <v>0.24991900920899054</v>
      </c>
      <c r="K220" s="34">
        <f t="shared" si="60"/>
        <v>-0.52413455917003493</v>
      </c>
      <c r="L220" s="34">
        <f t="shared" si="61"/>
        <v>-0.38454903475982705</v>
      </c>
      <c r="M220" s="34">
        <f t="shared" si="62"/>
        <v>0.6363423903187182</v>
      </c>
      <c r="N220" s="34">
        <f t="shared" si="63"/>
        <v>0.64120969990458621</v>
      </c>
      <c r="O220" s="34">
        <f t="shared" si="48"/>
        <v>-3.2186662655635363</v>
      </c>
      <c r="P220" s="34">
        <f t="shared" si="49"/>
        <v>3.8469289185442554E-2</v>
      </c>
      <c r="Q220" s="35">
        <f t="shared" si="50"/>
        <v>0</v>
      </c>
      <c r="R220" s="35">
        <f t="shared" si="51"/>
        <v>1</v>
      </c>
      <c r="S220" s="36">
        <f t="shared" si="52"/>
        <v>3.8469289185442554E-2</v>
      </c>
      <c r="T220" s="37">
        <f t="shared" si="53"/>
        <v>1.4798862104332075E-3</v>
      </c>
      <c r="W220">
        <f t="shared" si="54"/>
        <v>2.8459120796850076E-3</v>
      </c>
      <c r="X220">
        <f t="shared" si="55"/>
        <v>1.6221698854204544E-2</v>
      </c>
      <c r="Y220">
        <f t="shared" si="56"/>
        <v>1.2522013150614035E-2</v>
      </c>
      <c r="Z220">
        <f t="shared" si="57"/>
        <v>4.2688681195275115E-3</v>
      </c>
      <c r="AA220">
        <f t="shared" si="58"/>
        <v>1.1383648318740031E-3</v>
      </c>
    </row>
    <row r="221" spans="1:27" ht="14.25" customHeight="1" x14ac:dyDescent="0.25">
      <c r="A221" s="1"/>
      <c r="B221" s="38">
        <v>17</v>
      </c>
      <c r="C221" s="39">
        <v>1</v>
      </c>
      <c r="D221" s="40">
        <v>5.4</v>
      </c>
      <c r="E221" s="39">
        <v>3.9</v>
      </c>
      <c r="F221" s="39">
        <v>1.3</v>
      </c>
      <c r="G221" s="39">
        <v>0.4</v>
      </c>
      <c r="H221" s="41">
        <v>0</v>
      </c>
      <c r="J221" s="33">
        <f t="shared" si="59"/>
        <v>0.24963441800102204</v>
      </c>
      <c r="K221" s="34">
        <f t="shared" si="60"/>
        <v>-0.52575672905545534</v>
      </c>
      <c r="L221" s="34">
        <f t="shared" si="61"/>
        <v>-0.38580123607488848</v>
      </c>
      <c r="M221" s="34">
        <f t="shared" si="62"/>
        <v>0.6359155035067654</v>
      </c>
      <c r="N221" s="34">
        <f t="shared" si="63"/>
        <v>0.64109586342139879</v>
      </c>
      <c r="O221" s="34">
        <f t="shared" si="48"/>
        <v>-3.0109482396631471</v>
      </c>
      <c r="P221" s="34">
        <f t="shared" si="49"/>
        <v>4.6933711801161626E-2</v>
      </c>
      <c r="Q221" s="35">
        <f t="shared" si="50"/>
        <v>0</v>
      </c>
      <c r="R221" s="35">
        <f t="shared" si="51"/>
        <v>1</v>
      </c>
      <c r="S221" s="36">
        <f t="shared" si="52"/>
        <v>4.6933711801161626E-2</v>
      </c>
      <c r="T221" s="37">
        <f t="shared" si="53"/>
        <v>2.2027733034344979E-3</v>
      </c>
      <c r="W221">
        <f t="shared" si="54"/>
        <v>4.198777952095621E-3</v>
      </c>
      <c r="X221">
        <f t="shared" si="55"/>
        <v>2.2673400941316355E-2</v>
      </c>
      <c r="Y221">
        <f t="shared" si="56"/>
        <v>1.637523401317292E-2</v>
      </c>
      <c r="Z221">
        <f t="shared" si="57"/>
        <v>5.4584113377243075E-3</v>
      </c>
      <c r="AA221">
        <f t="shared" si="58"/>
        <v>1.6795111808382485E-3</v>
      </c>
    </row>
    <row r="222" spans="1:27" ht="14.25" customHeight="1" x14ac:dyDescent="0.25">
      <c r="A222" s="1"/>
      <c r="B222" s="38">
        <v>18</v>
      </c>
      <c r="C222" s="39">
        <v>1</v>
      </c>
      <c r="D222" s="40">
        <v>5.0999999999999996</v>
      </c>
      <c r="E222" s="39">
        <v>3.5</v>
      </c>
      <c r="F222" s="39">
        <v>1.4</v>
      </c>
      <c r="G222" s="39">
        <v>0.3</v>
      </c>
      <c r="H222" s="41">
        <v>0</v>
      </c>
      <c r="J222" s="33">
        <f t="shared" si="59"/>
        <v>0.24921454020581249</v>
      </c>
      <c r="K222" s="34">
        <f t="shared" si="60"/>
        <v>-0.52802406914958699</v>
      </c>
      <c r="L222" s="34">
        <f t="shared" si="61"/>
        <v>-0.38743875947620576</v>
      </c>
      <c r="M222" s="34">
        <f t="shared" si="62"/>
        <v>0.63536966237299297</v>
      </c>
      <c r="N222" s="34">
        <f t="shared" si="63"/>
        <v>0.64092791230331492</v>
      </c>
      <c r="O222" s="34">
        <f t="shared" si="48"/>
        <v>-2.7179479696106168</v>
      </c>
      <c r="P222" s="34">
        <f t="shared" si="49"/>
        <v>6.1922557823270066E-2</v>
      </c>
      <c r="Q222" s="35">
        <f t="shared" si="50"/>
        <v>0</v>
      </c>
      <c r="R222" s="35">
        <f t="shared" si="51"/>
        <v>1</v>
      </c>
      <c r="S222" s="36">
        <f t="shared" si="52"/>
        <v>6.1922557823270066E-2</v>
      </c>
      <c r="T222" s="37">
        <f t="shared" si="53"/>
        <v>3.834403167376225E-3</v>
      </c>
      <c r="W222">
        <f t="shared" si="54"/>
        <v>7.1939342310532815E-3</v>
      </c>
      <c r="X222">
        <f t="shared" si="55"/>
        <v>3.6689064578371733E-2</v>
      </c>
      <c r="Y222">
        <f t="shared" si="56"/>
        <v>2.5178769808686486E-2</v>
      </c>
      <c r="Z222">
        <f t="shared" si="57"/>
        <v>1.0071507923474594E-2</v>
      </c>
      <c r="AA222">
        <f t="shared" si="58"/>
        <v>2.1581802693159844E-3</v>
      </c>
    </row>
    <row r="223" spans="1:27" ht="14.25" customHeight="1" x14ac:dyDescent="0.25">
      <c r="A223" s="1"/>
      <c r="B223" s="38">
        <v>19</v>
      </c>
      <c r="C223" s="39">
        <v>1</v>
      </c>
      <c r="D223" s="40">
        <v>5.7</v>
      </c>
      <c r="E223" s="39">
        <v>3.8</v>
      </c>
      <c r="F223" s="39">
        <v>1.7</v>
      </c>
      <c r="G223" s="39">
        <v>0.3</v>
      </c>
      <c r="H223" s="41">
        <v>0</v>
      </c>
      <c r="J223" s="33">
        <f t="shared" si="59"/>
        <v>0.24849514678270715</v>
      </c>
      <c r="K223" s="34">
        <f t="shared" si="60"/>
        <v>-0.53169297560742412</v>
      </c>
      <c r="L223" s="34">
        <f t="shared" si="61"/>
        <v>-0.3899566364570744</v>
      </c>
      <c r="M223" s="34">
        <f t="shared" si="62"/>
        <v>0.63436251158064549</v>
      </c>
      <c r="N223" s="34">
        <f t="shared" si="63"/>
        <v>0.64071209427638331</v>
      </c>
      <c r="O223" s="34">
        <f t="shared" si="48"/>
        <v>-2.9933601347464807</v>
      </c>
      <c r="P223" s="34">
        <f t="shared" si="49"/>
        <v>4.7726743128990473E-2</v>
      </c>
      <c r="Q223" s="35">
        <f t="shared" si="50"/>
        <v>0</v>
      </c>
      <c r="R223" s="35">
        <f t="shared" si="51"/>
        <v>1</v>
      </c>
      <c r="S223" s="36">
        <f t="shared" si="52"/>
        <v>4.7726743128990473E-2</v>
      </c>
      <c r="T223" s="37">
        <f t="shared" si="53"/>
        <v>2.2778420097006391E-3</v>
      </c>
      <c r="W223">
        <f t="shared" si="54"/>
        <v>4.3382560584304675E-3</v>
      </c>
      <c r="X223">
        <f t="shared" si="55"/>
        <v>2.4728059533053664E-2</v>
      </c>
      <c r="Y223">
        <f t="shared" si="56"/>
        <v>1.6485373022035777E-2</v>
      </c>
      <c r="Z223">
        <f t="shared" si="57"/>
        <v>7.3750352993317949E-3</v>
      </c>
      <c r="AA223">
        <f t="shared" si="58"/>
        <v>1.3014768175291403E-3</v>
      </c>
    </row>
    <row r="224" spans="1:27" ht="14.25" customHeight="1" x14ac:dyDescent="0.25">
      <c r="A224" s="1"/>
      <c r="B224" s="38">
        <v>20</v>
      </c>
      <c r="C224" s="39">
        <v>1</v>
      </c>
      <c r="D224" s="40">
        <v>5.0999999999999996</v>
      </c>
      <c r="E224" s="39">
        <v>3.8</v>
      </c>
      <c r="F224" s="39">
        <v>1.5</v>
      </c>
      <c r="G224" s="39">
        <v>0.3</v>
      </c>
      <c r="H224" s="41">
        <v>0</v>
      </c>
      <c r="J224" s="33">
        <f t="shared" si="59"/>
        <v>0.24806132117686411</v>
      </c>
      <c r="K224" s="34">
        <f t="shared" si="60"/>
        <v>-0.53416578156072947</v>
      </c>
      <c r="L224" s="34">
        <f t="shared" si="61"/>
        <v>-0.391605173759278</v>
      </c>
      <c r="M224" s="34">
        <f t="shared" si="62"/>
        <v>0.63362500805071231</v>
      </c>
      <c r="N224" s="34">
        <f t="shared" si="63"/>
        <v>0.64058194659463041</v>
      </c>
      <c r="O224" s="34">
        <f t="shared" si="48"/>
        <v>-2.8216717290136546</v>
      </c>
      <c r="P224" s="34">
        <f t="shared" si="49"/>
        <v>5.6164249727356057E-2</v>
      </c>
      <c r="Q224" s="35">
        <f t="shared" si="50"/>
        <v>0</v>
      </c>
      <c r="R224" s="35">
        <f t="shared" si="51"/>
        <v>1</v>
      </c>
      <c r="S224" s="36">
        <f t="shared" si="52"/>
        <v>5.6164249727356057E-2</v>
      </c>
      <c r="T224" s="37">
        <f t="shared" si="53"/>
        <v>3.1544229474368148E-3</v>
      </c>
      <c r="W224">
        <f t="shared" si="54"/>
        <v>5.9545142985425424E-3</v>
      </c>
      <c r="X224">
        <f t="shared" si="55"/>
        <v>3.0368022922566965E-2</v>
      </c>
      <c r="Y224">
        <f t="shared" si="56"/>
        <v>2.262715433446166E-2</v>
      </c>
      <c r="Z224">
        <f t="shared" si="57"/>
        <v>8.9317714478138136E-3</v>
      </c>
      <c r="AA224">
        <f t="shared" si="58"/>
        <v>1.7863542895627626E-3</v>
      </c>
    </row>
    <row r="225" spans="1:27" ht="14.25" customHeight="1" x14ac:dyDescent="0.25">
      <c r="A225" s="1"/>
      <c r="B225" s="38">
        <v>21</v>
      </c>
      <c r="C225" s="39">
        <v>1</v>
      </c>
      <c r="D225" s="40">
        <v>5.4</v>
      </c>
      <c r="E225" s="39">
        <v>3.4</v>
      </c>
      <c r="F225" s="39">
        <v>1.7</v>
      </c>
      <c r="G225" s="39">
        <v>0.2</v>
      </c>
      <c r="H225" s="41">
        <v>0</v>
      </c>
      <c r="J225" s="33">
        <f t="shared" si="59"/>
        <v>0.24746586974700985</v>
      </c>
      <c r="K225" s="34">
        <f t="shared" si="60"/>
        <v>-0.53720258385298614</v>
      </c>
      <c r="L225" s="34">
        <f t="shared" si="61"/>
        <v>-0.39386788919272414</v>
      </c>
      <c r="M225" s="34">
        <f t="shared" si="62"/>
        <v>0.63273183090593088</v>
      </c>
      <c r="N225" s="34">
        <f t="shared" si="63"/>
        <v>0.64040331116567417</v>
      </c>
      <c r="O225" s="34">
        <f t="shared" si="48"/>
        <v>-2.7888541315411599</v>
      </c>
      <c r="P225" s="34">
        <f t="shared" si="49"/>
        <v>5.7929457816438532E-2</v>
      </c>
      <c r="Q225" s="35">
        <f t="shared" si="50"/>
        <v>0</v>
      </c>
      <c r="R225" s="35">
        <f t="shared" si="51"/>
        <v>1</v>
      </c>
      <c r="S225" s="36">
        <f t="shared" si="52"/>
        <v>5.7929457816438532E-2</v>
      </c>
      <c r="T225" s="37">
        <f t="shared" si="53"/>
        <v>3.3558220829065311E-3</v>
      </c>
      <c r="W225">
        <f t="shared" si="54"/>
        <v>6.3228422582306491E-3</v>
      </c>
      <c r="X225">
        <f t="shared" si="55"/>
        <v>3.4143348194445505E-2</v>
      </c>
      <c r="Y225">
        <f t="shared" si="56"/>
        <v>2.1497663677984207E-2</v>
      </c>
      <c r="Z225">
        <f t="shared" si="57"/>
        <v>1.0748831838992104E-2</v>
      </c>
      <c r="AA225">
        <f t="shared" si="58"/>
        <v>1.26456845164613E-3</v>
      </c>
    </row>
    <row r="226" spans="1:27" ht="14.25" customHeight="1" x14ac:dyDescent="0.25">
      <c r="A226" s="1"/>
      <c r="B226" s="38">
        <v>22</v>
      </c>
      <c r="C226" s="39">
        <v>1</v>
      </c>
      <c r="D226" s="40">
        <v>5.0999999999999996</v>
      </c>
      <c r="E226" s="39">
        <v>3.7</v>
      </c>
      <c r="F226" s="39">
        <v>1.5</v>
      </c>
      <c r="G226" s="39">
        <v>0.4</v>
      </c>
      <c r="H226" s="41">
        <v>0</v>
      </c>
      <c r="J226" s="33">
        <f t="shared" si="59"/>
        <v>0.24683358552118678</v>
      </c>
      <c r="K226" s="34">
        <f t="shared" si="60"/>
        <v>-0.54061691867243067</v>
      </c>
      <c r="L226" s="34">
        <f t="shared" si="61"/>
        <v>-0.39601765556052254</v>
      </c>
      <c r="M226" s="34">
        <f t="shared" si="62"/>
        <v>0.63165694772203163</v>
      </c>
      <c r="N226" s="34">
        <f t="shared" si="63"/>
        <v>0.64027685432050951</v>
      </c>
      <c r="O226" s="34">
        <f t="shared" si="48"/>
        <v>-2.7719818619708918</v>
      </c>
      <c r="P226" s="34">
        <f t="shared" si="49"/>
        <v>5.8857136208717867E-2</v>
      </c>
      <c r="Q226" s="35">
        <f t="shared" si="50"/>
        <v>0</v>
      </c>
      <c r="R226" s="35">
        <f t="shared" si="51"/>
        <v>1</v>
      </c>
      <c r="S226" s="36">
        <f t="shared" si="52"/>
        <v>5.8857136208717867E-2</v>
      </c>
      <c r="T226" s="37">
        <f t="shared" si="53"/>
        <v>3.4641624826915679E-3</v>
      </c>
      <c r="W226">
        <f t="shared" si="54"/>
        <v>6.5205435991973195E-3</v>
      </c>
      <c r="X226">
        <f t="shared" si="55"/>
        <v>3.3254772355906327E-2</v>
      </c>
      <c r="Y226">
        <f t="shared" si="56"/>
        <v>2.4126011317030082E-2</v>
      </c>
      <c r="Z226">
        <f t="shared" si="57"/>
        <v>9.7808153987959789E-3</v>
      </c>
      <c r="AA226">
        <f t="shared" si="58"/>
        <v>2.6082174396789282E-3</v>
      </c>
    </row>
    <row r="227" spans="1:27" ht="14.25" customHeight="1" x14ac:dyDescent="0.25">
      <c r="A227" s="1"/>
      <c r="B227" s="38">
        <v>23</v>
      </c>
      <c r="C227" s="39">
        <v>1</v>
      </c>
      <c r="D227" s="40">
        <v>4.5999999999999996</v>
      </c>
      <c r="E227" s="39">
        <v>3.6</v>
      </c>
      <c r="F227" s="39">
        <v>1</v>
      </c>
      <c r="G227" s="39">
        <v>0.2</v>
      </c>
      <c r="H227" s="41">
        <v>0</v>
      </c>
      <c r="J227" s="33">
        <f t="shared" si="59"/>
        <v>0.24618153116126706</v>
      </c>
      <c r="K227" s="34">
        <f t="shared" si="60"/>
        <v>-0.54394239590802129</v>
      </c>
      <c r="L227" s="34">
        <f t="shared" si="61"/>
        <v>-0.39843025669222554</v>
      </c>
      <c r="M227" s="34">
        <f t="shared" si="62"/>
        <v>0.63067886618215208</v>
      </c>
      <c r="N227" s="34">
        <f t="shared" si="63"/>
        <v>0.6400160325765416</v>
      </c>
      <c r="O227" s="34">
        <f t="shared" si="48"/>
        <v>-2.9316203414101816</v>
      </c>
      <c r="P227" s="34">
        <f t="shared" si="49"/>
        <v>5.0612409522770338E-2</v>
      </c>
      <c r="Q227" s="35">
        <f t="shared" si="50"/>
        <v>0</v>
      </c>
      <c r="R227" s="35">
        <f t="shared" si="51"/>
        <v>1</v>
      </c>
      <c r="S227" s="36">
        <f t="shared" si="52"/>
        <v>5.0612409522770338E-2</v>
      </c>
      <c r="T227" s="37">
        <f t="shared" si="53"/>
        <v>2.5616159977006137E-3</v>
      </c>
      <c r="W227">
        <f t="shared" si="54"/>
        <v>4.8639328795698203E-3</v>
      </c>
      <c r="X227">
        <f t="shared" si="55"/>
        <v>2.2374091246021171E-2</v>
      </c>
      <c r="Y227">
        <f t="shared" si="56"/>
        <v>1.7510158366451353E-2</v>
      </c>
      <c r="Z227">
        <f t="shared" si="57"/>
        <v>4.8639328795698203E-3</v>
      </c>
      <c r="AA227">
        <f t="shared" si="58"/>
        <v>9.7278657591396409E-4</v>
      </c>
    </row>
    <row r="228" spans="1:27" ht="14.25" customHeight="1" x14ac:dyDescent="0.25">
      <c r="A228" s="1"/>
      <c r="B228" s="38">
        <v>24</v>
      </c>
      <c r="C228" s="39">
        <v>1</v>
      </c>
      <c r="D228" s="40">
        <v>5.0999999999999996</v>
      </c>
      <c r="E228" s="39">
        <v>3.3</v>
      </c>
      <c r="F228" s="39">
        <v>1.7</v>
      </c>
      <c r="G228" s="39">
        <v>0.5</v>
      </c>
      <c r="H228" s="41">
        <v>0</v>
      </c>
      <c r="J228" s="33">
        <f t="shared" si="59"/>
        <v>0.24569513787331007</v>
      </c>
      <c r="K228" s="34">
        <f t="shared" si="60"/>
        <v>-0.54617980503262342</v>
      </c>
      <c r="L228" s="34">
        <f t="shared" si="61"/>
        <v>-0.40018127252887065</v>
      </c>
      <c r="M228" s="34">
        <f t="shared" si="62"/>
        <v>0.63019247289419511</v>
      </c>
      <c r="N228" s="34">
        <f t="shared" si="63"/>
        <v>0.63991875391895026</v>
      </c>
      <c r="O228" s="34">
        <f t="shared" si="48"/>
        <v>-2.4691334862587357</v>
      </c>
      <c r="P228" s="34">
        <f t="shared" si="49"/>
        <v>7.8050565516384104E-2</v>
      </c>
      <c r="Q228" s="35">
        <f t="shared" si="50"/>
        <v>0</v>
      </c>
      <c r="R228" s="35">
        <f t="shared" si="51"/>
        <v>1</v>
      </c>
      <c r="S228" s="36">
        <f t="shared" si="52"/>
        <v>7.8050565516384104E-2</v>
      </c>
      <c r="T228" s="37">
        <f t="shared" si="53"/>
        <v>6.0918907774273673E-3</v>
      </c>
      <c r="W228">
        <f t="shared" si="54"/>
        <v>1.1232830514370231E-2</v>
      </c>
      <c r="X228">
        <f t="shared" si="55"/>
        <v>5.7287435623288176E-2</v>
      </c>
      <c r="Y228">
        <f t="shared" si="56"/>
        <v>3.7068340697421764E-2</v>
      </c>
      <c r="Z228">
        <f t="shared" si="57"/>
        <v>1.9095811874429394E-2</v>
      </c>
      <c r="AA228">
        <f t="shared" si="58"/>
        <v>5.6164152571851157E-3</v>
      </c>
    </row>
    <row r="229" spans="1:27" ht="14.25" customHeight="1" x14ac:dyDescent="0.25">
      <c r="A229" s="1"/>
      <c r="B229" s="38">
        <v>25</v>
      </c>
      <c r="C229" s="39">
        <v>1</v>
      </c>
      <c r="D229" s="40">
        <v>4.8</v>
      </c>
      <c r="E229" s="39">
        <v>3.4</v>
      </c>
      <c r="F229" s="39">
        <v>1.9</v>
      </c>
      <c r="G229" s="39">
        <v>0.2</v>
      </c>
      <c r="H229" s="41">
        <v>0</v>
      </c>
      <c r="J229" s="33">
        <f t="shared" si="59"/>
        <v>0.24457185482187305</v>
      </c>
      <c r="K229" s="34">
        <f t="shared" si="60"/>
        <v>-0.5519085485949522</v>
      </c>
      <c r="L229" s="34">
        <f t="shared" si="61"/>
        <v>-0.40388810659861285</v>
      </c>
      <c r="M229" s="34">
        <f t="shared" si="62"/>
        <v>0.62828289170675222</v>
      </c>
      <c r="N229" s="34">
        <f t="shared" si="63"/>
        <v>0.63935711239323179</v>
      </c>
      <c r="O229" s="34">
        <f t="shared" si="48"/>
        <v>-2.4561998241477054</v>
      </c>
      <c r="P229" s="34">
        <f t="shared" si="49"/>
        <v>7.8986348553546748E-2</v>
      </c>
      <c r="Q229" s="35">
        <f t="shared" si="50"/>
        <v>0</v>
      </c>
      <c r="R229" s="35">
        <f t="shared" si="51"/>
        <v>1</v>
      </c>
      <c r="S229" s="36">
        <f t="shared" si="52"/>
        <v>7.8986348553546748E-2</v>
      </c>
      <c r="T229" s="37">
        <f t="shared" si="53"/>
        <v>6.2388432578223763E-3</v>
      </c>
      <c r="W229">
        <f t="shared" si="54"/>
        <v>1.1492119619378148E-2</v>
      </c>
      <c r="X229">
        <f t="shared" si="55"/>
        <v>5.5162174173015111E-2</v>
      </c>
      <c r="Y229">
        <f t="shared" si="56"/>
        <v>3.9073206705885703E-2</v>
      </c>
      <c r="Z229">
        <f t="shared" si="57"/>
        <v>2.1835027276818481E-2</v>
      </c>
      <c r="AA229">
        <f t="shared" si="58"/>
        <v>2.2984239238756296E-3</v>
      </c>
    </row>
    <row r="230" spans="1:27" ht="14.25" customHeight="1" x14ac:dyDescent="0.25">
      <c r="A230" s="1"/>
      <c r="B230" s="38">
        <v>26</v>
      </c>
      <c r="C230" s="39">
        <v>1</v>
      </c>
      <c r="D230" s="40">
        <v>5</v>
      </c>
      <c r="E230" s="39">
        <v>3</v>
      </c>
      <c r="F230" s="39">
        <v>1.6</v>
      </c>
      <c r="G230" s="39">
        <v>0.2</v>
      </c>
      <c r="H230" s="41">
        <v>0</v>
      </c>
      <c r="J230" s="33">
        <f t="shared" si="59"/>
        <v>0.24342264285993523</v>
      </c>
      <c r="K230" s="34">
        <f t="shared" si="60"/>
        <v>-0.55742476601225366</v>
      </c>
      <c r="L230" s="34">
        <f t="shared" si="61"/>
        <v>-0.40779542726920143</v>
      </c>
      <c r="M230" s="34">
        <f t="shared" si="62"/>
        <v>0.62609938897907036</v>
      </c>
      <c r="N230" s="34">
        <f t="shared" si="63"/>
        <v>0.63912727000084424</v>
      </c>
      <c r="O230" s="34">
        <f t="shared" si="48"/>
        <v>-2.637502992642256</v>
      </c>
      <c r="P230" s="34">
        <f t="shared" si="49"/>
        <v>6.6763446133149038E-2</v>
      </c>
      <c r="Q230" s="35">
        <f t="shared" si="50"/>
        <v>0</v>
      </c>
      <c r="R230" s="35">
        <f t="shared" si="51"/>
        <v>1</v>
      </c>
      <c r="S230" s="36">
        <f t="shared" si="52"/>
        <v>6.6763446133149038E-2</v>
      </c>
      <c r="T230" s="37">
        <f t="shared" si="53"/>
        <v>4.4573577395738929E-3</v>
      </c>
      <c r="W230">
        <f t="shared" si="54"/>
        <v>8.3195383524633532E-3</v>
      </c>
      <c r="X230">
        <f t="shared" si="55"/>
        <v>4.1597691762316764E-2</v>
      </c>
      <c r="Y230">
        <f t="shared" si="56"/>
        <v>2.4958615057390061E-2</v>
      </c>
      <c r="Z230">
        <f t="shared" si="57"/>
        <v>1.3311261363941366E-2</v>
      </c>
      <c r="AA230">
        <f t="shared" si="58"/>
        <v>1.6639076704926708E-3</v>
      </c>
    </row>
    <row r="231" spans="1:27" ht="14.25" customHeight="1" x14ac:dyDescent="0.25">
      <c r="A231" s="1"/>
      <c r="B231" s="38">
        <v>27</v>
      </c>
      <c r="C231" s="39">
        <v>1</v>
      </c>
      <c r="D231" s="40">
        <v>5</v>
      </c>
      <c r="E231" s="39">
        <v>3.4</v>
      </c>
      <c r="F231" s="39">
        <v>1.6</v>
      </c>
      <c r="G231" s="39">
        <v>0.4</v>
      </c>
      <c r="H231" s="41">
        <v>0</v>
      </c>
      <c r="J231" s="33">
        <f t="shared" si="59"/>
        <v>0.24259068902468889</v>
      </c>
      <c r="K231" s="34">
        <f t="shared" si="60"/>
        <v>-0.56158453518848539</v>
      </c>
      <c r="L231" s="34">
        <f t="shared" si="61"/>
        <v>-0.41029128877494042</v>
      </c>
      <c r="M231" s="34">
        <f t="shared" si="62"/>
        <v>0.62476826284267617</v>
      </c>
      <c r="N231" s="34">
        <f t="shared" si="63"/>
        <v>0.63896087923379496</v>
      </c>
      <c r="O231" s="34">
        <f t="shared" si="48"/>
        <v>-2.7051087965107357</v>
      </c>
      <c r="P231" s="34">
        <f t="shared" si="49"/>
        <v>6.2672569874908143E-2</v>
      </c>
      <c r="Q231" s="35">
        <f t="shared" si="50"/>
        <v>0</v>
      </c>
      <c r="R231" s="35">
        <f t="shared" si="51"/>
        <v>1</v>
      </c>
      <c r="S231" s="36">
        <f t="shared" si="52"/>
        <v>6.2672569874908143E-2</v>
      </c>
      <c r="T231" s="37">
        <f t="shared" si="53"/>
        <v>3.927851014725244E-3</v>
      </c>
      <c r="W231">
        <f t="shared" si="54"/>
        <v>7.3633649950932949E-3</v>
      </c>
      <c r="X231">
        <f t="shared" si="55"/>
        <v>3.6816824975466476E-2</v>
      </c>
      <c r="Y231">
        <f t="shared" si="56"/>
        <v>2.5035440983317201E-2</v>
      </c>
      <c r="Z231">
        <f t="shared" si="57"/>
        <v>1.1781383992149272E-2</v>
      </c>
      <c r="AA231">
        <f t="shared" si="58"/>
        <v>2.945345998037318E-3</v>
      </c>
    </row>
    <row r="232" spans="1:27" ht="14.25" customHeight="1" x14ac:dyDescent="0.25">
      <c r="A232" s="1"/>
      <c r="B232" s="38">
        <v>28</v>
      </c>
      <c r="C232" s="39">
        <v>1</v>
      </c>
      <c r="D232" s="40">
        <v>5.2</v>
      </c>
      <c r="E232" s="39">
        <v>3.5</v>
      </c>
      <c r="F232" s="39">
        <v>1.5</v>
      </c>
      <c r="G232" s="39">
        <v>0.2</v>
      </c>
      <c r="H232" s="41">
        <v>0</v>
      </c>
      <c r="J232" s="33">
        <f t="shared" si="59"/>
        <v>0.24185435252517956</v>
      </c>
      <c r="K232" s="34">
        <f t="shared" si="60"/>
        <v>-0.56526621768603202</v>
      </c>
      <c r="L232" s="34">
        <f t="shared" si="61"/>
        <v>-0.41279483287327212</v>
      </c>
      <c r="M232" s="34">
        <f t="shared" si="62"/>
        <v>0.62359012444346129</v>
      </c>
      <c r="N232" s="34">
        <f t="shared" si="63"/>
        <v>0.63866634463399119</v>
      </c>
      <c r="O232" s="34">
        <f t="shared" si="48"/>
        <v>-3.0791934389066489</v>
      </c>
      <c r="P232" s="34">
        <f t="shared" si="49"/>
        <v>4.3973710774487952E-2</v>
      </c>
      <c r="Q232" s="35">
        <f t="shared" si="50"/>
        <v>0</v>
      </c>
      <c r="R232" s="35">
        <f t="shared" si="51"/>
        <v>1</v>
      </c>
      <c r="S232" s="36">
        <f t="shared" si="52"/>
        <v>4.3973710774487952E-2</v>
      </c>
      <c r="T232" s="37">
        <f t="shared" si="53"/>
        <v>1.9336872392783178E-3</v>
      </c>
      <c r="W232">
        <f t="shared" si="54"/>
        <v>3.6973116717799502E-3</v>
      </c>
      <c r="X232">
        <f t="shared" si="55"/>
        <v>1.9226020693255741E-2</v>
      </c>
      <c r="Y232">
        <f t="shared" si="56"/>
        <v>1.2940590851229826E-2</v>
      </c>
      <c r="Z232">
        <f t="shared" si="57"/>
        <v>5.5459675076699258E-3</v>
      </c>
      <c r="AA232">
        <f t="shared" si="58"/>
        <v>7.3946233435599014E-4</v>
      </c>
    </row>
    <row r="233" spans="1:27" ht="14.25" customHeight="1" x14ac:dyDescent="0.25">
      <c r="A233" s="1"/>
      <c r="B233" s="38">
        <v>29</v>
      </c>
      <c r="C233" s="39">
        <v>1</v>
      </c>
      <c r="D233" s="40">
        <v>5.2</v>
      </c>
      <c r="E233" s="39">
        <v>3.4</v>
      </c>
      <c r="F233" s="39">
        <v>1.4</v>
      </c>
      <c r="G233" s="39">
        <v>0.2</v>
      </c>
      <c r="H233" s="41">
        <v>0</v>
      </c>
      <c r="J233" s="33">
        <f t="shared" si="59"/>
        <v>0.24148462135800156</v>
      </c>
      <c r="K233" s="34">
        <f t="shared" si="60"/>
        <v>-0.56718881975535762</v>
      </c>
      <c r="L233" s="34">
        <f t="shared" si="61"/>
        <v>-0.4140888919583951</v>
      </c>
      <c r="M233" s="34">
        <f t="shared" si="62"/>
        <v>0.62303552769269432</v>
      </c>
      <c r="N233" s="34">
        <f t="shared" si="63"/>
        <v>0.63859239840055559</v>
      </c>
      <c r="O233" s="34">
        <f t="shared" si="48"/>
        <v>-3.1158312555785184</v>
      </c>
      <c r="P233" s="34">
        <f t="shared" si="49"/>
        <v>4.2458934136262526E-2</v>
      </c>
      <c r="Q233" s="35">
        <f t="shared" si="50"/>
        <v>0</v>
      </c>
      <c r="R233" s="35">
        <f t="shared" si="51"/>
        <v>1</v>
      </c>
      <c r="S233" s="36">
        <f t="shared" si="52"/>
        <v>4.2458934136262526E-2</v>
      </c>
      <c r="T233" s="37">
        <f t="shared" si="53"/>
        <v>1.8027610879874792E-3</v>
      </c>
      <c r="W233">
        <f t="shared" si="54"/>
        <v>3.4524355473784037E-3</v>
      </c>
      <c r="X233">
        <f t="shared" si="55"/>
        <v>1.7952664846367698E-2</v>
      </c>
      <c r="Y233">
        <f t="shared" si="56"/>
        <v>1.1738280861086572E-2</v>
      </c>
      <c r="Z233">
        <f t="shared" si="57"/>
        <v>4.8334097663297647E-3</v>
      </c>
      <c r="AA233">
        <f t="shared" si="58"/>
        <v>6.9048710947568074E-4</v>
      </c>
    </row>
    <row r="234" spans="1:27" ht="14.25" customHeight="1" x14ac:dyDescent="0.25">
      <c r="A234" s="1"/>
      <c r="B234" s="38">
        <v>30</v>
      </c>
      <c r="C234" s="39">
        <v>1</v>
      </c>
      <c r="D234" s="40">
        <v>4.7</v>
      </c>
      <c r="E234" s="39">
        <v>3.2</v>
      </c>
      <c r="F234" s="39">
        <v>1.6</v>
      </c>
      <c r="G234" s="39">
        <v>0.2</v>
      </c>
      <c r="H234" s="41">
        <v>0</v>
      </c>
      <c r="J234" s="33">
        <f t="shared" si="59"/>
        <v>0.24113937780326372</v>
      </c>
      <c r="K234" s="34">
        <f t="shared" si="60"/>
        <v>-0.56898408623999441</v>
      </c>
      <c r="L234" s="34">
        <f t="shared" si="61"/>
        <v>-0.41526272004450376</v>
      </c>
      <c r="M234" s="34">
        <f t="shared" si="62"/>
        <v>0.62255218671606138</v>
      </c>
      <c r="N234" s="34">
        <f t="shared" si="63"/>
        <v>0.638523349689608</v>
      </c>
      <c r="O234" s="34">
        <f t="shared" si="48"/>
        <v>-2.6381383629835029</v>
      </c>
      <c r="P234" s="34">
        <f t="shared" si="49"/>
        <v>6.672386958789979E-2</v>
      </c>
      <c r="Q234" s="35">
        <f t="shared" si="50"/>
        <v>0</v>
      </c>
      <c r="R234" s="35">
        <f t="shared" si="51"/>
        <v>1</v>
      </c>
      <c r="S234" s="36">
        <f t="shared" si="52"/>
        <v>6.672386958789979E-2</v>
      </c>
      <c r="T234" s="37">
        <f t="shared" si="53"/>
        <v>4.4520747727830583E-3</v>
      </c>
      <c r="W234">
        <f t="shared" si="54"/>
        <v>8.3100302324966065E-3</v>
      </c>
      <c r="X234">
        <f t="shared" si="55"/>
        <v>3.9057142092734053E-2</v>
      </c>
      <c r="Y234">
        <f t="shared" si="56"/>
        <v>2.6592096743989144E-2</v>
      </c>
      <c r="Z234">
        <f t="shared" si="57"/>
        <v>1.3296048371994572E-2</v>
      </c>
      <c r="AA234">
        <f t="shared" si="58"/>
        <v>1.6620060464993215E-3</v>
      </c>
    </row>
    <row r="235" spans="1:27" ht="14.25" customHeight="1" x14ac:dyDescent="0.25">
      <c r="A235" s="1"/>
      <c r="B235" s="38">
        <v>31</v>
      </c>
      <c r="C235" s="39">
        <v>1</v>
      </c>
      <c r="D235" s="40">
        <v>4.8</v>
      </c>
      <c r="E235" s="39">
        <v>3.1</v>
      </c>
      <c r="F235" s="39">
        <v>1.6</v>
      </c>
      <c r="G235" s="39">
        <v>0.2</v>
      </c>
      <c r="H235" s="41">
        <v>0</v>
      </c>
      <c r="J235" s="33">
        <f t="shared" si="59"/>
        <v>0.24030837478001407</v>
      </c>
      <c r="K235" s="34">
        <f t="shared" si="60"/>
        <v>-0.57288980044926785</v>
      </c>
      <c r="L235" s="34">
        <f t="shared" si="61"/>
        <v>-0.41792192971890268</v>
      </c>
      <c r="M235" s="34">
        <f t="shared" si="62"/>
        <v>0.62122258187886192</v>
      </c>
      <c r="N235" s="34">
        <f t="shared" si="63"/>
        <v>0.63835714908495811</v>
      </c>
      <c r="O235" s="34">
        <f t="shared" si="48"/>
        <v>-2.6834930886818991</v>
      </c>
      <c r="P235" s="34">
        <f t="shared" si="49"/>
        <v>6.3954446403586634E-2</v>
      </c>
      <c r="Q235" s="35">
        <f t="shared" si="50"/>
        <v>0</v>
      </c>
      <c r="R235" s="35">
        <f t="shared" si="51"/>
        <v>1</v>
      </c>
      <c r="S235" s="36">
        <f t="shared" si="52"/>
        <v>6.3954446403586634E-2</v>
      </c>
      <c r="T235" s="37">
        <f t="shared" si="53"/>
        <v>4.0901712147892351E-3</v>
      </c>
      <c r="W235">
        <f t="shared" si="54"/>
        <v>7.6571731581030096E-3</v>
      </c>
      <c r="X235">
        <f t="shared" si="55"/>
        <v>3.6754431158894443E-2</v>
      </c>
      <c r="Y235">
        <f t="shared" si="56"/>
        <v>2.3737236790119329E-2</v>
      </c>
      <c r="Z235">
        <f t="shared" si="57"/>
        <v>1.2251477052964817E-2</v>
      </c>
      <c r="AA235">
        <f t="shared" si="58"/>
        <v>1.5314346316206021E-3</v>
      </c>
    </row>
    <row r="236" spans="1:27" ht="14.25" customHeight="1" x14ac:dyDescent="0.25">
      <c r="A236" s="1"/>
      <c r="B236" s="38">
        <v>32</v>
      </c>
      <c r="C236" s="39">
        <v>1</v>
      </c>
      <c r="D236" s="40">
        <v>5.4</v>
      </c>
      <c r="E236" s="39">
        <v>3.4</v>
      </c>
      <c r="F236" s="39">
        <v>1.5</v>
      </c>
      <c r="G236" s="39">
        <v>0.4</v>
      </c>
      <c r="H236" s="41">
        <v>0</v>
      </c>
      <c r="J236" s="33">
        <f t="shared" si="59"/>
        <v>0.23954265746420378</v>
      </c>
      <c r="K236" s="34">
        <f t="shared" si="60"/>
        <v>-0.57656524356515726</v>
      </c>
      <c r="L236" s="34">
        <f t="shared" si="61"/>
        <v>-0.42029565339791464</v>
      </c>
      <c r="M236" s="34">
        <f t="shared" si="62"/>
        <v>0.61999743417356545</v>
      </c>
      <c r="N236" s="34">
        <f t="shared" si="63"/>
        <v>0.63820400562179602</v>
      </c>
      <c r="O236" s="34">
        <f t="shared" si="48"/>
        <v>-3.1176371258314886</v>
      </c>
      <c r="P236" s="34">
        <f t="shared" si="49"/>
        <v>4.2385574996399666E-2</v>
      </c>
      <c r="Q236" s="35">
        <f t="shared" si="50"/>
        <v>0</v>
      </c>
      <c r="R236" s="35">
        <f t="shared" si="51"/>
        <v>1</v>
      </c>
      <c r="S236" s="36">
        <f t="shared" si="52"/>
        <v>4.2385574996399666E-2</v>
      </c>
      <c r="T236" s="37">
        <f t="shared" si="53"/>
        <v>1.7965369677754206E-3</v>
      </c>
      <c r="W236">
        <f t="shared" si="54"/>
        <v>3.4407794307879419E-3</v>
      </c>
      <c r="X236">
        <f t="shared" si="55"/>
        <v>1.8580208926254886E-2</v>
      </c>
      <c r="Y236">
        <f t="shared" si="56"/>
        <v>1.1698650064679001E-2</v>
      </c>
      <c r="Z236">
        <f t="shared" si="57"/>
        <v>5.1611691461819131E-3</v>
      </c>
      <c r="AA236">
        <f t="shared" si="58"/>
        <v>1.3763117723151769E-3</v>
      </c>
    </row>
    <row r="237" spans="1:27" ht="14.25" customHeight="1" x14ac:dyDescent="0.25">
      <c r="A237" s="1"/>
      <c r="B237" s="38">
        <v>33</v>
      </c>
      <c r="C237" s="39">
        <v>1</v>
      </c>
      <c r="D237" s="40">
        <v>5.2</v>
      </c>
      <c r="E237" s="39">
        <v>4.0999999999999996</v>
      </c>
      <c r="F237" s="39">
        <v>1.5</v>
      </c>
      <c r="G237" s="39">
        <v>0.1</v>
      </c>
      <c r="H237" s="41">
        <v>0</v>
      </c>
      <c r="J237" s="33">
        <f t="shared" si="59"/>
        <v>0.23919857952112497</v>
      </c>
      <c r="K237" s="34">
        <f t="shared" si="60"/>
        <v>-0.57842326445778269</v>
      </c>
      <c r="L237" s="34">
        <f t="shared" si="61"/>
        <v>-0.42146551840438251</v>
      </c>
      <c r="M237" s="34">
        <f t="shared" si="62"/>
        <v>0.61948131725894728</v>
      </c>
      <c r="N237" s="34">
        <f t="shared" si="63"/>
        <v>0.63806637444456449</v>
      </c>
      <c r="O237" s="34">
        <f t="shared" si="48"/>
        <v>-3.5035824077844366</v>
      </c>
      <c r="P237" s="34">
        <f t="shared" si="49"/>
        <v>2.9210472110911143E-2</v>
      </c>
      <c r="Q237" s="35">
        <f t="shared" si="50"/>
        <v>0</v>
      </c>
      <c r="R237" s="35">
        <f t="shared" si="51"/>
        <v>1</v>
      </c>
      <c r="S237" s="36">
        <f t="shared" si="52"/>
        <v>2.9210472110911143E-2</v>
      </c>
      <c r="T237" s="37">
        <f t="shared" si="53"/>
        <v>8.5325168094231769E-4</v>
      </c>
      <c r="W237">
        <f t="shared" si="54"/>
        <v>1.6566555930251283E-3</v>
      </c>
      <c r="X237">
        <f t="shared" si="55"/>
        <v>8.614609083730667E-3</v>
      </c>
      <c r="Y237">
        <f t="shared" si="56"/>
        <v>6.7922879314030252E-3</v>
      </c>
      <c r="Z237">
        <f t="shared" si="57"/>
        <v>2.4849833895376925E-3</v>
      </c>
      <c r="AA237">
        <f t="shared" si="58"/>
        <v>1.6566555930251284E-4</v>
      </c>
    </row>
    <row r="238" spans="1:27" ht="14.25" customHeight="1" x14ac:dyDescent="0.25">
      <c r="A238" s="1"/>
      <c r="B238" s="38">
        <v>34</v>
      </c>
      <c r="C238" s="39">
        <v>1</v>
      </c>
      <c r="D238" s="40">
        <v>5.5</v>
      </c>
      <c r="E238" s="39">
        <v>4.2</v>
      </c>
      <c r="F238" s="39">
        <v>1.4</v>
      </c>
      <c r="G238" s="39">
        <v>0.2</v>
      </c>
      <c r="H238" s="41">
        <v>0</v>
      </c>
      <c r="J238" s="33">
        <f t="shared" si="59"/>
        <v>0.23903291396182247</v>
      </c>
      <c r="K238" s="34">
        <f t="shared" si="60"/>
        <v>-0.57928472536615572</v>
      </c>
      <c r="L238" s="34">
        <f t="shared" si="61"/>
        <v>-0.42214474719752282</v>
      </c>
      <c r="M238" s="34">
        <f t="shared" si="62"/>
        <v>0.61923281891999349</v>
      </c>
      <c r="N238" s="34">
        <f t="shared" si="63"/>
        <v>0.63804980788863419</v>
      </c>
      <c r="O238" s="34">
        <f t="shared" si="48"/>
        <v>-3.7255051057159125</v>
      </c>
      <c r="P238" s="34">
        <f t="shared" si="49"/>
        <v>2.3533738986529364E-2</v>
      </c>
      <c r="Q238" s="35">
        <f t="shared" si="50"/>
        <v>0</v>
      </c>
      <c r="R238" s="35">
        <f t="shared" si="51"/>
        <v>1</v>
      </c>
      <c r="S238" s="36">
        <f t="shared" si="52"/>
        <v>2.3533738986529364E-2</v>
      </c>
      <c r="T238" s="37">
        <f t="shared" si="53"/>
        <v>5.5383687068609217E-4</v>
      </c>
      <c r="W238">
        <f t="shared" si="54"/>
        <v>1.0816060366604988E-3</v>
      </c>
      <c r="X238">
        <f t="shared" si="55"/>
        <v>5.9488332016327432E-3</v>
      </c>
      <c r="Y238">
        <f t="shared" si="56"/>
        <v>4.5427453539740948E-3</v>
      </c>
      <c r="Z238">
        <f t="shared" si="57"/>
        <v>1.5142484513246983E-3</v>
      </c>
      <c r="AA238">
        <f t="shared" si="58"/>
        <v>2.1632120733209976E-4</v>
      </c>
    </row>
    <row r="239" spans="1:27" ht="14.25" customHeight="1" x14ac:dyDescent="0.25">
      <c r="A239" s="1"/>
      <c r="B239" s="38">
        <v>35</v>
      </c>
      <c r="C239" s="39">
        <v>1</v>
      </c>
      <c r="D239" s="40">
        <v>4.9000000000000004</v>
      </c>
      <c r="E239" s="39">
        <v>3.1</v>
      </c>
      <c r="F239" s="39">
        <v>1.5</v>
      </c>
      <c r="G239" s="39">
        <v>0.1</v>
      </c>
      <c r="H239" s="41">
        <v>0</v>
      </c>
      <c r="J239" s="33">
        <f t="shared" si="59"/>
        <v>0.23892475335815641</v>
      </c>
      <c r="K239" s="34">
        <f t="shared" si="60"/>
        <v>-0.57987960868631894</v>
      </c>
      <c r="L239" s="34">
        <f t="shared" si="61"/>
        <v>-0.42259902173292024</v>
      </c>
      <c r="M239" s="34">
        <f t="shared" si="62"/>
        <v>0.61908139407486107</v>
      </c>
      <c r="N239" s="34">
        <f t="shared" si="63"/>
        <v>0.63802817576790094</v>
      </c>
      <c r="O239" s="34">
        <f t="shared" si="48"/>
        <v>-2.9201173878877773</v>
      </c>
      <c r="P239" s="34">
        <f t="shared" si="49"/>
        <v>5.1168001453981184E-2</v>
      </c>
      <c r="Q239" s="35">
        <f t="shared" si="50"/>
        <v>0</v>
      </c>
      <c r="R239" s="35">
        <f t="shared" si="51"/>
        <v>1</v>
      </c>
      <c r="S239" s="36">
        <f t="shared" si="52"/>
        <v>5.1168001453981184E-2</v>
      </c>
      <c r="T239" s="37">
        <f t="shared" si="53"/>
        <v>2.6181643727946203E-3</v>
      </c>
      <c r="W239">
        <f t="shared" si="54"/>
        <v>4.968396268721407E-3</v>
      </c>
      <c r="X239">
        <f t="shared" si="55"/>
        <v>2.4345141716734898E-2</v>
      </c>
      <c r="Y239">
        <f t="shared" si="56"/>
        <v>1.5402028433036362E-2</v>
      </c>
      <c r="Z239">
        <f t="shared" si="57"/>
        <v>7.452594403082111E-3</v>
      </c>
      <c r="AA239">
        <f t="shared" si="58"/>
        <v>4.9683962687214068E-4</v>
      </c>
    </row>
    <row r="240" spans="1:27" ht="14.25" customHeight="1" x14ac:dyDescent="0.25">
      <c r="A240" s="1"/>
      <c r="B240" s="38">
        <v>36</v>
      </c>
      <c r="C240" s="39">
        <v>1</v>
      </c>
      <c r="D240" s="40">
        <v>5</v>
      </c>
      <c r="E240" s="39">
        <v>3.2</v>
      </c>
      <c r="F240" s="39">
        <v>1.2</v>
      </c>
      <c r="G240" s="39">
        <v>0.2</v>
      </c>
      <c r="H240" s="41">
        <v>0</v>
      </c>
      <c r="J240" s="33">
        <f t="shared" si="59"/>
        <v>0.23842791373128427</v>
      </c>
      <c r="K240" s="34">
        <f t="shared" si="60"/>
        <v>-0.58231412285799244</v>
      </c>
      <c r="L240" s="34">
        <f t="shared" si="61"/>
        <v>-0.42413922457622388</v>
      </c>
      <c r="M240" s="34">
        <f t="shared" si="62"/>
        <v>0.61833613463455284</v>
      </c>
      <c r="N240" s="34">
        <f t="shared" si="63"/>
        <v>0.63797849180521371</v>
      </c>
      <c r="O240" s="34">
        <f t="shared" si="48"/>
        <v>-3.1607891592800881</v>
      </c>
      <c r="P240" s="34">
        <f t="shared" si="49"/>
        <v>4.0668253874616048E-2</v>
      </c>
      <c r="Q240" s="35">
        <f t="shared" si="50"/>
        <v>0</v>
      </c>
      <c r="R240" s="35">
        <f t="shared" si="51"/>
        <v>1</v>
      </c>
      <c r="S240" s="36">
        <f t="shared" si="52"/>
        <v>4.0668253874616048E-2</v>
      </c>
      <c r="T240" s="37">
        <f t="shared" si="53"/>
        <v>1.6539068732102232E-3</v>
      </c>
      <c r="W240">
        <f t="shared" si="54"/>
        <v>3.1732907372110748E-3</v>
      </c>
      <c r="X240">
        <f t="shared" si="55"/>
        <v>1.5866453686055375E-2</v>
      </c>
      <c r="Y240">
        <f t="shared" si="56"/>
        <v>1.015453035907544E-2</v>
      </c>
      <c r="Z240">
        <f t="shared" si="57"/>
        <v>3.8079488846532897E-3</v>
      </c>
      <c r="AA240">
        <f t="shared" si="58"/>
        <v>6.3465814744221498E-4</v>
      </c>
    </row>
    <row r="241" spans="1:27" ht="14.25" customHeight="1" x14ac:dyDescent="0.25">
      <c r="A241" s="1"/>
      <c r="B241" s="38">
        <v>37</v>
      </c>
      <c r="C241" s="39">
        <v>1</v>
      </c>
      <c r="D241" s="40">
        <v>5.5</v>
      </c>
      <c r="E241" s="39">
        <v>3.5</v>
      </c>
      <c r="F241" s="39">
        <v>1.3</v>
      </c>
      <c r="G241" s="39">
        <v>0.2</v>
      </c>
      <c r="H241" s="41">
        <v>0</v>
      </c>
      <c r="J241" s="33">
        <f t="shared" si="59"/>
        <v>0.23811058465756316</v>
      </c>
      <c r="K241" s="34">
        <f t="shared" si="60"/>
        <v>-0.58390076822659798</v>
      </c>
      <c r="L241" s="34">
        <f t="shared" si="61"/>
        <v>-0.42515467761213144</v>
      </c>
      <c r="M241" s="34">
        <f t="shared" si="62"/>
        <v>0.61795533974608752</v>
      </c>
      <c r="N241" s="34">
        <f t="shared" si="63"/>
        <v>0.63791502599046945</v>
      </c>
      <c r="O241" s="34">
        <f t="shared" si="48"/>
        <v>-3.5304600653631781</v>
      </c>
      <c r="P241" s="34">
        <f t="shared" si="49"/>
        <v>2.8457865036225657E-2</v>
      </c>
      <c r="Q241" s="35">
        <f t="shared" si="50"/>
        <v>0</v>
      </c>
      <c r="R241" s="35">
        <f t="shared" si="51"/>
        <v>1</v>
      </c>
      <c r="S241" s="36">
        <f t="shared" si="52"/>
        <v>2.8457865036225657E-2</v>
      </c>
      <c r="T241" s="37">
        <f t="shared" si="53"/>
        <v>8.0985008242003475E-4</v>
      </c>
      <c r="W241">
        <f t="shared" si="54"/>
        <v>1.5736069561498984E-3</v>
      </c>
      <c r="X241">
        <f t="shared" si="55"/>
        <v>8.6548382588244408E-3</v>
      </c>
      <c r="Y241">
        <f t="shared" si="56"/>
        <v>5.5076243465246441E-3</v>
      </c>
      <c r="Z241">
        <f t="shared" si="57"/>
        <v>2.0456890429948679E-3</v>
      </c>
      <c r="AA241">
        <f t="shared" si="58"/>
        <v>3.1472139122997968E-4</v>
      </c>
    </row>
    <row r="242" spans="1:27" ht="14.25" customHeight="1" x14ac:dyDescent="0.25">
      <c r="A242" s="1"/>
      <c r="B242" s="38">
        <v>38</v>
      </c>
      <c r="C242" s="39">
        <v>1</v>
      </c>
      <c r="D242" s="40">
        <v>4.9000000000000004</v>
      </c>
      <c r="E242" s="39">
        <v>3.1</v>
      </c>
      <c r="F242" s="39">
        <v>1.5</v>
      </c>
      <c r="G242" s="39">
        <v>0.1</v>
      </c>
      <c r="H242" s="41">
        <v>0</v>
      </c>
      <c r="J242" s="33">
        <f t="shared" si="59"/>
        <v>0.23795322396194818</v>
      </c>
      <c r="K242" s="34">
        <f t="shared" si="60"/>
        <v>-0.58476625205248045</v>
      </c>
      <c r="L242" s="34">
        <f t="shared" si="61"/>
        <v>-0.4257054400467839</v>
      </c>
      <c r="M242" s="34">
        <f t="shared" si="62"/>
        <v>0.61775077084178798</v>
      </c>
      <c r="N242" s="34">
        <f t="shared" si="63"/>
        <v>0.63788355385134643</v>
      </c>
      <c r="O242" s="34">
        <f t="shared" si="48"/>
        <v>-2.9566737635924194</v>
      </c>
      <c r="P242" s="34">
        <f t="shared" si="49"/>
        <v>4.9422037013000686E-2</v>
      </c>
      <c r="Q242" s="35">
        <f t="shared" si="50"/>
        <v>0</v>
      </c>
      <c r="R242" s="35">
        <f t="shared" si="51"/>
        <v>1</v>
      </c>
      <c r="S242" s="36">
        <f t="shared" si="52"/>
        <v>4.9422037013000686E-2</v>
      </c>
      <c r="T242" s="37">
        <f t="shared" si="53"/>
        <v>2.4425377425144096E-3</v>
      </c>
      <c r="W242">
        <f t="shared" si="54"/>
        <v>4.6436451035964223E-3</v>
      </c>
      <c r="X242">
        <f t="shared" si="55"/>
        <v>2.2753861007622472E-2</v>
      </c>
      <c r="Y242">
        <f t="shared" si="56"/>
        <v>1.439529982114891E-2</v>
      </c>
      <c r="Z242">
        <f t="shared" si="57"/>
        <v>6.9654676553946339E-3</v>
      </c>
      <c r="AA242">
        <f t="shared" si="58"/>
        <v>4.6436451035964223E-4</v>
      </c>
    </row>
    <row r="243" spans="1:27" ht="14.25" customHeight="1" x14ac:dyDescent="0.25">
      <c r="A243" s="1"/>
      <c r="B243" s="38">
        <v>39</v>
      </c>
      <c r="C243" s="39">
        <v>1</v>
      </c>
      <c r="D243" s="40">
        <v>4.4000000000000004</v>
      </c>
      <c r="E243" s="39">
        <v>3</v>
      </c>
      <c r="F243" s="39">
        <v>1.3</v>
      </c>
      <c r="G243" s="39">
        <v>0.2</v>
      </c>
      <c r="H243" s="41">
        <v>0</v>
      </c>
      <c r="J243" s="33">
        <f t="shared" si="59"/>
        <v>0.23748885945158854</v>
      </c>
      <c r="K243" s="34">
        <f t="shared" si="60"/>
        <v>-0.58704163815324273</v>
      </c>
      <c r="L243" s="34">
        <f t="shared" si="61"/>
        <v>-0.42714497002889878</v>
      </c>
      <c r="M243" s="34">
        <f t="shared" si="62"/>
        <v>0.61705422407624855</v>
      </c>
      <c r="N243" s="34">
        <f t="shared" si="63"/>
        <v>0.63783711740031046</v>
      </c>
      <c r="O243" s="34">
        <f t="shared" si="48"/>
        <v>-2.6971913437301911</v>
      </c>
      <c r="P243" s="34">
        <f t="shared" si="49"/>
        <v>6.3139292008897882E-2</v>
      </c>
      <c r="Q243" s="35">
        <f t="shared" si="50"/>
        <v>0</v>
      </c>
      <c r="R243" s="35">
        <f t="shared" si="51"/>
        <v>1</v>
      </c>
      <c r="S243" s="36">
        <f t="shared" si="52"/>
        <v>6.3139292008897882E-2</v>
      </c>
      <c r="T243" s="37">
        <f t="shared" si="53"/>
        <v>3.9865701953848759E-3</v>
      </c>
      <c r="W243">
        <f t="shared" si="54"/>
        <v>7.4697219514090023E-3</v>
      </c>
      <c r="X243">
        <f t="shared" si="55"/>
        <v>3.286677658619961E-2</v>
      </c>
      <c r="Y243">
        <f t="shared" si="56"/>
        <v>2.2409165854227007E-2</v>
      </c>
      <c r="Z243">
        <f t="shared" si="57"/>
        <v>9.710638536831703E-3</v>
      </c>
      <c r="AA243">
        <f t="shared" si="58"/>
        <v>1.4939443902818005E-3</v>
      </c>
    </row>
    <row r="244" spans="1:27" ht="14.25" customHeight="1" x14ac:dyDescent="0.25">
      <c r="A244" s="1"/>
      <c r="B244" s="38">
        <v>40</v>
      </c>
      <c r="C244" s="39">
        <v>1</v>
      </c>
      <c r="D244" s="40">
        <v>5.0999999999999996</v>
      </c>
      <c r="E244" s="39">
        <v>3.4</v>
      </c>
      <c r="F244" s="39">
        <v>1.5</v>
      </c>
      <c r="G244" s="39">
        <v>0.2</v>
      </c>
      <c r="H244" s="41">
        <v>0</v>
      </c>
      <c r="J244" s="33">
        <f t="shared" si="59"/>
        <v>0.23674188725644765</v>
      </c>
      <c r="K244" s="34">
        <f t="shared" si="60"/>
        <v>-0.59032831581186274</v>
      </c>
      <c r="L244" s="34">
        <f t="shared" si="61"/>
        <v>-0.42938588661432148</v>
      </c>
      <c r="M244" s="34">
        <f t="shared" si="62"/>
        <v>0.61608316022256537</v>
      </c>
      <c r="N244" s="34">
        <f t="shared" si="63"/>
        <v>0.63768772296128229</v>
      </c>
      <c r="O244" s="34">
        <f t="shared" si="48"/>
        <v>-3.1821822529466406</v>
      </c>
      <c r="P244" s="34">
        <f t="shared" si="49"/>
        <v>3.984176928884086E-2</v>
      </c>
      <c r="Q244" s="35">
        <f t="shared" si="50"/>
        <v>0</v>
      </c>
      <c r="R244" s="35">
        <f t="shared" si="51"/>
        <v>1</v>
      </c>
      <c r="S244" s="36">
        <f t="shared" si="52"/>
        <v>3.984176928884086E-2</v>
      </c>
      <c r="T244" s="37">
        <f t="shared" si="53"/>
        <v>1.5873665800652226E-3</v>
      </c>
      <c r="W244">
        <f t="shared" si="54"/>
        <v>3.0482461740108952E-3</v>
      </c>
      <c r="X244">
        <f t="shared" si="55"/>
        <v>1.5546055487455565E-2</v>
      </c>
      <c r="Y244">
        <f t="shared" si="56"/>
        <v>1.0364036991637043E-2</v>
      </c>
      <c r="Z244">
        <f t="shared" si="57"/>
        <v>4.5723692610163428E-3</v>
      </c>
      <c r="AA244">
        <f t="shared" si="58"/>
        <v>6.0964923480217909E-4</v>
      </c>
    </row>
    <row r="245" spans="1:27" ht="14.25" customHeight="1" x14ac:dyDescent="0.25">
      <c r="A245" s="1"/>
      <c r="B245" s="38">
        <v>41</v>
      </c>
      <c r="C245" s="39">
        <v>1</v>
      </c>
      <c r="D245" s="40">
        <v>5</v>
      </c>
      <c r="E245" s="39">
        <v>3.5</v>
      </c>
      <c r="F245" s="39">
        <v>1.3</v>
      </c>
      <c r="G245" s="39">
        <v>0.3</v>
      </c>
      <c r="H245" s="41">
        <v>0</v>
      </c>
      <c r="J245" s="33">
        <f t="shared" si="59"/>
        <v>0.23643706263904657</v>
      </c>
      <c r="K245" s="34">
        <f t="shared" si="60"/>
        <v>-0.59188292136060827</v>
      </c>
      <c r="L245" s="34">
        <f t="shared" si="61"/>
        <v>-0.43042229031348517</v>
      </c>
      <c r="M245" s="34">
        <f t="shared" si="62"/>
        <v>0.61562592329646371</v>
      </c>
      <c r="N245" s="34">
        <f t="shared" si="63"/>
        <v>0.63762675803780211</v>
      </c>
      <c r="O245" s="34">
        <f t="shared" si="48"/>
        <v>-3.2378538325644493</v>
      </c>
      <c r="P245" s="34">
        <f t="shared" si="49"/>
        <v>3.7765803940609688E-2</v>
      </c>
      <c r="Q245" s="35">
        <f t="shared" si="50"/>
        <v>0</v>
      </c>
      <c r="R245" s="35">
        <f t="shared" si="51"/>
        <v>1</v>
      </c>
      <c r="S245" s="36">
        <f t="shared" si="52"/>
        <v>3.7765803940609688E-2</v>
      </c>
      <c r="T245" s="37">
        <f t="shared" si="53"/>
        <v>1.4262559472805701E-3</v>
      </c>
      <c r="W245">
        <f t="shared" si="54"/>
        <v>2.7447844896128877E-3</v>
      </c>
      <c r="X245">
        <f t="shared" si="55"/>
        <v>1.3723922448064439E-2</v>
      </c>
      <c r="Y245">
        <f t="shared" si="56"/>
        <v>9.6067457136451064E-3</v>
      </c>
      <c r="Z245">
        <f t="shared" si="57"/>
        <v>3.5682198364967539E-3</v>
      </c>
      <c r="AA245">
        <f t="shared" si="58"/>
        <v>8.2343534688386632E-4</v>
      </c>
    </row>
    <row r="246" spans="1:27" ht="14.25" customHeight="1" x14ac:dyDescent="0.25">
      <c r="A246" s="1"/>
      <c r="B246" s="38">
        <v>42</v>
      </c>
      <c r="C246" s="39">
        <v>1</v>
      </c>
      <c r="D246" s="40">
        <v>4.5</v>
      </c>
      <c r="E246" s="39">
        <v>2.2999999999999998</v>
      </c>
      <c r="F246" s="39">
        <v>1.3</v>
      </c>
      <c r="G246" s="39">
        <v>0.3</v>
      </c>
      <c r="H246" s="41">
        <v>0</v>
      </c>
      <c r="J246" s="33">
        <f t="shared" si="59"/>
        <v>0.23616258419008529</v>
      </c>
      <c r="K246" s="34">
        <f t="shared" si="60"/>
        <v>-0.59325531360541472</v>
      </c>
      <c r="L246" s="34">
        <f t="shared" si="61"/>
        <v>-0.43138296488484967</v>
      </c>
      <c r="M246" s="34">
        <f t="shared" si="62"/>
        <v>0.61526910131281398</v>
      </c>
      <c r="N246" s="34">
        <f t="shared" si="63"/>
        <v>0.63754441450311372</v>
      </c>
      <c r="O246" s="34">
        <f t="shared" si="48"/>
        <v>-2.4345539902118425</v>
      </c>
      <c r="P246" s="34">
        <f t="shared" si="49"/>
        <v>8.0575448700297356E-2</v>
      </c>
      <c r="Q246" s="35">
        <f t="shared" si="50"/>
        <v>0</v>
      </c>
      <c r="R246" s="35">
        <f t="shared" si="51"/>
        <v>1</v>
      </c>
      <c r="S246" s="36">
        <f t="shared" si="52"/>
        <v>8.0575448700297356E-2</v>
      </c>
      <c r="T246" s="37">
        <f t="shared" si="53"/>
        <v>6.4924029332542512E-3</v>
      </c>
      <c r="W246">
        <f t="shared" si="54"/>
        <v>1.1938549307528327E-2</v>
      </c>
      <c r="X246">
        <f t="shared" si="55"/>
        <v>5.3723471883877473E-2</v>
      </c>
      <c r="Y246">
        <f t="shared" si="56"/>
        <v>2.7458663407315152E-2</v>
      </c>
      <c r="Z246">
        <f t="shared" si="57"/>
        <v>1.5520114099786826E-2</v>
      </c>
      <c r="AA246">
        <f t="shared" si="58"/>
        <v>3.5815647922584981E-3</v>
      </c>
    </row>
    <row r="247" spans="1:27" ht="14.25" customHeight="1" x14ac:dyDescent="0.25">
      <c r="A247" s="1"/>
      <c r="B247" s="38">
        <v>43</v>
      </c>
      <c r="C247" s="39">
        <v>1</v>
      </c>
      <c r="D247" s="40">
        <v>4.4000000000000004</v>
      </c>
      <c r="E247" s="39">
        <v>3.2</v>
      </c>
      <c r="F247" s="39">
        <v>1.3</v>
      </c>
      <c r="G247" s="39">
        <v>0.2</v>
      </c>
      <c r="H247" s="41">
        <v>0</v>
      </c>
      <c r="J247" s="33">
        <f t="shared" si="59"/>
        <v>0.23496872925933246</v>
      </c>
      <c r="K247" s="34">
        <f t="shared" si="60"/>
        <v>-0.59862766079380247</v>
      </c>
      <c r="L247" s="34">
        <f t="shared" si="61"/>
        <v>-0.43412883122558121</v>
      </c>
      <c r="M247" s="34">
        <f t="shared" si="62"/>
        <v>0.61371708990283524</v>
      </c>
      <c r="N247" s="34">
        <f t="shared" si="63"/>
        <v>0.63718625802388784</v>
      </c>
      <c r="O247" s="34">
        <f t="shared" si="48"/>
        <v>-2.8629357696767954</v>
      </c>
      <c r="P247" s="34">
        <f t="shared" si="49"/>
        <v>5.4016489878125115E-2</v>
      </c>
      <c r="Q247" s="35">
        <f t="shared" si="50"/>
        <v>0</v>
      </c>
      <c r="R247" s="35">
        <f t="shared" si="51"/>
        <v>1</v>
      </c>
      <c r="S247" s="36">
        <f t="shared" si="52"/>
        <v>5.4016489878125115E-2</v>
      </c>
      <c r="T247" s="37">
        <f t="shared" si="53"/>
        <v>2.917781178753593E-3</v>
      </c>
      <c r="W247">
        <f t="shared" si="54"/>
        <v>5.5203457624897305E-3</v>
      </c>
      <c r="X247">
        <f t="shared" si="55"/>
        <v>2.4289521354954817E-2</v>
      </c>
      <c r="Y247">
        <f t="shared" si="56"/>
        <v>1.7665106439967139E-2</v>
      </c>
      <c r="Z247">
        <f t="shared" si="57"/>
        <v>7.17644949123665E-3</v>
      </c>
      <c r="AA247">
        <f t="shared" si="58"/>
        <v>1.1040691524979462E-3</v>
      </c>
    </row>
    <row r="248" spans="1:27" ht="14.25" customHeight="1" x14ac:dyDescent="0.25">
      <c r="A248" s="1"/>
      <c r="B248" s="38">
        <v>44</v>
      </c>
      <c r="C248" s="39">
        <v>1</v>
      </c>
      <c r="D248" s="40">
        <v>5</v>
      </c>
      <c r="E248" s="39">
        <v>3.5</v>
      </c>
      <c r="F248" s="39">
        <v>1.6</v>
      </c>
      <c r="G248" s="39">
        <v>0.6</v>
      </c>
      <c r="H248" s="41">
        <v>0</v>
      </c>
      <c r="J248" s="33">
        <f t="shared" si="59"/>
        <v>0.23441669468308349</v>
      </c>
      <c r="K248" s="34">
        <f t="shared" si="60"/>
        <v>-0.60105661292929791</v>
      </c>
      <c r="L248" s="34">
        <f t="shared" si="61"/>
        <v>-0.4358953418695779</v>
      </c>
      <c r="M248" s="34">
        <f t="shared" si="62"/>
        <v>0.61299944495371161</v>
      </c>
      <c r="N248" s="34">
        <f t="shared" si="63"/>
        <v>0.63707585110863807</v>
      </c>
      <c r="O248" s="34">
        <f t="shared" si="48"/>
        <v>-2.9334554439158076</v>
      </c>
      <c r="P248" s="34">
        <f t="shared" si="49"/>
        <v>5.0524304074022967E-2</v>
      </c>
      <c r="Q248" s="35">
        <f t="shared" si="50"/>
        <v>0</v>
      </c>
      <c r="R248" s="35">
        <f t="shared" si="51"/>
        <v>1</v>
      </c>
      <c r="S248" s="36">
        <f t="shared" si="52"/>
        <v>5.0524304074022967E-2</v>
      </c>
      <c r="T248" s="37">
        <f t="shared" si="53"/>
        <v>2.5527053021643336E-3</v>
      </c>
      <c r="W248">
        <f t="shared" si="54"/>
        <v>4.8474632865328241E-3</v>
      </c>
      <c r="X248">
        <f t="shared" si="55"/>
        <v>2.4237316432664122E-2</v>
      </c>
      <c r="Y248">
        <f t="shared" si="56"/>
        <v>1.6966121502864886E-2</v>
      </c>
      <c r="Z248">
        <f t="shared" si="57"/>
        <v>7.7559412584525186E-3</v>
      </c>
      <c r="AA248">
        <f t="shared" si="58"/>
        <v>2.9084779719196945E-3</v>
      </c>
    </row>
    <row r="249" spans="1:27" ht="14.25" customHeight="1" x14ac:dyDescent="0.25">
      <c r="A249" s="1"/>
      <c r="B249" s="38">
        <v>45</v>
      </c>
      <c r="C249" s="39">
        <v>1</v>
      </c>
      <c r="D249" s="40">
        <v>5.0999999999999996</v>
      </c>
      <c r="E249" s="39">
        <v>3.8</v>
      </c>
      <c r="F249" s="39">
        <v>1.9</v>
      </c>
      <c r="G249" s="39">
        <v>0.4</v>
      </c>
      <c r="H249" s="41">
        <v>0</v>
      </c>
      <c r="J249" s="33">
        <f t="shared" si="59"/>
        <v>0.23393194835443021</v>
      </c>
      <c r="K249" s="34">
        <f t="shared" si="60"/>
        <v>-0.60348034457256428</v>
      </c>
      <c r="L249" s="34">
        <f t="shared" si="61"/>
        <v>-0.43759195401986439</v>
      </c>
      <c r="M249" s="34">
        <f t="shared" si="62"/>
        <v>0.61222385082786634</v>
      </c>
      <c r="N249" s="34">
        <f t="shared" si="63"/>
        <v>0.63678500331144605</v>
      </c>
      <c r="O249" s="34">
        <f t="shared" si="48"/>
        <v>-3.0887279163436068</v>
      </c>
      <c r="P249" s="34">
        <f t="shared" si="49"/>
        <v>4.3574619380316315E-2</v>
      </c>
      <c r="Q249" s="35">
        <f t="shared" si="50"/>
        <v>0</v>
      </c>
      <c r="R249" s="35">
        <f t="shared" si="51"/>
        <v>1</v>
      </c>
      <c r="S249" s="36">
        <f t="shared" si="52"/>
        <v>4.3574619380316315E-2</v>
      </c>
      <c r="T249" s="37">
        <f t="shared" si="53"/>
        <v>1.8987474541394382E-3</v>
      </c>
      <c r="W249">
        <f t="shared" si="54"/>
        <v>3.6320205130519348E-3</v>
      </c>
      <c r="X249">
        <f t="shared" si="55"/>
        <v>1.8523304616564866E-2</v>
      </c>
      <c r="Y249">
        <f t="shared" si="56"/>
        <v>1.3801677949597352E-2</v>
      </c>
      <c r="Z249">
        <f t="shared" si="57"/>
        <v>6.9008389747986761E-3</v>
      </c>
      <c r="AA249">
        <f t="shared" si="58"/>
        <v>1.4528082052207741E-3</v>
      </c>
    </row>
    <row r="250" spans="1:27" ht="14.25" customHeight="1" x14ac:dyDescent="0.25">
      <c r="A250" s="1"/>
      <c r="B250" s="38">
        <v>46</v>
      </c>
      <c r="C250" s="39">
        <v>1</v>
      </c>
      <c r="D250" s="40">
        <v>4.8</v>
      </c>
      <c r="E250" s="39">
        <v>3</v>
      </c>
      <c r="F250" s="39">
        <v>1.4</v>
      </c>
      <c r="G250" s="39">
        <v>0.3</v>
      </c>
      <c r="H250" s="41">
        <v>0</v>
      </c>
      <c r="J250" s="33">
        <f t="shared" si="59"/>
        <v>0.23356874630312502</v>
      </c>
      <c r="K250" s="34">
        <f t="shared" si="60"/>
        <v>-0.60533267503422072</v>
      </c>
      <c r="L250" s="34">
        <f t="shared" si="61"/>
        <v>-0.43897212181482415</v>
      </c>
      <c r="M250" s="34">
        <f t="shared" si="62"/>
        <v>0.61153376693038652</v>
      </c>
      <c r="N250" s="34">
        <f t="shared" si="63"/>
        <v>0.63663972249092393</v>
      </c>
      <c r="O250" s="34">
        <f t="shared" si="48"/>
        <v>-2.9418052688557887</v>
      </c>
      <c r="P250" s="34">
        <f t="shared" si="49"/>
        <v>5.0125249609391652E-2</v>
      </c>
      <c r="Q250" s="35">
        <f t="shared" si="50"/>
        <v>0</v>
      </c>
      <c r="R250" s="35">
        <f t="shared" si="51"/>
        <v>1</v>
      </c>
      <c r="S250" s="36">
        <f t="shared" si="52"/>
        <v>5.0125249609391652E-2</v>
      </c>
      <c r="T250" s="37">
        <f t="shared" si="53"/>
        <v>2.5125406484038178E-3</v>
      </c>
      <c r="W250">
        <f t="shared" si="54"/>
        <v>4.7731978424976678E-3</v>
      </c>
      <c r="X250">
        <f t="shared" si="55"/>
        <v>2.2911349643988804E-2</v>
      </c>
      <c r="Y250">
        <f t="shared" si="56"/>
        <v>1.4319593527493003E-2</v>
      </c>
      <c r="Z250">
        <f t="shared" si="57"/>
        <v>6.6824769794967343E-3</v>
      </c>
      <c r="AA250">
        <f t="shared" si="58"/>
        <v>1.4319593527493003E-3</v>
      </c>
    </row>
    <row r="251" spans="1:27" ht="14.25" customHeight="1" x14ac:dyDescent="0.25">
      <c r="A251" s="1"/>
      <c r="B251" s="38">
        <v>47</v>
      </c>
      <c r="C251" s="39">
        <v>1</v>
      </c>
      <c r="D251" s="40">
        <v>5.0999999999999996</v>
      </c>
      <c r="E251" s="39">
        <v>3.8</v>
      </c>
      <c r="F251" s="39">
        <v>1.6</v>
      </c>
      <c r="G251" s="39">
        <v>0.2</v>
      </c>
      <c r="H251" s="41">
        <v>0</v>
      </c>
      <c r="J251" s="33">
        <f t="shared" si="59"/>
        <v>0.23309142651887524</v>
      </c>
      <c r="K251" s="34">
        <f t="shared" si="60"/>
        <v>-0.60762380999861965</v>
      </c>
      <c r="L251" s="34">
        <f t="shared" si="61"/>
        <v>-0.44040408116757346</v>
      </c>
      <c r="M251" s="34">
        <f t="shared" si="62"/>
        <v>0.61086551923243682</v>
      </c>
      <c r="N251" s="34">
        <f t="shared" si="63"/>
        <v>0.63649652655564903</v>
      </c>
      <c r="O251" s="34">
        <f t="shared" si="48"/>
        <v>-3.4346413768278348</v>
      </c>
      <c r="P251" s="34">
        <f t="shared" si="49"/>
        <v>3.1230202026091187E-2</v>
      </c>
      <c r="Q251" s="35">
        <f t="shared" si="50"/>
        <v>0</v>
      </c>
      <c r="R251" s="35">
        <f t="shared" si="51"/>
        <v>1</v>
      </c>
      <c r="S251" s="36">
        <f t="shared" si="52"/>
        <v>3.1230202026091187E-2</v>
      </c>
      <c r="T251" s="37">
        <f t="shared" si="53"/>
        <v>9.7532551859047002E-4</v>
      </c>
      <c r="W251">
        <f t="shared" si="54"/>
        <v>1.8897318112073751E-3</v>
      </c>
      <c r="X251">
        <f t="shared" si="55"/>
        <v>9.6376322371576131E-3</v>
      </c>
      <c r="Y251">
        <f t="shared" si="56"/>
        <v>7.1809808825880252E-3</v>
      </c>
      <c r="Z251">
        <f t="shared" si="57"/>
        <v>3.0235708979318003E-3</v>
      </c>
      <c r="AA251">
        <f t="shared" si="58"/>
        <v>3.7794636224147503E-4</v>
      </c>
    </row>
    <row r="252" spans="1:27" ht="14.25" customHeight="1" x14ac:dyDescent="0.25">
      <c r="A252" s="1"/>
      <c r="B252" s="38">
        <v>48</v>
      </c>
      <c r="C252" s="39">
        <v>1</v>
      </c>
      <c r="D252" s="40">
        <v>4.5999999999999996</v>
      </c>
      <c r="E252" s="39">
        <v>3.2</v>
      </c>
      <c r="F252" s="39">
        <v>1.4</v>
      </c>
      <c r="G252" s="39">
        <v>0.2</v>
      </c>
      <c r="H252" s="41">
        <v>0</v>
      </c>
      <c r="J252" s="33">
        <f t="shared" si="59"/>
        <v>0.2329024533377545</v>
      </c>
      <c r="K252" s="34">
        <f t="shared" si="60"/>
        <v>-0.60858757322233537</v>
      </c>
      <c r="L252" s="34">
        <f t="shared" si="61"/>
        <v>-0.44112217925583225</v>
      </c>
      <c r="M252" s="34">
        <f t="shared" si="62"/>
        <v>0.61056316214264361</v>
      </c>
      <c r="N252" s="34">
        <f t="shared" si="63"/>
        <v>0.63645873191942492</v>
      </c>
      <c r="O252" s="34">
        <f t="shared" si="48"/>
        <v>-2.9961111837200654</v>
      </c>
      <c r="P252" s="34">
        <f t="shared" si="49"/>
        <v>4.7601866429794915E-2</v>
      </c>
      <c r="Q252" s="35">
        <f t="shared" si="50"/>
        <v>0</v>
      </c>
      <c r="R252" s="35">
        <f t="shared" si="51"/>
        <v>1</v>
      </c>
      <c r="S252" s="36">
        <f t="shared" si="52"/>
        <v>4.7601866429794915E-2</v>
      </c>
      <c r="T252" s="37">
        <f t="shared" si="53"/>
        <v>2.2659376876000359E-3</v>
      </c>
      <c r="W252">
        <f t="shared" si="54"/>
        <v>4.3161496489133215E-3</v>
      </c>
      <c r="X252">
        <f t="shared" si="55"/>
        <v>1.9854288385001279E-2</v>
      </c>
      <c r="Y252">
        <f t="shared" si="56"/>
        <v>1.381167887652263E-2</v>
      </c>
      <c r="Z252">
        <f t="shared" si="57"/>
        <v>6.0426095084786498E-3</v>
      </c>
      <c r="AA252">
        <f t="shared" si="58"/>
        <v>8.6322992978266435E-4</v>
      </c>
    </row>
    <row r="253" spans="1:27" ht="14.25" customHeight="1" x14ac:dyDescent="0.25">
      <c r="A253" s="1"/>
      <c r="B253" s="38">
        <v>49</v>
      </c>
      <c r="C253" s="39">
        <v>1</v>
      </c>
      <c r="D253" s="40">
        <v>5.3</v>
      </c>
      <c r="E253" s="39">
        <v>3.7</v>
      </c>
      <c r="F253" s="39">
        <v>1.5</v>
      </c>
      <c r="G253" s="39">
        <v>0.2</v>
      </c>
      <c r="H253" s="41">
        <v>0</v>
      </c>
      <c r="J253" s="33">
        <f t="shared" si="59"/>
        <v>0.23247083837286317</v>
      </c>
      <c r="K253" s="34">
        <f t="shared" si="60"/>
        <v>-0.61057300206083553</v>
      </c>
      <c r="L253" s="34">
        <f t="shared" si="61"/>
        <v>-0.44250334714348449</v>
      </c>
      <c r="M253" s="34">
        <f t="shared" si="62"/>
        <v>0.60995890119179574</v>
      </c>
      <c r="N253" s="34">
        <f t="shared" si="63"/>
        <v>0.63637240892644664</v>
      </c>
      <c r="O253" s="34">
        <f t="shared" si="48"/>
        <v>-3.5986156234074751</v>
      </c>
      <c r="P253" s="34">
        <f t="shared" si="49"/>
        <v>2.6632858022794265E-2</v>
      </c>
      <c r="Q253" s="35">
        <f t="shared" si="50"/>
        <v>0</v>
      </c>
      <c r="R253" s="35">
        <f t="shared" si="51"/>
        <v>1</v>
      </c>
      <c r="S253" s="36">
        <f t="shared" si="52"/>
        <v>2.6632858022794265E-2</v>
      </c>
      <c r="T253" s="37">
        <f t="shared" si="53"/>
        <v>7.0930912646231684E-4</v>
      </c>
      <c r="W253">
        <f t="shared" si="54"/>
        <v>1.3808363944059474E-3</v>
      </c>
      <c r="X253">
        <f t="shared" si="55"/>
        <v>7.3184328903515214E-3</v>
      </c>
      <c r="Y253">
        <f t="shared" si="56"/>
        <v>5.109094659302006E-3</v>
      </c>
      <c r="Z253">
        <f t="shared" si="57"/>
        <v>2.0712545916089214E-3</v>
      </c>
      <c r="AA253">
        <f t="shared" si="58"/>
        <v>2.7616727888118948E-4</v>
      </c>
    </row>
    <row r="254" spans="1:27" ht="14.25" customHeight="1" x14ac:dyDescent="0.25">
      <c r="A254" s="1"/>
      <c r="B254" s="38">
        <v>50</v>
      </c>
      <c r="C254" s="39">
        <v>1</v>
      </c>
      <c r="D254" s="40">
        <v>5</v>
      </c>
      <c r="E254" s="39">
        <v>3.3</v>
      </c>
      <c r="F254" s="39">
        <v>1.4</v>
      </c>
      <c r="G254" s="39">
        <v>0.2</v>
      </c>
      <c r="H254" s="41">
        <v>0</v>
      </c>
      <c r="J254" s="33">
        <f t="shared" si="59"/>
        <v>0.23233275473342258</v>
      </c>
      <c r="K254" s="34">
        <f t="shared" si="60"/>
        <v>-0.61130484534987073</v>
      </c>
      <c r="L254" s="34">
        <f t="shared" si="61"/>
        <v>-0.44301425660941468</v>
      </c>
      <c r="M254" s="34">
        <f t="shared" si="62"/>
        <v>0.60975177573263484</v>
      </c>
      <c r="N254" s="34">
        <f t="shared" si="63"/>
        <v>0.63634479219855855</v>
      </c>
      <c r="O254" s="34">
        <f t="shared" si="48"/>
        <v>-3.305217074361599</v>
      </c>
      <c r="P254" s="34">
        <f t="shared" si="49"/>
        <v>3.5392645955071446E-2</v>
      </c>
      <c r="Q254" s="35">
        <f t="shared" si="50"/>
        <v>0</v>
      </c>
      <c r="R254" s="35">
        <f t="shared" si="51"/>
        <v>1</v>
      </c>
      <c r="S254" s="36">
        <f t="shared" si="52"/>
        <v>3.5392645955071446E-2</v>
      </c>
      <c r="T254" s="37">
        <f t="shared" si="53"/>
        <v>1.2526393877010352E-3</v>
      </c>
      <c r="W254">
        <f t="shared" si="54"/>
        <v>2.4166103306855103E-3</v>
      </c>
      <c r="X254">
        <f t="shared" si="55"/>
        <v>1.2083051653427551E-2</v>
      </c>
      <c r="Y254">
        <f t="shared" si="56"/>
        <v>7.9748140912621838E-3</v>
      </c>
      <c r="Z254">
        <f t="shared" si="57"/>
        <v>3.383254462959714E-3</v>
      </c>
      <c r="AA254">
        <f t="shared" si="58"/>
        <v>4.8332206613710209E-4</v>
      </c>
    </row>
    <row r="255" spans="1:27" ht="14.25" customHeight="1" x14ac:dyDescent="0.25">
      <c r="A255" s="1"/>
      <c r="B255" s="38">
        <v>51</v>
      </c>
      <c r="C255" s="39">
        <v>1</v>
      </c>
      <c r="D255" s="40">
        <v>7</v>
      </c>
      <c r="E255" s="39">
        <v>3.2</v>
      </c>
      <c r="F255" s="39">
        <v>4.7</v>
      </c>
      <c r="G255" s="39">
        <v>1.4</v>
      </c>
      <c r="H255" s="41">
        <v>1</v>
      </c>
      <c r="J255" s="33">
        <f t="shared" si="59"/>
        <v>0.23209109370035402</v>
      </c>
      <c r="K255" s="34">
        <f t="shared" si="60"/>
        <v>-0.61251315051521349</v>
      </c>
      <c r="L255" s="34">
        <f t="shared" si="61"/>
        <v>-0.4438117380185409</v>
      </c>
      <c r="M255" s="34">
        <f t="shared" si="62"/>
        <v>0.60941345028633886</v>
      </c>
      <c r="N255" s="34">
        <f t="shared" si="63"/>
        <v>0.63629645999194484</v>
      </c>
      <c r="O255" s="34">
        <f t="shared" si="48"/>
        <v>-1.7206402612309555</v>
      </c>
      <c r="P255" s="34">
        <f t="shared" si="49"/>
        <v>0.1517887123486158</v>
      </c>
      <c r="Q255" s="35">
        <f t="shared" si="50"/>
        <v>0</v>
      </c>
      <c r="R255" s="35">
        <f t="shared" si="51"/>
        <v>0</v>
      </c>
      <c r="S255" s="36">
        <f t="shared" si="52"/>
        <v>-0.8482112876513842</v>
      </c>
      <c r="T255" s="37">
        <f t="shared" si="53"/>
        <v>0.71946238849921929</v>
      </c>
      <c r="W255">
        <f t="shared" si="54"/>
        <v>-0.21841253906711211</v>
      </c>
      <c r="X255">
        <f t="shared" si="55"/>
        <v>-1.5288877734697848</v>
      </c>
      <c r="Y255">
        <f t="shared" si="56"/>
        <v>-0.69892012501475875</v>
      </c>
      <c r="Z255">
        <f t="shared" si="57"/>
        <v>-1.0265389336154269</v>
      </c>
      <c r="AA255">
        <f t="shared" si="58"/>
        <v>-0.30577755469395695</v>
      </c>
    </row>
    <row r="256" spans="1:27" ht="14.25" customHeight="1" x14ac:dyDescent="0.25">
      <c r="A256" s="1"/>
      <c r="B256" s="38">
        <v>52</v>
      </c>
      <c r="C256" s="39">
        <v>1</v>
      </c>
      <c r="D256" s="40">
        <v>6.4</v>
      </c>
      <c r="E256" s="39">
        <v>3.2</v>
      </c>
      <c r="F256" s="39">
        <v>4.5</v>
      </c>
      <c r="G256" s="39">
        <v>1.5</v>
      </c>
      <c r="H256" s="41">
        <v>1</v>
      </c>
      <c r="J256" s="33">
        <f t="shared" si="59"/>
        <v>0.25393234760706523</v>
      </c>
      <c r="K256" s="34">
        <f t="shared" si="60"/>
        <v>-0.45962437316823501</v>
      </c>
      <c r="L256" s="34">
        <f t="shared" si="61"/>
        <v>-0.37391972551706504</v>
      </c>
      <c r="M256" s="34">
        <f t="shared" si="62"/>
        <v>0.7120673436478816</v>
      </c>
      <c r="N256" s="34">
        <f t="shared" si="63"/>
        <v>0.66687421546134051</v>
      </c>
      <c r="O256" s="34">
        <f t="shared" si="48"/>
        <v>0.32040760728323114</v>
      </c>
      <c r="P256" s="34">
        <f t="shared" si="49"/>
        <v>0.57942358595402665</v>
      </c>
      <c r="Q256" s="35">
        <f t="shared" si="50"/>
        <v>1</v>
      </c>
      <c r="R256" s="35">
        <f t="shared" si="51"/>
        <v>1</v>
      </c>
      <c r="S256" s="36">
        <f t="shared" si="52"/>
        <v>-0.42057641404597335</v>
      </c>
      <c r="T256" s="37">
        <f t="shared" si="53"/>
        <v>0.17688452005176999</v>
      </c>
      <c r="W256">
        <f t="shared" si="54"/>
        <v>-0.20498212581630701</v>
      </c>
      <c r="X256">
        <f t="shared" si="55"/>
        <v>-1.311885605224365</v>
      </c>
      <c r="Y256">
        <f t="shared" si="56"/>
        <v>-0.65594280261218252</v>
      </c>
      <c r="Z256">
        <f t="shared" si="57"/>
        <v>-0.9224195661733815</v>
      </c>
      <c r="AA256">
        <f t="shared" si="58"/>
        <v>-0.3074731887244605</v>
      </c>
    </row>
    <row r="257" spans="1:27" ht="14.25" customHeight="1" x14ac:dyDescent="0.25">
      <c r="A257" s="1"/>
      <c r="B257" s="38">
        <v>53</v>
      </c>
      <c r="C257" s="39">
        <v>1</v>
      </c>
      <c r="D257" s="40">
        <v>6.9</v>
      </c>
      <c r="E257" s="39">
        <v>3.1</v>
      </c>
      <c r="F257" s="39">
        <v>4.9000000000000004</v>
      </c>
      <c r="G257" s="39">
        <v>1.5</v>
      </c>
      <c r="H257" s="41">
        <v>1</v>
      </c>
      <c r="J257" s="33">
        <f t="shared" si="59"/>
        <v>0.27443056018869594</v>
      </c>
      <c r="K257" s="34">
        <f t="shared" si="60"/>
        <v>-0.32843581264579846</v>
      </c>
      <c r="L257" s="34">
        <f t="shared" si="61"/>
        <v>-0.30832544525584676</v>
      </c>
      <c r="M257" s="34">
        <f t="shared" si="62"/>
        <v>0.80430930026521974</v>
      </c>
      <c r="N257" s="34">
        <f t="shared" si="63"/>
        <v>0.6976215343337866</v>
      </c>
      <c r="O257" s="34">
        <f t="shared" si="48"/>
        <v>2.0399624454398184</v>
      </c>
      <c r="P257" s="34">
        <f t="shared" si="49"/>
        <v>0.88492944385428296</v>
      </c>
      <c r="Q257" s="35">
        <f t="shared" si="50"/>
        <v>1</v>
      </c>
      <c r="R257" s="35">
        <f t="shared" si="51"/>
        <v>1</v>
      </c>
      <c r="S257" s="36">
        <f t="shared" si="52"/>
        <v>-0.11507055614571704</v>
      </c>
      <c r="T257" s="37">
        <f t="shared" si="53"/>
        <v>1.3241232891684617E-2</v>
      </c>
      <c r="W257">
        <f t="shared" si="54"/>
        <v>-2.3435113717567013E-2</v>
      </c>
      <c r="X257">
        <f t="shared" si="55"/>
        <v>-0.16170228465121239</v>
      </c>
      <c r="Y257">
        <f t="shared" si="56"/>
        <v>-7.2648852524457741E-2</v>
      </c>
      <c r="Z257">
        <f t="shared" si="57"/>
        <v>-0.11483205721607838</v>
      </c>
      <c r="AA257">
        <f t="shared" si="58"/>
        <v>-3.515267057635052E-2</v>
      </c>
    </row>
    <row r="258" spans="1:27" ht="14.25" customHeight="1" x14ac:dyDescent="0.25">
      <c r="A258" s="1"/>
      <c r="B258" s="38">
        <v>54</v>
      </c>
      <c r="C258" s="39">
        <v>1</v>
      </c>
      <c r="D258" s="40">
        <v>5.5</v>
      </c>
      <c r="E258" s="39">
        <v>2.2999999999999998</v>
      </c>
      <c r="F258" s="39">
        <v>4</v>
      </c>
      <c r="G258" s="39">
        <v>1.3</v>
      </c>
      <c r="H258" s="41">
        <v>1</v>
      </c>
      <c r="J258" s="33">
        <f t="shared" si="59"/>
        <v>0.27677407156045264</v>
      </c>
      <c r="K258" s="34">
        <f t="shared" si="60"/>
        <v>-0.31226558418067724</v>
      </c>
      <c r="L258" s="34">
        <f t="shared" si="61"/>
        <v>-0.30106056000340098</v>
      </c>
      <c r="M258" s="34">
        <f t="shared" si="62"/>
        <v>0.81579250598682762</v>
      </c>
      <c r="N258" s="34">
        <f t="shared" si="63"/>
        <v>0.70113680139142165</v>
      </c>
      <c r="O258" s="34">
        <f t="shared" si="48"/>
        <v>2.0415219363150641</v>
      </c>
      <c r="P258" s="34">
        <f t="shared" si="49"/>
        <v>0.8850881504519541</v>
      </c>
      <c r="Q258" s="35">
        <f t="shared" si="50"/>
        <v>1</v>
      </c>
      <c r="R258" s="35">
        <f t="shared" si="51"/>
        <v>1</v>
      </c>
      <c r="S258" s="36">
        <f t="shared" si="52"/>
        <v>-0.1149118495480459</v>
      </c>
      <c r="T258" s="37">
        <f t="shared" si="53"/>
        <v>1.3204733166552737E-2</v>
      </c>
      <c r="W258">
        <f t="shared" si="54"/>
        <v>-2.3374705711191473E-2</v>
      </c>
      <c r="X258">
        <f t="shared" si="55"/>
        <v>-0.12856088141155311</v>
      </c>
      <c r="Y258">
        <f t="shared" si="56"/>
        <v>-5.3761823135740384E-2</v>
      </c>
      <c r="Z258">
        <f t="shared" si="57"/>
        <v>-9.3498822844765891E-2</v>
      </c>
      <c r="AA258">
        <f t="shared" si="58"/>
        <v>-3.0387117424548915E-2</v>
      </c>
    </row>
    <row r="259" spans="1:27" ht="14.25" customHeight="1" x14ac:dyDescent="0.25">
      <c r="A259" s="1"/>
      <c r="B259" s="38">
        <v>55</v>
      </c>
      <c r="C259" s="39">
        <v>1</v>
      </c>
      <c r="D259" s="40">
        <v>6.5</v>
      </c>
      <c r="E259" s="39">
        <v>2.8</v>
      </c>
      <c r="F259" s="39">
        <v>4.5999999999999996</v>
      </c>
      <c r="G259" s="39">
        <v>1.5</v>
      </c>
      <c r="H259" s="41">
        <v>1</v>
      </c>
      <c r="J259" s="33">
        <f t="shared" si="59"/>
        <v>0.2791115421315718</v>
      </c>
      <c r="K259" s="34">
        <f t="shared" si="60"/>
        <v>-0.29940949603952194</v>
      </c>
      <c r="L259" s="34">
        <f t="shared" si="61"/>
        <v>-0.29568437768982692</v>
      </c>
      <c r="M259" s="34">
        <f t="shared" si="62"/>
        <v>0.82514238827130426</v>
      </c>
      <c r="N259" s="34">
        <f t="shared" si="63"/>
        <v>0.7041755131338765</v>
      </c>
      <c r="O259" s="34">
        <f t="shared" si="48"/>
        <v>2.3569518160919776</v>
      </c>
      <c r="P259" s="34">
        <f t="shared" si="49"/>
        <v>0.91348521101649127</v>
      </c>
      <c r="Q259" s="35">
        <f t="shared" si="50"/>
        <v>1</v>
      </c>
      <c r="R259" s="35">
        <f t="shared" si="51"/>
        <v>1</v>
      </c>
      <c r="S259" s="36">
        <f t="shared" si="52"/>
        <v>-8.6514788983508728E-2</v>
      </c>
      <c r="T259" s="37">
        <f t="shared" si="53"/>
        <v>7.4848087128610435E-3</v>
      </c>
      <c r="W259">
        <f t="shared" si="54"/>
        <v>-1.3674524132971886E-2</v>
      </c>
      <c r="X259">
        <f t="shared" si="55"/>
        <v>-8.8884406864317256E-2</v>
      </c>
      <c r="Y259">
        <f t="shared" si="56"/>
        <v>-3.8288667572321279E-2</v>
      </c>
      <c r="Z259">
        <f t="shared" si="57"/>
        <v>-6.2902811011670667E-2</v>
      </c>
      <c r="AA259">
        <f t="shared" si="58"/>
        <v>-2.0511786199457829E-2</v>
      </c>
    </row>
    <row r="260" spans="1:27" ht="14.25" customHeight="1" x14ac:dyDescent="0.25">
      <c r="A260" s="1"/>
      <c r="B260" s="38">
        <v>56</v>
      </c>
      <c r="C260" s="39">
        <v>1</v>
      </c>
      <c r="D260" s="40">
        <v>5.7</v>
      </c>
      <c r="E260" s="39">
        <v>2.8</v>
      </c>
      <c r="F260" s="39">
        <v>4.5</v>
      </c>
      <c r="G260" s="39">
        <v>1.3</v>
      </c>
      <c r="H260" s="41">
        <v>1</v>
      </c>
      <c r="J260" s="33">
        <f t="shared" si="59"/>
        <v>0.28047899454486896</v>
      </c>
      <c r="K260" s="34">
        <f t="shared" si="60"/>
        <v>-0.2905210553530902</v>
      </c>
      <c r="L260" s="34">
        <f t="shared" si="61"/>
        <v>-0.29185551093259476</v>
      </c>
      <c r="M260" s="34">
        <f t="shared" si="62"/>
        <v>0.83143266937247129</v>
      </c>
      <c r="N260" s="34">
        <f t="shared" si="63"/>
        <v>0.70622669175382224</v>
      </c>
      <c r="O260" s="34">
        <f t="shared" si="48"/>
        <v>2.4668552598770792</v>
      </c>
      <c r="P260" s="34">
        <f t="shared" si="49"/>
        <v>0.9217853386586975</v>
      </c>
      <c r="Q260" s="35">
        <f t="shared" si="50"/>
        <v>1</v>
      </c>
      <c r="R260" s="35">
        <f t="shared" si="51"/>
        <v>1</v>
      </c>
      <c r="S260" s="36">
        <f t="shared" si="52"/>
        <v>-7.8214661341302505E-2</v>
      </c>
      <c r="T260" s="37">
        <f t="shared" si="53"/>
        <v>6.1175332487346402E-3</v>
      </c>
      <c r="W260">
        <f t="shared" si="54"/>
        <v>-1.1278104914881404E-2</v>
      </c>
      <c r="X260">
        <f t="shared" si="55"/>
        <v>-6.4285198014824005E-2</v>
      </c>
      <c r="Y260">
        <f t="shared" si="56"/>
        <v>-3.1578693761667928E-2</v>
      </c>
      <c r="Z260">
        <f t="shared" si="57"/>
        <v>-5.0751472116966317E-2</v>
      </c>
      <c r="AA260">
        <f t="shared" si="58"/>
        <v>-1.4661536389345826E-2</v>
      </c>
    </row>
    <row r="261" spans="1:27" ht="14.25" customHeight="1" x14ac:dyDescent="0.25">
      <c r="A261" s="1"/>
      <c r="B261" s="38">
        <v>57</v>
      </c>
      <c r="C261" s="39">
        <v>1</v>
      </c>
      <c r="D261" s="40">
        <v>6.3</v>
      </c>
      <c r="E261" s="39">
        <v>3.3</v>
      </c>
      <c r="F261" s="39">
        <v>4.7</v>
      </c>
      <c r="G261" s="39">
        <v>1.6</v>
      </c>
      <c r="H261" s="41">
        <v>1</v>
      </c>
      <c r="J261" s="33">
        <f t="shared" si="59"/>
        <v>0.2816068050363571</v>
      </c>
      <c r="K261" s="34">
        <f t="shared" si="60"/>
        <v>-0.28409253555160779</v>
      </c>
      <c r="L261" s="34">
        <f t="shared" si="61"/>
        <v>-0.28869764155642796</v>
      </c>
      <c r="M261" s="34">
        <f t="shared" si="62"/>
        <v>0.83650781658416795</v>
      </c>
      <c r="N261" s="34">
        <f t="shared" si="63"/>
        <v>0.70769284539275679</v>
      </c>
      <c r="O261" s="34">
        <f t="shared" ref="O261:O324" si="64">(C261*J261)+(K261*D261)+(L261*E261)+(M261*F261)+(N261*G261)</f>
        <v>2.6030169044990163</v>
      </c>
      <c r="P261" s="34">
        <f t="shared" ref="P261:P324" si="65">1/(1+EXP(-O261))</f>
        <v>0.93105549029363099</v>
      </c>
      <c r="Q261" s="35">
        <f t="shared" ref="Q261:Q324" si="66">IF(P261&gt;=0.5,1,0)</f>
        <v>1</v>
      </c>
      <c r="R261" s="35">
        <f t="shared" ref="R261:R324" si="67">IF(Q261=H261,1,0)</f>
        <v>1</v>
      </c>
      <c r="S261" s="36">
        <f t="shared" ref="S261:S324" si="68">P261-H261</f>
        <v>-6.8944509706369006E-2</v>
      </c>
      <c r="T261" s="37">
        <f t="shared" ref="T261:T324" si="69">S261^2</f>
        <v>4.7533454186516099E-3</v>
      </c>
      <c r="W261">
        <f t="shared" ref="W261:W324" si="70">2*(P261-H261)*(1-P261)*P261*C261</f>
        <v>-8.8512566985953188E-3</v>
      </c>
      <c r="X261">
        <f t="shared" ref="X261:X324" si="71">2*(P261-H261)*(1-P261)*P261*D261</f>
        <v>-5.5762917201150508E-2</v>
      </c>
      <c r="Y261">
        <f t="shared" ref="Y261:Y324" si="72">2*(P261-H261)*(1-P261)*P261*E261</f>
        <v>-2.9209147105364552E-2</v>
      </c>
      <c r="Z261">
        <f t="shared" ref="Z261:Z324" si="73">2*(P261-H261)*(1-P261)*P261*F261</f>
        <v>-4.1600906483398002E-2</v>
      </c>
      <c r="AA261">
        <f t="shared" ref="AA261:AA324" si="74">2*(P261-H261)*(1-P261)*P261*G261</f>
        <v>-1.4162010717752511E-2</v>
      </c>
    </row>
    <row r="262" spans="1:27" ht="14.25" customHeight="1" x14ac:dyDescent="0.25">
      <c r="A262" s="1"/>
      <c r="B262" s="38">
        <v>58</v>
      </c>
      <c r="C262" s="39">
        <v>1</v>
      </c>
      <c r="D262" s="40">
        <v>4.9000000000000004</v>
      </c>
      <c r="E262" s="39">
        <v>2.4</v>
      </c>
      <c r="F262" s="39">
        <v>3.3</v>
      </c>
      <c r="G262" s="39">
        <v>1</v>
      </c>
      <c r="H262" s="41">
        <v>1</v>
      </c>
      <c r="J262" s="33">
        <f t="shared" ref="J262:J325" si="75">J261-$L$2*W261</f>
        <v>0.28249193070621664</v>
      </c>
      <c r="K262" s="34">
        <f t="shared" ref="K262:K325" si="76">K261-$L$2*X261</f>
        <v>-0.27851624383149276</v>
      </c>
      <c r="L262" s="34">
        <f t="shared" ref="L262:L325" si="77">L261-$L$2*Y261</f>
        <v>-0.2857767268458915</v>
      </c>
      <c r="M262" s="34">
        <f t="shared" ref="M262:M325" si="78">M261-$L$2*Z261</f>
        <v>0.84066790723250773</v>
      </c>
      <c r="N262" s="34">
        <f t="shared" ref="N262:N325" si="79">N261-$L$2*AA261</f>
        <v>0.70910904646453199</v>
      </c>
      <c r="O262" s="34">
        <f t="shared" si="64"/>
        <v>1.71521133183357</v>
      </c>
      <c r="P262" s="34">
        <f t="shared" si="65"/>
        <v>0.84751099684799758</v>
      </c>
      <c r="Q262" s="35">
        <f t="shared" si="66"/>
        <v>1</v>
      </c>
      <c r="R262" s="35">
        <f t="shared" si="67"/>
        <v>1</v>
      </c>
      <c r="S262" s="36">
        <f t="shared" si="68"/>
        <v>-0.15248900315200242</v>
      </c>
      <c r="T262" s="37">
        <f t="shared" si="69"/>
        <v>2.3252896082291405E-2</v>
      </c>
      <c r="W262">
        <f t="shared" si="70"/>
        <v>-3.9414170276611371E-2</v>
      </c>
      <c r="X262">
        <f t="shared" si="71"/>
        <v>-0.19312943435539573</v>
      </c>
      <c r="Y262">
        <f t="shared" si="72"/>
        <v>-9.4594008663867288E-2</v>
      </c>
      <c r="Z262">
        <f t="shared" si="73"/>
        <v>-0.13006676191281752</v>
      </c>
      <c r="AA262">
        <f t="shared" si="74"/>
        <v>-3.9414170276611371E-2</v>
      </c>
    </row>
    <row r="263" spans="1:27" ht="14.25" customHeight="1" x14ac:dyDescent="0.25">
      <c r="A263" s="1"/>
      <c r="B263" s="38">
        <v>59</v>
      </c>
      <c r="C263" s="39">
        <v>1</v>
      </c>
      <c r="D263" s="40">
        <v>6.6</v>
      </c>
      <c r="E263" s="39">
        <v>2.9</v>
      </c>
      <c r="F263" s="39">
        <v>4.5999999999999996</v>
      </c>
      <c r="G263" s="39">
        <v>1.3</v>
      </c>
      <c r="H263" s="41">
        <v>1</v>
      </c>
      <c r="J263" s="33">
        <f t="shared" si="75"/>
        <v>0.2864333477338778</v>
      </c>
      <c r="K263" s="34">
        <f t="shared" si="76"/>
        <v>-0.25920330039595318</v>
      </c>
      <c r="L263" s="34">
        <f t="shared" si="77"/>
        <v>-0.27631732597950476</v>
      </c>
      <c r="M263" s="34">
        <f t="shared" si="78"/>
        <v>0.85367458342378943</v>
      </c>
      <c r="N263" s="34">
        <f t="shared" si="79"/>
        <v>0.71305046349219314</v>
      </c>
      <c r="O263" s="34">
        <f t="shared" si="64"/>
        <v>2.6282400060693059</v>
      </c>
      <c r="P263" s="34">
        <f t="shared" si="65"/>
        <v>0.93265709213268899</v>
      </c>
      <c r="Q263" s="35">
        <f t="shared" si="66"/>
        <v>1</v>
      </c>
      <c r="R263" s="35">
        <f t="shared" si="67"/>
        <v>1</v>
      </c>
      <c r="S263" s="36">
        <f t="shared" si="68"/>
        <v>-6.7342907867311008E-2</v>
      </c>
      <c r="T263" s="37">
        <f t="shared" si="69"/>
        <v>4.5350672400251389E-3</v>
      </c>
      <c r="W263">
        <f t="shared" si="70"/>
        <v>-8.4593252494161303E-3</v>
      </c>
      <c r="X263">
        <f t="shared" si="71"/>
        <v>-5.5831546646146459E-2</v>
      </c>
      <c r="Y263">
        <f t="shared" si="72"/>
        <v>-2.4532043223306776E-2</v>
      </c>
      <c r="Z263">
        <f t="shared" si="73"/>
        <v>-3.8912896147314198E-2</v>
      </c>
      <c r="AA263">
        <f t="shared" si="74"/>
        <v>-1.099712282424097E-2</v>
      </c>
    </row>
    <row r="264" spans="1:27" ht="14.25" customHeight="1" x14ac:dyDescent="0.25">
      <c r="A264" s="1"/>
      <c r="B264" s="38">
        <v>60</v>
      </c>
      <c r="C264" s="39">
        <v>1</v>
      </c>
      <c r="D264" s="40">
        <v>5.2</v>
      </c>
      <c r="E264" s="39">
        <v>2.7</v>
      </c>
      <c r="F264" s="39">
        <v>3.9</v>
      </c>
      <c r="G264" s="39">
        <v>1.4</v>
      </c>
      <c r="H264" s="41">
        <v>1</v>
      </c>
      <c r="J264" s="33">
        <f t="shared" si="75"/>
        <v>0.28727928025881944</v>
      </c>
      <c r="K264" s="34">
        <f t="shared" si="76"/>
        <v>-0.25362014573133856</v>
      </c>
      <c r="L264" s="34">
        <f t="shared" si="77"/>
        <v>-0.27386412165717405</v>
      </c>
      <c r="M264" s="34">
        <f t="shared" si="78"/>
        <v>0.85756587303852083</v>
      </c>
      <c r="N264" s="34">
        <f t="shared" si="79"/>
        <v>0.71415017577461726</v>
      </c>
      <c r="O264" s="34">
        <f t="shared" si="64"/>
        <v>2.5733385449161843</v>
      </c>
      <c r="P264" s="34">
        <f t="shared" si="65"/>
        <v>0.92912585764283762</v>
      </c>
      <c r="Q264" s="35">
        <f t="shared" si="66"/>
        <v>1</v>
      </c>
      <c r="R264" s="35">
        <f t="shared" si="67"/>
        <v>1</v>
      </c>
      <c r="S264" s="36">
        <f t="shared" si="68"/>
        <v>-7.0874142357162384E-2</v>
      </c>
      <c r="T264" s="37">
        <f t="shared" si="69"/>
        <v>5.023144054863319E-3</v>
      </c>
      <c r="W264">
        <f t="shared" si="70"/>
        <v>-9.3342660560768037E-3</v>
      </c>
      <c r="X264">
        <f t="shared" si="71"/>
        <v>-4.8538183491599378E-2</v>
      </c>
      <c r="Y264">
        <f t="shared" si="72"/>
        <v>-2.5202518351407372E-2</v>
      </c>
      <c r="Z264">
        <f t="shared" si="73"/>
        <v>-3.6403637618699532E-2</v>
      </c>
      <c r="AA264">
        <f t="shared" si="74"/>
        <v>-1.3067972478507524E-2</v>
      </c>
    </row>
    <row r="265" spans="1:27" ht="14.25" customHeight="1" x14ac:dyDescent="0.25">
      <c r="A265" s="1"/>
      <c r="B265" s="38">
        <v>61</v>
      </c>
      <c r="C265" s="39">
        <v>1</v>
      </c>
      <c r="D265" s="40">
        <v>5</v>
      </c>
      <c r="E265" s="39">
        <v>2</v>
      </c>
      <c r="F265" s="39">
        <v>3.5</v>
      </c>
      <c r="G265" s="39">
        <v>1</v>
      </c>
      <c r="H265" s="41">
        <v>1</v>
      </c>
      <c r="J265" s="33">
        <f t="shared" si="75"/>
        <v>0.28821270686442713</v>
      </c>
      <c r="K265" s="34">
        <f t="shared" si="76"/>
        <v>-0.24876632738217863</v>
      </c>
      <c r="L265" s="34">
        <f t="shared" si="77"/>
        <v>-0.27134386982203329</v>
      </c>
      <c r="M265" s="34">
        <f t="shared" si="78"/>
        <v>0.86120623680039077</v>
      </c>
      <c r="N265" s="34">
        <f t="shared" si="79"/>
        <v>0.71545697302246802</v>
      </c>
      <c r="O265" s="34">
        <f t="shared" si="64"/>
        <v>2.2313721321333029</v>
      </c>
      <c r="P265" s="34">
        <f t="shared" si="65"/>
        <v>0.90303157697880965</v>
      </c>
      <c r="Q265" s="35">
        <f t="shared" si="66"/>
        <v>1</v>
      </c>
      <c r="R265" s="35">
        <f t="shared" si="67"/>
        <v>1</v>
      </c>
      <c r="S265" s="36">
        <f t="shared" si="68"/>
        <v>-9.6968423021190353E-2</v>
      </c>
      <c r="T265" s="37">
        <f t="shared" si="69"/>
        <v>9.4028750632165186E-3</v>
      </c>
      <c r="W265">
        <f t="shared" si="70"/>
        <v>-1.6982186192942273E-2</v>
      </c>
      <c r="X265">
        <f t="shared" si="71"/>
        <v>-8.4910930964711362E-2</v>
      </c>
      <c r="Y265">
        <f t="shared" si="72"/>
        <v>-3.3964372385884546E-2</v>
      </c>
      <c r="Z265">
        <f t="shared" si="73"/>
        <v>-5.9437651675297958E-2</v>
      </c>
      <c r="AA265">
        <f t="shared" si="74"/>
        <v>-1.6982186192942273E-2</v>
      </c>
    </row>
    <row r="266" spans="1:27" ht="14.25" customHeight="1" x14ac:dyDescent="0.25">
      <c r="A266" s="1"/>
      <c r="B266" s="38">
        <v>62</v>
      </c>
      <c r="C266" s="39">
        <v>1</v>
      </c>
      <c r="D266" s="40">
        <v>5.9</v>
      </c>
      <c r="E266" s="39">
        <v>3</v>
      </c>
      <c r="F266" s="39">
        <v>4.2</v>
      </c>
      <c r="G266" s="39">
        <v>1.5</v>
      </c>
      <c r="H266" s="41">
        <v>1</v>
      </c>
      <c r="J266" s="33">
        <f t="shared" si="75"/>
        <v>0.28991092548372133</v>
      </c>
      <c r="K266" s="34">
        <f t="shared" si="76"/>
        <v>-0.24027523428570749</v>
      </c>
      <c r="L266" s="34">
        <f t="shared" si="77"/>
        <v>-0.26794743258344483</v>
      </c>
      <c r="M266" s="34">
        <f t="shared" si="78"/>
        <v>0.86715000196792058</v>
      </c>
      <c r="N266" s="34">
        <f t="shared" si="79"/>
        <v>0.71715519164176222</v>
      </c>
      <c r="O266" s="34">
        <f t="shared" si="64"/>
        <v>2.7862075411756226</v>
      </c>
      <c r="P266" s="34">
        <f t="shared" si="65"/>
        <v>0.94192593902667299</v>
      </c>
      <c r="Q266" s="35">
        <f t="shared" si="66"/>
        <v>1</v>
      </c>
      <c r="R266" s="35">
        <f t="shared" si="67"/>
        <v>1</v>
      </c>
      <c r="S266" s="36">
        <f t="shared" si="68"/>
        <v>-5.8074060973327013E-2</v>
      </c>
      <c r="T266" s="37">
        <f t="shared" si="69"/>
        <v>3.3725965579337039E-3</v>
      </c>
      <c r="W266">
        <f t="shared" si="70"/>
        <v>-6.3534723595796583E-3</v>
      </c>
      <c r="X266">
        <f t="shared" si="71"/>
        <v>-3.7485486921519984E-2</v>
      </c>
      <c r="Y266">
        <f t="shared" si="72"/>
        <v>-1.9060417078738977E-2</v>
      </c>
      <c r="Z266">
        <f t="shared" si="73"/>
        <v>-2.6684583910234566E-2</v>
      </c>
      <c r="AA266">
        <f t="shared" si="74"/>
        <v>-9.5302085393694884E-3</v>
      </c>
    </row>
    <row r="267" spans="1:27" ht="14.25" customHeight="1" x14ac:dyDescent="0.25">
      <c r="A267" s="1"/>
      <c r="B267" s="38">
        <v>63</v>
      </c>
      <c r="C267" s="39">
        <v>1</v>
      </c>
      <c r="D267" s="40">
        <v>6</v>
      </c>
      <c r="E267" s="39">
        <v>2.2000000000000002</v>
      </c>
      <c r="F267" s="39">
        <v>4</v>
      </c>
      <c r="G267" s="39">
        <v>1</v>
      </c>
      <c r="H267" s="41">
        <v>1</v>
      </c>
      <c r="J267" s="33">
        <f t="shared" si="75"/>
        <v>0.29054627271967931</v>
      </c>
      <c r="K267" s="34">
        <f t="shared" si="76"/>
        <v>-0.2365266855935555</v>
      </c>
      <c r="L267" s="34">
        <f t="shared" si="77"/>
        <v>-0.26604139087557094</v>
      </c>
      <c r="M267" s="34">
        <f t="shared" si="78"/>
        <v>0.86981846035894406</v>
      </c>
      <c r="N267" s="34">
        <f t="shared" si="79"/>
        <v>0.71810821249569923</v>
      </c>
      <c r="O267" s="34">
        <f t="shared" si="64"/>
        <v>2.4834771531635655</v>
      </c>
      <c r="P267" s="34">
        <f t="shared" si="65"/>
        <v>0.92297535895065697</v>
      </c>
      <c r="Q267" s="35">
        <f t="shared" si="66"/>
        <v>1</v>
      </c>
      <c r="R267" s="35">
        <f t="shared" si="67"/>
        <v>1</v>
      </c>
      <c r="S267" s="36">
        <f t="shared" si="68"/>
        <v>-7.7024641049343034E-2</v>
      </c>
      <c r="T267" s="37">
        <f t="shared" si="69"/>
        <v>5.9327953287801397E-3</v>
      </c>
      <c r="W267">
        <f t="shared" si="70"/>
        <v>-1.0951647796323261E-2</v>
      </c>
      <c r="X267">
        <f t="shared" si="71"/>
        <v>-6.5709886777939569E-2</v>
      </c>
      <c r="Y267">
        <f t="shared" si="72"/>
        <v>-2.4093625151911175E-2</v>
      </c>
      <c r="Z267">
        <f t="shared" si="73"/>
        <v>-4.3806591185293044E-2</v>
      </c>
      <c r="AA267">
        <f t="shared" si="74"/>
        <v>-1.0951647796323261E-2</v>
      </c>
    </row>
    <row r="268" spans="1:27" ht="14.25" customHeight="1" x14ac:dyDescent="0.25">
      <c r="A268" s="1"/>
      <c r="B268" s="38">
        <v>64</v>
      </c>
      <c r="C268" s="39">
        <v>1</v>
      </c>
      <c r="D268" s="40">
        <v>6.1</v>
      </c>
      <c r="E268" s="39">
        <v>2.9</v>
      </c>
      <c r="F268" s="39">
        <v>4.7</v>
      </c>
      <c r="G268" s="39">
        <v>1.4</v>
      </c>
      <c r="H268" s="41">
        <v>1</v>
      </c>
      <c r="J268" s="33">
        <f t="shared" si="75"/>
        <v>0.29164143749931165</v>
      </c>
      <c r="K268" s="34">
        <f t="shared" si="76"/>
        <v>-0.22995569691576154</v>
      </c>
      <c r="L268" s="34">
        <f t="shared" si="77"/>
        <v>-0.2636320283603798</v>
      </c>
      <c r="M268" s="34">
        <f t="shared" si="78"/>
        <v>0.87419911947747331</v>
      </c>
      <c r="N268" s="34">
        <f t="shared" si="79"/>
        <v>0.71920337727533157</v>
      </c>
      <c r="O268" s="34">
        <f t="shared" si="64"/>
        <v>3.2399993937976532</v>
      </c>
      <c r="P268" s="34">
        <f t="shared" si="65"/>
        <v>0.96231208750593622</v>
      </c>
      <c r="Q268" s="35">
        <f t="shared" si="66"/>
        <v>1</v>
      </c>
      <c r="R268" s="35">
        <f t="shared" si="67"/>
        <v>1</v>
      </c>
      <c r="S268" s="36">
        <f t="shared" si="68"/>
        <v>-3.768791249406378E-2</v>
      </c>
      <c r="T268" s="37">
        <f t="shared" si="69"/>
        <v>1.4203787481602088E-3</v>
      </c>
      <c r="W268">
        <f t="shared" si="70"/>
        <v>-2.7336952763822382E-3</v>
      </c>
      <c r="X268">
        <f t="shared" si="71"/>
        <v>-1.6675541185931651E-2</v>
      </c>
      <c r="Y268">
        <f t="shared" si="72"/>
        <v>-7.9277163015084914E-3</v>
      </c>
      <c r="Z268">
        <f t="shared" si="73"/>
        <v>-1.2848367798996519E-2</v>
      </c>
      <c r="AA268">
        <f t="shared" si="74"/>
        <v>-3.8271733869351334E-3</v>
      </c>
    </row>
    <row r="269" spans="1:27" ht="14.25" customHeight="1" x14ac:dyDescent="0.25">
      <c r="A269" s="1"/>
      <c r="B269" s="38">
        <v>65</v>
      </c>
      <c r="C269" s="39">
        <v>1</v>
      </c>
      <c r="D269" s="40">
        <v>5.6</v>
      </c>
      <c r="E269" s="39">
        <v>2.9</v>
      </c>
      <c r="F269" s="39">
        <v>3.6</v>
      </c>
      <c r="G269" s="39">
        <v>1.3</v>
      </c>
      <c r="H269" s="41">
        <v>1</v>
      </c>
      <c r="J269" s="33">
        <f t="shared" si="75"/>
        <v>0.29191480702694989</v>
      </c>
      <c r="K269" s="34">
        <f t="shared" si="76"/>
        <v>-0.22828814279716836</v>
      </c>
      <c r="L269" s="34">
        <f t="shared" si="77"/>
        <v>-0.26283925673022895</v>
      </c>
      <c r="M269" s="34">
        <f t="shared" si="78"/>
        <v>0.87548395625737296</v>
      </c>
      <c r="N269" s="34">
        <f t="shared" si="79"/>
        <v>0.71958609461402512</v>
      </c>
      <c r="O269" s="34">
        <f t="shared" si="64"/>
        <v>2.3384715283699187</v>
      </c>
      <c r="P269" s="34">
        <f t="shared" si="65"/>
        <v>0.91201351038308343</v>
      </c>
      <c r="Q269" s="35">
        <f t="shared" si="66"/>
        <v>1</v>
      </c>
      <c r="R269" s="35">
        <f t="shared" si="67"/>
        <v>1</v>
      </c>
      <c r="S269" s="36">
        <f t="shared" si="68"/>
        <v>-8.7986489616916574E-2</v>
      </c>
      <c r="T269" s="37">
        <f t="shared" si="69"/>
        <v>7.7416223551077679E-3</v>
      </c>
      <c r="W269">
        <f t="shared" si="70"/>
        <v>-1.4120928360283978E-2</v>
      </c>
      <c r="X269">
        <f t="shared" si="71"/>
        <v>-7.9077198817590275E-2</v>
      </c>
      <c r="Y269">
        <f t="shared" si="72"/>
        <v>-4.0950692244823533E-2</v>
      </c>
      <c r="Z269">
        <f t="shared" si="73"/>
        <v>-5.0835342097022319E-2</v>
      </c>
      <c r="AA269">
        <f t="shared" si="74"/>
        <v>-1.8357206868369173E-2</v>
      </c>
    </row>
    <row r="270" spans="1:27" ht="14.25" customHeight="1" x14ac:dyDescent="0.25">
      <c r="A270" s="1"/>
      <c r="B270" s="38">
        <v>66</v>
      </c>
      <c r="C270" s="39">
        <v>1</v>
      </c>
      <c r="D270" s="40">
        <v>6.7</v>
      </c>
      <c r="E270" s="39">
        <v>3.1</v>
      </c>
      <c r="F270" s="39">
        <v>4.4000000000000004</v>
      </c>
      <c r="G270" s="39">
        <v>1.4</v>
      </c>
      <c r="H270" s="41">
        <v>1</v>
      </c>
      <c r="J270" s="33">
        <f t="shared" si="75"/>
        <v>0.29332689986297827</v>
      </c>
      <c r="K270" s="34">
        <f t="shared" si="76"/>
        <v>-0.22038042291540932</v>
      </c>
      <c r="L270" s="34">
        <f t="shared" si="77"/>
        <v>-0.25874418750574663</v>
      </c>
      <c r="M270" s="34">
        <f t="shared" si="78"/>
        <v>0.88056749046707516</v>
      </c>
      <c r="N270" s="34">
        <f t="shared" si="79"/>
        <v>0.72142181530086202</v>
      </c>
      <c r="O270" s="34">
        <f t="shared" si="64"/>
        <v>2.8991585845382586</v>
      </c>
      <c r="P270" s="34">
        <f t="shared" si="65"/>
        <v>0.94780482707517799</v>
      </c>
      <c r="Q270" s="35">
        <f t="shared" si="66"/>
        <v>1</v>
      </c>
      <c r="R270" s="35">
        <f t="shared" si="67"/>
        <v>1</v>
      </c>
      <c r="S270" s="36">
        <f t="shared" si="68"/>
        <v>-5.2195172924822009E-2</v>
      </c>
      <c r="T270" s="37">
        <f t="shared" si="69"/>
        <v>2.7243360766520727E-3</v>
      </c>
      <c r="W270">
        <f t="shared" si="70"/>
        <v>-5.1642777680517733E-3</v>
      </c>
      <c r="X270">
        <f t="shared" si="71"/>
        <v>-3.4600661045946883E-2</v>
      </c>
      <c r="Y270">
        <f t="shared" si="72"/>
        <v>-1.6009261080960499E-2</v>
      </c>
      <c r="Z270">
        <f t="shared" si="73"/>
        <v>-2.2722822179427806E-2</v>
      </c>
      <c r="AA270">
        <f t="shared" si="74"/>
        <v>-7.2299888752724818E-3</v>
      </c>
    </row>
    <row r="271" spans="1:27" ht="14.25" customHeight="1" x14ac:dyDescent="0.25">
      <c r="A271" s="1"/>
      <c r="B271" s="38">
        <v>67</v>
      </c>
      <c r="C271" s="39">
        <v>1</v>
      </c>
      <c r="D271" s="40">
        <v>5.6</v>
      </c>
      <c r="E271" s="39">
        <v>3</v>
      </c>
      <c r="F271" s="39">
        <v>4.5</v>
      </c>
      <c r="G271" s="39">
        <v>1.5</v>
      </c>
      <c r="H271" s="41">
        <v>1</v>
      </c>
      <c r="J271" s="33">
        <f t="shared" si="75"/>
        <v>0.29384332763978344</v>
      </c>
      <c r="K271" s="34">
        <f t="shared" si="76"/>
        <v>-0.21692035681081465</v>
      </c>
      <c r="L271" s="34">
        <f t="shared" si="77"/>
        <v>-0.25714326139765059</v>
      </c>
      <c r="M271" s="34">
        <f t="shared" si="78"/>
        <v>0.8828397726850179</v>
      </c>
      <c r="N271" s="34">
        <f t="shared" si="79"/>
        <v>0.72214481418838927</v>
      </c>
      <c r="O271" s="34">
        <f t="shared" si="64"/>
        <v>3.3636557436714343</v>
      </c>
      <c r="P271" s="34">
        <f t="shared" si="65"/>
        <v>0.96654917554325981</v>
      </c>
      <c r="Q271" s="35">
        <f t="shared" si="66"/>
        <v>1</v>
      </c>
      <c r="R271" s="35">
        <f t="shared" si="67"/>
        <v>1</v>
      </c>
      <c r="S271" s="36">
        <f t="shared" si="68"/>
        <v>-3.3450824456740191E-2</v>
      </c>
      <c r="T271" s="37">
        <f t="shared" si="69"/>
        <v>1.1189576568356478E-3</v>
      </c>
      <c r="W271">
        <f t="shared" si="70"/>
        <v>-2.1630552013646265E-3</v>
      </c>
      <c r="X271">
        <f t="shared" si="71"/>
        <v>-1.2113109127641908E-2</v>
      </c>
      <c r="Y271">
        <f t="shared" si="72"/>
        <v>-6.489165604093879E-3</v>
      </c>
      <c r="Z271">
        <f t="shared" si="73"/>
        <v>-9.7337484061408193E-3</v>
      </c>
      <c r="AA271">
        <f t="shared" si="74"/>
        <v>-3.2445828020469395E-3</v>
      </c>
    </row>
    <row r="272" spans="1:27" ht="14.25" customHeight="1" x14ac:dyDescent="0.25">
      <c r="A272" s="1"/>
      <c r="B272" s="38">
        <v>68</v>
      </c>
      <c r="C272" s="39">
        <v>1</v>
      </c>
      <c r="D272" s="40">
        <v>5.8</v>
      </c>
      <c r="E272" s="39">
        <v>2.7</v>
      </c>
      <c r="F272" s="39">
        <v>4.0999999999999996</v>
      </c>
      <c r="G272" s="39">
        <v>1</v>
      </c>
      <c r="H272" s="41">
        <v>1</v>
      </c>
      <c r="J272" s="33">
        <f t="shared" si="75"/>
        <v>0.2940596331599199</v>
      </c>
      <c r="K272" s="34">
        <f t="shared" si="76"/>
        <v>-0.21570904589805046</v>
      </c>
      <c r="L272" s="34">
        <f t="shared" si="77"/>
        <v>-0.25649434483724121</v>
      </c>
      <c r="M272" s="34">
        <f t="shared" si="78"/>
        <v>0.883813147525632</v>
      </c>
      <c r="N272" s="34">
        <f t="shared" si="79"/>
        <v>0.72246927246859394</v>
      </c>
      <c r="O272" s="34">
        <f t="shared" si="64"/>
        <v>2.6965156132143608</v>
      </c>
      <c r="P272" s="34">
        <f t="shared" si="65"/>
        <v>0.93682072489038393</v>
      </c>
      <c r="Q272" s="35">
        <f t="shared" si="66"/>
        <v>1</v>
      </c>
      <c r="R272" s="35">
        <f t="shared" si="67"/>
        <v>1</v>
      </c>
      <c r="S272" s="36">
        <f t="shared" si="68"/>
        <v>-6.3179275109616073E-2</v>
      </c>
      <c r="T272" s="37">
        <f t="shared" si="69"/>
        <v>3.9916208033765532E-3</v>
      </c>
      <c r="W272">
        <f t="shared" si="70"/>
        <v>-7.4788661890135182E-3</v>
      </c>
      <c r="X272">
        <f t="shared" si="71"/>
        <v>-4.3377423896278404E-2</v>
      </c>
      <c r="Y272">
        <f t="shared" si="72"/>
        <v>-2.0192938710336502E-2</v>
      </c>
      <c r="Z272">
        <f t="shared" si="73"/>
        <v>-3.0663351374955423E-2</v>
      </c>
      <c r="AA272">
        <f t="shared" si="74"/>
        <v>-7.4788661890135182E-3</v>
      </c>
    </row>
    <row r="273" spans="1:27" ht="14.25" customHeight="1" x14ac:dyDescent="0.25">
      <c r="A273" s="1"/>
      <c r="B273" s="38">
        <v>69</v>
      </c>
      <c r="C273" s="39">
        <v>1</v>
      </c>
      <c r="D273" s="40">
        <v>6.2</v>
      </c>
      <c r="E273" s="39">
        <v>2.2000000000000002</v>
      </c>
      <c r="F273" s="39">
        <v>4.5</v>
      </c>
      <c r="G273" s="39">
        <v>1.5</v>
      </c>
      <c r="H273" s="41">
        <v>1</v>
      </c>
      <c r="J273" s="33">
        <f t="shared" si="75"/>
        <v>0.29480751977882125</v>
      </c>
      <c r="K273" s="34">
        <f t="shared" si="76"/>
        <v>-0.21137130350842262</v>
      </c>
      <c r="L273" s="34">
        <f t="shared" si="77"/>
        <v>-0.25447505096620754</v>
      </c>
      <c r="M273" s="34">
        <f t="shared" si="78"/>
        <v>0.88687948266312755</v>
      </c>
      <c r="N273" s="34">
        <f t="shared" si="79"/>
        <v>0.72321715908749529</v>
      </c>
      <c r="O273" s="34">
        <f t="shared" si="64"/>
        <v>3.5002437365162606</v>
      </c>
      <c r="P273" s="34">
        <f t="shared" si="65"/>
        <v>0.97069470349400389</v>
      </c>
      <c r="Q273" s="35">
        <f t="shared" si="66"/>
        <v>1</v>
      </c>
      <c r="R273" s="35">
        <f t="shared" si="67"/>
        <v>1</v>
      </c>
      <c r="S273" s="36">
        <f t="shared" si="68"/>
        <v>-2.9305296505996115E-2</v>
      </c>
      <c r="T273" s="37">
        <f t="shared" si="69"/>
        <v>8.5880040330434809E-4</v>
      </c>
      <c r="W273">
        <f t="shared" si="70"/>
        <v>-1.6672660056920902E-3</v>
      </c>
      <c r="X273">
        <f t="shared" si="71"/>
        <v>-1.033704923529096E-2</v>
      </c>
      <c r="Y273">
        <f t="shared" si="72"/>
        <v>-3.6679852125225988E-3</v>
      </c>
      <c r="Z273">
        <f t="shared" si="73"/>
        <v>-7.5026970256144056E-3</v>
      </c>
      <c r="AA273">
        <f t="shared" si="74"/>
        <v>-2.5008990085381355E-3</v>
      </c>
    </row>
    <row r="274" spans="1:27" ht="14.25" customHeight="1" x14ac:dyDescent="0.25">
      <c r="A274" s="1"/>
      <c r="B274" s="38">
        <v>70</v>
      </c>
      <c r="C274" s="39">
        <v>1</v>
      </c>
      <c r="D274" s="40">
        <v>5.6</v>
      </c>
      <c r="E274" s="39">
        <v>2.5</v>
      </c>
      <c r="F274" s="39">
        <v>3.9</v>
      </c>
      <c r="G274" s="39">
        <v>1.1000000000000001</v>
      </c>
      <c r="H274" s="41">
        <v>1</v>
      </c>
      <c r="J274" s="33">
        <f t="shared" si="75"/>
        <v>0.29497424637939046</v>
      </c>
      <c r="K274" s="34">
        <f t="shared" si="76"/>
        <v>-0.21033759858489354</v>
      </c>
      <c r="L274" s="34">
        <f t="shared" si="77"/>
        <v>-0.25410825244495527</v>
      </c>
      <c r="M274" s="34">
        <f t="shared" si="78"/>
        <v>0.88762975236568897</v>
      </c>
      <c r="N274" s="34">
        <f t="shared" si="79"/>
        <v>0.72346724898834913</v>
      </c>
      <c r="O274" s="34">
        <f t="shared" si="64"/>
        <v>2.7393830713049701</v>
      </c>
      <c r="P274" s="34">
        <f t="shared" si="65"/>
        <v>0.93931093763885165</v>
      </c>
      <c r="Q274" s="35">
        <f t="shared" si="66"/>
        <v>1</v>
      </c>
      <c r="R274" s="35">
        <f t="shared" si="67"/>
        <v>1</v>
      </c>
      <c r="S274" s="36">
        <f t="shared" si="68"/>
        <v>-6.0689062361148349E-2</v>
      </c>
      <c r="T274" s="37">
        <f t="shared" si="69"/>
        <v>3.683162290275353E-3</v>
      </c>
      <c r="W274">
        <f t="shared" si="70"/>
        <v>-6.9192692487092047E-3</v>
      </c>
      <c r="X274">
        <f t="shared" si="71"/>
        <v>-3.8747907792771541E-2</v>
      </c>
      <c r="Y274">
        <f t="shared" si="72"/>
        <v>-1.7298173121773012E-2</v>
      </c>
      <c r="Z274">
        <f t="shared" si="73"/>
        <v>-2.6985150069965897E-2</v>
      </c>
      <c r="AA274">
        <f t="shared" si="74"/>
        <v>-7.6111961735801257E-3</v>
      </c>
    </row>
    <row r="275" spans="1:27" ht="14.25" customHeight="1" x14ac:dyDescent="0.25">
      <c r="A275" s="1"/>
      <c r="B275" s="38">
        <v>71</v>
      </c>
      <c r="C275" s="39">
        <v>1</v>
      </c>
      <c r="D275" s="40">
        <v>5.9</v>
      </c>
      <c r="E275" s="39">
        <v>3.2</v>
      </c>
      <c r="F275" s="39">
        <v>4.8</v>
      </c>
      <c r="G275" s="39">
        <v>1.8</v>
      </c>
      <c r="H275" s="41">
        <v>1</v>
      </c>
      <c r="J275" s="33">
        <f t="shared" si="75"/>
        <v>0.29566617330426137</v>
      </c>
      <c r="K275" s="34">
        <f t="shared" si="76"/>
        <v>-0.20646280780561638</v>
      </c>
      <c r="L275" s="34">
        <f t="shared" si="77"/>
        <v>-0.25237843513277797</v>
      </c>
      <c r="M275" s="34">
        <f t="shared" si="78"/>
        <v>0.89032826737268556</v>
      </c>
      <c r="N275" s="34">
        <f t="shared" si="79"/>
        <v>0.72422836860570716</v>
      </c>
      <c r="O275" s="34">
        <f t="shared" si="64"/>
        <v>3.847111361705398</v>
      </c>
      <c r="P275" s="34">
        <f t="shared" si="65"/>
        <v>0.97910463928525637</v>
      </c>
      <c r="Q275" s="35">
        <f t="shared" si="66"/>
        <v>1</v>
      </c>
      <c r="R275" s="35">
        <f t="shared" si="67"/>
        <v>1</v>
      </c>
      <c r="S275" s="36">
        <f t="shared" si="68"/>
        <v>-2.0895360714743627E-2</v>
      </c>
      <c r="T275" s="37">
        <f t="shared" si="69"/>
        <v>4.3661609939925128E-4</v>
      </c>
      <c r="W275">
        <f t="shared" si="70"/>
        <v>-8.5498569701687916E-4</v>
      </c>
      <c r="X275">
        <f t="shared" si="71"/>
        <v>-5.0444156123995876E-3</v>
      </c>
      <c r="Y275">
        <f t="shared" si="72"/>
        <v>-2.7359542304540136E-3</v>
      </c>
      <c r="Z275">
        <f t="shared" si="73"/>
        <v>-4.1039313456810202E-3</v>
      </c>
      <c r="AA275">
        <f t="shared" si="74"/>
        <v>-1.5389742546303826E-3</v>
      </c>
    </row>
    <row r="276" spans="1:27" ht="14.25" customHeight="1" x14ac:dyDescent="0.25">
      <c r="A276" s="1"/>
      <c r="B276" s="38">
        <v>72</v>
      </c>
      <c r="C276" s="39">
        <v>1</v>
      </c>
      <c r="D276" s="40">
        <v>6.1</v>
      </c>
      <c r="E276" s="39">
        <v>2.8</v>
      </c>
      <c r="F276" s="39">
        <v>4</v>
      </c>
      <c r="G276" s="39">
        <v>1.3</v>
      </c>
      <c r="H276" s="41">
        <v>1</v>
      </c>
      <c r="J276" s="33">
        <f t="shared" si="75"/>
        <v>0.29575167187396306</v>
      </c>
      <c r="K276" s="34">
        <f t="shared" si="76"/>
        <v>-0.20595836624437641</v>
      </c>
      <c r="L276" s="34">
        <f t="shared" si="77"/>
        <v>-0.25210483970973258</v>
      </c>
      <c r="M276" s="34">
        <f t="shared" si="78"/>
        <v>0.8907386605072537</v>
      </c>
      <c r="N276" s="34">
        <f t="shared" si="79"/>
        <v>0.72438226603117017</v>
      </c>
      <c r="O276" s="34">
        <f t="shared" si="64"/>
        <v>2.8381636744655521</v>
      </c>
      <c r="P276" s="34">
        <f t="shared" si="65"/>
        <v>0.94470361326423613</v>
      </c>
      <c r="Q276" s="35">
        <f t="shared" si="66"/>
        <v>1</v>
      </c>
      <c r="R276" s="35">
        <f t="shared" si="67"/>
        <v>1</v>
      </c>
      <c r="S276" s="36">
        <f t="shared" si="68"/>
        <v>-5.5296386735763869E-2</v>
      </c>
      <c r="T276" s="37">
        <f t="shared" si="69"/>
        <v>3.0576903860311624E-3</v>
      </c>
      <c r="W276">
        <f t="shared" si="70"/>
        <v>-5.7772223118539119E-3</v>
      </c>
      <c r="X276">
        <f t="shared" si="71"/>
        <v>-3.5241056102308863E-2</v>
      </c>
      <c r="Y276">
        <f t="shared" si="72"/>
        <v>-1.6176222473190952E-2</v>
      </c>
      <c r="Z276">
        <f t="shared" si="73"/>
        <v>-2.3108889247415648E-2</v>
      </c>
      <c r="AA276">
        <f t="shared" si="74"/>
        <v>-7.5103890054100857E-3</v>
      </c>
    </row>
    <row r="277" spans="1:27" ht="14.25" customHeight="1" x14ac:dyDescent="0.25">
      <c r="A277" s="1"/>
      <c r="B277" s="38">
        <v>73</v>
      </c>
      <c r="C277" s="39">
        <v>1</v>
      </c>
      <c r="D277" s="40">
        <v>6.3</v>
      </c>
      <c r="E277" s="39">
        <v>2.5</v>
      </c>
      <c r="F277" s="39">
        <v>4.9000000000000004</v>
      </c>
      <c r="G277" s="39">
        <v>1.5</v>
      </c>
      <c r="H277" s="41">
        <v>1</v>
      </c>
      <c r="J277" s="33">
        <f t="shared" si="75"/>
        <v>0.29632939410514847</v>
      </c>
      <c r="K277" s="34">
        <f t="shared" si="76"/>
        <v>-0.20243426063414552</v>
      </c>
      <c r="L277" s="34">
        <f t="shared" si="77"/>
        <v>-0.25048721746241348</v>
      </c>
      <c r="M277" s="34">
        <f t="shared" si="78"/>
        <v>0.89304954943199522</v>
      </c>
      <c r="N277" s="34">
        <f t="shared" si="79"/>
        <v>0.72513330493171113</v>
      </c>
      <c r="O277" s="34">
        <f t="shared" si="64"/>
        <v>3.8584182580683417</v>
      </c>
      <c r="P277" s="34">
        <f t="shared" si="65"/>
        <v>0.9793347153740698</v>
      </c>
      <c r="Q277" s="35">
        <f t="shared" si="66"/>
        <v>1</v>
      </c>
      <c r="R277" s="35">
        <f t="shared" si="67"/>
        <v>1</v>
      </c>
      <c r="S277" s="36">
        <f t="shared" si="68"/>
        <v>-2.0665284625930203E-2</v>
      </c>
      <c r="T277" s="37">
        <f t="shared" si="69"/>
        <v>4.270539886707072E-4</v>
      </c>
      <c r="W277">
        <f t="shared" si="70"/>
        <v>-8.364575928883765E-4</v>
      </c>
      <c r="X277">
        <f t="shared" si="71"/>
        <v>-5.2696828351967715E-3</v>
      </c>
      <c r="Y277">
        <f t="shared" si="72"/>
        <v>-2.091143982220941E-3</v>
      </c>
      <c r="Z277">
        <f t="shared" si="73"/>
        <v>-4.0986422051530452E-3</v>
      </c>
      <c r="AA277">
        <f t="shared" si="74"/>
        <v>-1.2546863893325648E-3</v>
      </c>
    </row>
    <row r="278" spans="1:27" ht="14.25" customHeight="1" x14ac:dyDescent="0.25">
      <c r="A278" s="1"/>
      <c r="B278" s="38">
        <v>74</v>
      </c>
      <c r="C278" s="39">
        <v>1</v>
      </c>
      <c r="D278" s="40">
        <v>6.1</v>
      </c>
      <c r="E278" s="39">
        <v>2.8</v>
      </c>
      <c r="F278" s="39">
        <v>4.7</v>
      </c>
      <c r="G278" s="39">
        <v>1.2</v>
      </c>
      <c r="H278" s="41">
        <v>1</v>
      </c>
      <c r="J278" s="33">
        <f t="shared" si="75"/>
        <v>0.29641303986443729</v>
      </c>
      <c r="K278" s="34">
        <f t="shared" si="76"/>
        <v>-0.20190729235062585</v>
      </c>
      <c r="L278" s="34">
        <f t="shared" si="77"/>
        <v>-0.2502781030641914</v>
      </c>
      <c r="M278" s="34">
        <f t="shared" si="78"/>
        <v>0.89345941365251047</v>
      </c>
      <c r="N278" s="34">
        <f t="shared" si="79"/>
        <v>0.72525877357064439</v>
      </c>
      <c r="O278" s="34">
        <f t="shared" si="64"/>
        <v>3.4335696403974563</v>
      </c>
      <c r="P278" s="34">
        <f t="shared" si="65"/>
        <v>0.96873735642510594</v>
      </c>
      <c r="Q278" s="35">
        <f t="shared" si="66"/>
        <v>1</v>
      </c>
      <c r="R278" s="35">
        <f t="shared" si="67"/>
        <v>1</v>
      </c>
      <c r="S278" s="36">
        <f t="shared" si="68"/>
        <v>-3.1262643574894056E-2</v>
      </c>
      <c r="T278" s="37">
        <f t="shared" si="69"/>
        <v>9.7735288329086462E-4</v>
      </c>
      <c r="W278">
        <f t="shared" si="70"/>
        <v>-1.8935964969072946E-3</v>
      </c>
      <c r="X278">
        <f t="shared" si="71"/>
        <v>-1.1550938631134496E-2</v>
      </c>
      <c r="Y278">
        <f t="shared" si="72"/>
        <v>-5.3020701913404243E-3</v>
      </c>
      <c r="Z278">
        <f t="shared" si="73"/>
        <v>-8.8999035354642847E-3</v>
      </c>
      <c r="AA278">
        <f t="shared" si="74"/>
        <v>-2.2723157962887533E-3</v>
      </c>
    </row>
    <row r="279" spans="1:27" ht="14.25" customHeight="1" x14ac:dyDescent="0.25">
      <c r="A279" s="1"/>
      <c r="B279" s="38">
        <v>75</v>
      </c>
      <c r="C279" s="39">
        <v>1</v>
      </c>
      <c r="D279" s="40">
        <v>6.4</v>
      </c>
      <c r="E279" s="39">
        <v>2.9</v>
      </c>
      <c r="F279" s="39">
        <v>4.3</v>
      </c>
      <c r="G279" s="39">
        <v>1.3</v>
      </c>
      <c r="H279" s="41">
        <v>1</v>
      </c>
      <c r="J279" s="33">
        <f t="shared" si="75"/>
        <v>0.29660239951412803</v>
      </c>
      <c r="K279" s="34">
        <f t="shared" si="76"/>
        <v>-0.20075219848751241</v>
      </c>
      <c r="L279" s="34">
        <f t="shared" si="77"/>
        <v>-0.24974789604505737</v>
      </c>
      <c r="M279" s="34">
        <f t="shared" si="78"/>
        <v>0.89434940400605689</v>
      </c>
      <c r="N279" s="34">
        <f t="shared" si="79"/>
        <v>0.72548600515027328</v>
      </c>
      <c r="O279" s="34">
        <f t="shared" si="64"/>
        <v>3.0763536745847819</v>
      </c>
      <c r="P279" s="34">
        <f t="shared" si="65"/>
        <v>0.95590675074372577</v>
      </c>
      <c r="Q279" s="35">
        <f t="shared" si="66"/>
        <v>1</v>
      </c>
      <c r="R279" s="35">
        <f t="shared" si="67"/>
        <v>1</v>
      </c>
      <c r="S279" s="36">
        <f t="shared" si="68"/>
        <v>-4.4093249256274225E-2</v>
      </c>
      <c r="T279" s="37">
        <f t="shared" si="69"/>
        <v>1.9442146299759274E-3</v>
      </c>
      <c r="W279">
        <f t="shared" si="70"/>
        <v>-3.7169757793774076E-3</v>
      </c>
      <c r="X279">
        <f t="shared" si="71"/>
        <v>-2.378864498801541E-2</v>
      </c>
      <c r="Y279">
        <f t="shared" si="72"/>
        <v>-1.0779229760194482E-2</v>
      </c>
      <c r="Z279">
        <f t="shared" si="73"/>
        <v>-1.5982995851322852E-2</v>
      </c>
      <c r="AA279">
        <f t="shared" si="74"/>
        <v>-4.8320685131906299E-3</v>
      </c>
    </row>
    <row r="280" spans="1:27" ht="14.25" customHeight="1" x14ac:dyDescent="0.25">
      <c r="A280" s="1"/>
      <c r="B280" s="38">
        <v>76</v>
      </c>
      <c r="C280" s="39">
        <v>1</v>
      </c>
      <c r="D280" s="40">
        <v>6.6</v>
      </c>
      <c r="E280" s="39">
        <v>3</v>
      </c>
      <c r="F280" s="39">
        <v>4.4000000000000004</v>
      </c>
      <c r="G280" s="39">
        <v>1.4</v>
      </c>
      <c r="H280" s="41">
        <v>1</v>
      </c>
      <c r="J280" s="33">
        <f t="shared" si="75"/>
        <v>0.29697409709206579</v>
      </c>
      <c r="K280" s="34">
        <f t="shared" si="76"/>
        <v>-0.19837333398871088</v>
      </c>
      <c r="L280" s="34">
        <f t="shared" si="77"/>
        <v>-0.24866997306903793</v>
      </c>
      <c r="M280" s="34">
        <f t="shared" si="78"/>
        <v>0.89594770359118914</v>
      </c>
      <c r="N280" s="34">
        <f t="shared" si="79"/>
        <v>0.72596921200159237</v>
      </c>
      <c r="O280" s="34">
        <f t="shared" si="64"/>
        <v>3.2002269661629219</v>
      </c>
      <c r="P280" s="34">
        <f t="shared" si="65"/>
        <v>0.96084281744814604</v>
      </c>
      <c r="Q280" s="35">
        <f t="shared" si="66"/>
        <v>1</v>
      </c>
      <c r="R280" s="35">
        <f t="shared" si="67"/>
        <v>1</v>
      </c>
      <c r="S280" s="36">
        <f t="shared" si="68"/>
        <v>-3.9157182551853964E-2</v>
      </c>
      <c r="T280" s="37">
        <f t="shared" si="69"/>
        <v>1.5332849453992166E-3</v>
      </c>
      <c r="W280">
        <f t="shared" si="70"/>
        <v>-2.94649165377642E-3</v>
      </c>
      <c r="X280">
        <f t="shared" si="71"/>
        <v>-1.944684491492437E-2</v>
      </c>
      <c r="Y280">
        <f t="shared" si="72"/>
        <v>-8.8394749613292592E-3</v>
      </c>
      <c r="Z280">
        <f t="shared" si="73"/>
        <v>-1.2964563276616249E-2</v>
      </c>
      <c r="AA280">
        <f t="shared" si="74"/>
        <v>-4.1250883152869873E-3</v>
      </c>
    </row>
    <row r="281" spans="1:27" ht="14.25" customHeight="1" x14ac:dyDescent="0.25">
      <c r="A281" s="1"/>
      <c r="B281" s="38">
        <v>77</v>
      </c>
      <c r="C281" s="39">
        <v>1</v>
      </c>
      <c r="D281" s="40">
        <v>6.8</v>
      </c>
      <c r="E281" s="39">
        <v>2.8</v>
      </c>
      <c r="F281" s="39">
        <v>4.8</v>
      </c>
      <c r="G281" s="39">
        <v>1.4</v>
      </c>
      <c r="H281" s="41">
        <v>1</v>
      </c>
      <c r="J281" s="33">
        <f t="shared" si="75"/>
        <v>0.29726874625744343</v>
      </c>
      <c r="K281" s="34">
        <f t="shared" si="76"/>
        <v>-0.19642864949721844</v>
      </c>
      <c r="L281" s="34">
        <f t="shared" si="77"/>
        <v>-0.24778602557290499</v>
      </c>
      <c r="M281" s="34">
        <f t="shared" si="78"/>
        <v>0.89724415991885076</v>
      </c>
      <c r="N281" s="34">
        <f t="shared" si="79"/>
        <v>0.72638172083312103</v>
      </c>
      <c r="O281" s="34">
        <f t="shared" si="64"/>
        <v>3.5914594348490771</v>
      </c>
      <c r="P281" s="34">
        <f t="shared" si="65"/>
        <v>0.97318099840539185</v>
      </c>
      <c r="Q281" s="35">
        <f t="shared" si="66"/>
        <v>1</v>
      </c>
      <c r="R281" s="35">
        <f t="shared" si="67"/>
        <v>1</v>
      </c>
      <c r="S281" s="36">
        <f t="shared" si="68"/>
        <v>-2.6819001594608149E-2</v>
      </c>
      <c r="T281" s="37">
        <f t="shared" si="69"/>
        <v>7.1925884653159446E-4</v>
      </c>
      <c r="W281">
        <f t="shared" si="70"/>
        <v>-1.3999380847590551E-3</v>
      </c>
      <c r="X281">
        <f t="shared" si="71"/>
        <v>-9.5195789763615739E-3</v>
      </c>
      <c r="Y281">
        <f t="shared" si="72"/>
        <v>-3.9198266373253543E-3</v>
      </c>
      <c r="Z281">
        <f t="shared" si="73"/>
        <v>-6.7197028068434646E-3</v>
      </c>
      <c r="AA281">
        <f t="shared" si="74"/>
        <v>-1.9599133186626772E-3</v>
      </c>
    </row>
    <row r="282" spans="1:27" ht="14.25" customHeight="1" x14ac:dyDescent="0.25">
      <c r="A282" s="1"/>
      <c r="B282" s="38">
        <v>78</v>
      </c>
      <c r="C282" s="39">
        <v>1</v>
      </c>
      <c r="D282" s="40">
        <v>6.7</v>
      </c>
      <c r="E282" s="39">
        <v>3</v>
      </c>
      <c r="F282" s="39">
        <v>5</v>
      </c>
      <c r="G282" s="39">
        <v>1.7</v>
      </c>
      <c r="H282" s="41">
        <v>1</v>
      </c>
      <c r="J282" s="33">
        <f t="shared" si="75"/>
        <v>0.29740874006591933</v>
      </c>
      <c r="K282" s="34">
        <f t="shared" si="76"/>
        <v>-0.19547669159958228</v>
      </c>
      <c r="L282" s="34">
        <f t="shared" si="77"/>
        <v>-0.24739404290917247</v>
      </c>
      <c r="M282" s="34">
        <f t="shared" si="78"/>
        <v>0.89791613019953509</v>
      </c>
      <c r="N282" s="34">
        <f t="shared" si="79"/>
        <v>0.72657771216498734</v>
      </c>
      <c r="O282" s="34">
        <f t="shared" si="64"/>
        <v>3.9702955392993546</v>
      </c>
      <c r="P282" s="34">
        <f t="shared" si="65"/>
        <v>0.98148154738143611</v>
      </c>
      <c r="Q282" s="35">
        <f t="shared" si="66"/>
        <v>1</v>
      </c>
      <c r="R282" s="35">
        <f t="shared" si="67"/>
        <v>1</v>
      </c>
      <c r="S282" s="36">
        <f t="shared" si="68"/>
        <v>-1.8518452618563885E-2</v>
      </c>
      <c r="T282" s="37">
        <f t="shared" si="69"/>
        <v>3.4293308738599565E-4</v>
      </c>
      <c r="W282">
        <f t="shared" si="70"/>
        <v>-6.7316499451180057E-4</v>
      </c>
      <c r="X282">
        <f t="shared" si="71"/>
        <v>-4.5102054632290643E-3</v>
      </c>
      <c r="Y282">
        <f t="shared" si="72"/>
        <v>-2.0194949835354017E-3</v>
      </c>
      <c r="Z282">
        <f t="shared" si="73"/>
        <v>-3.3658249725590028E-3</v>
      </c>
      <c r="AA282">
        <f t="shared" si="74"/>
        <v>-1.144380490670061E-3</v>
      </c>
    </row>
    <row r="283" spans="1:27" ht="14.25" customHeight="1" x14ac:dyDescent="0.25">
      <c r="A283" s="1"/>
      <c r="B283" s="38">
        <v>79</v>
      </c>
      <c r="C283" s="39">
        <v>1</v>
      </c>
      <c r="D283" s="40">
        <v>6</v>
      </c>
      <c r="E283" s="39">
        <v>2.9</v>
      </c>
      <c r="F283" s="39">
        <v>4.5</v>
      </c>
      <c r="G283" s="39">
        <v>1.5</v>
      </c>
      <c r="H283" s="41">
        <v>1</v>
      </c>
      <c r="J283" s="33">
        <f t="shared" si="75"/>
        <v>0.29747605656537052</v>
      </c>
      <c r="K283" s="34">
        <f t="shared" si="76"/>
        <v>-0.19502567105325938</v>
      </c>
      <c r="L283" s="34">
        <f t="shared" si="77"/>
        <v>-0.24719209341081894</v>
      </c>
      <c r="M283" s="34">
        <f t="shared" si="78"/>
        <v>0.89825271269679097</v>
      </c>
      <c r="N283" s="34">
        <f t="shared" si="79"/>
        <v>0.72669215021405431</v>
      </c>
      <c r="O283" s="34">
        <f t="shared" si="64"/>
        <v>3.5426403918110809</v>
      </c>
      <c r="P283" s="34">
        <f t="shared" si="65"/>
        <v>0.97187696953707048</v>
      </c>
      <c r="Q283" s="35">
        <f t="shared" si="66"/>
        <v>1</v>
      </c>
      <c r="R283" s="35">
        <f t="shared" si="67"/>
        <v>1</v>
      </c>
      <c r="S283" s="36">
        <f t="shared" si="68"/>
        <v>-2.8123030462929521E-2</v>
      </c>
      <c r="T283" s="37">
        <f t="shared" si="69"/>
        <v>7.9090484241886182E-4</v>
      </c>
      <c r="W283">
        <f t="shared" si="70"/>
        <v>-1.5373244028844754E-3</v>
      </c>
      <c r="X283">
        <f t="shared" si="71"/>
        <v>-9.2239464173068525E-3</v>
      </c>
      <c r="Y283">
        <f t="shared" si="72"/>
        <v>-4.4582407683649789E-3</v>
      </c>
      <c r="Z283">
        <f t="shared" si="73"/>
        <v>-6.9179598129801394E-3</v>
      </c>
      <c r="AA283">
        <f t="shared" si="74"/>
        <v>-2.3059866043267131E-3</v>
      </c>
    </row>
    <row r="284" spans="1:27" ht="14.25" customHeight="1" x14ac:dyDescent="0.25">
      <c r="A284" s="1"/>
      <c r="B284" s="38">
        <v>80</v>
      </c>
      <c r="C284" s="39">
        <v>1</v>
      </c>
      <c r="D284" s="40">
        <v>5.7</v>
      </c>
      <c r="E284" s="39">
        <v>2.6</v>
      </c>
      <c r="F284" s="39">
        <v>3.5</v>
      </c>
      <c r="G284" s="39">
        <v>1</v>
      </c>
      <c r="H284" s="41">
        <v>1</v>
      </c>
      <c r="J284" s="33">
        <f t="shared" si="75"/>
        <v>0.29762978900565895</v>
      </c>
      <c r="K284" s="34">
        <f t="shared" si="76"/>
        <v>-0.19410327641152869</v>
      </c>
      <c r="L284" s="34">
        <f t="shared" si="77"/>
        <v>-0.24674626933398244</v>
      </c>
      <c r="M284" s="34">
        <f t="shared" si="78"/>
        <v>0.89894450867808895</v>
      </c>
      <c r="N284" s="34">
        <f t="shared" si="79"/>
        <v>0.72692274887448693</v>
      </c>
      <c r="O284" s="34">
        <f t="shared" si="64"/>
        <v>2.4229293424393892</v>
      </c>
      <c r="P284" s="34">
        <f t="shared" si="65"/>
        <v>0.91855915233860297</v>
      </c>
      <c r="Q284" s="35">
        <f t="shared" si="66"/>
        <v>1</v>
      </c>
      <c r="R284" s="35">
        <f t="shared" si="67"/>
        <v>1</v>
      </c>
      <c r="S284" s="36">
        <f t="shared" si="68"/>
        <v>-8.1440847661397031E-2</v>
      </c>
      <c r="T284" s="37">
        <f t="shared" si="69"/>
        <v>6.6326116678068784E-3</v>
      </c>
      <c r="W284">
        <f t="shared" si="70"/>
        <v>-1.2184892302743628E-2</v>
      </c>
      <c r="X284">
        <f t="shared" si="71"/>
        <v>-6.9453886125638686E-2</v>
      </c>
      <c r="Y284">
        <f t="shared" si="72"/>
        <v>-3.1680719987133434E-2</v>
      </c>
      <c r="Z284">
        <f t="shared" si="73"/>
        <v>-4.26471230596027E-2</v>
      </c>
      <c r="AA284">
        <f t="shared" si="74"/>
        <v>-1.2184892302743628E-2</v>
      </c>
    </row>
    <row r="285" spans="1:27" ht="14.25" customHeight="1" x14ac:dyDescent="0.25">
      <c r="A285" s="1"/>
      <c r="B285" s="38">
        <v>81</v>
      </c>
      <c r="C285" s="39">
        <v>1</v>
      </c>
      <c r="D285" s="40">
        <v>5.5</v>
      </c>
      <c r="E285" s="39">
        <v>2.4</v>
      </c>
      <c r="F285" s="39">
        <v>3.8</v>
      </c>
      <c r="G285" s="39">
        <v>1.1000000000000001</v>
      </c>
      <c r="H285" s="41">
        <v>1</v>
      </c>
      <c r="J285" s="33">
        <f t="shared" si="75"/>
        <v>0.2988482782359333</v>
      </c>
      <c r="K285" s="34">
        <f t="shared" si="76"/>
        <v>-0.18715788779896483</v>
      </c>
      <c r="L285" s="34">
        <f t="shared" si="77"/>
        <v>-0.24357819733526909</v>
      </c>
      <c r="M285" s="34">
        <f t="shared" si="78"/>
        <v>0.90320922098404921</v>
      </c>
      <c r="N285" s="34">
        <f t="shared" si="79"/>
        <v>0.72814123810476128</v>
      </c>
      <c r="O285" s="34">
        <f t="shared" si="64"/>
        <v>2.9180426233916053</v>
      </c>
      <c r="P285" s="34">
        <f t="shared" si="65"/>
        <v>0.94873117521514305</v>
      </c>
      <c r="Q285" s="35">
        <f t="shared" si="66"/>
        <v>1</v>
      </c>
      <c r="R285" s="35">
        <f t="shared" si="67"/>
        <v>1</v>
      </c>
      <c r="S285" s="36">
        <f t="shared" si="68"/>
        <v>-5.1268824784856948E-2</v>
      </c>
      <c r="T285" s="37">
        <f t="shared" si="69"/>
        <v>2.6284923948203622E-3</v>
      </c>
      <c r="W285">
        <f t="shared" si="70"/>
        <v>-4.9874653575639758E-3</v>
      </c>
      <c r="X285">
        <f t="shared" si="71"/>
        <v>-2.7431059466601865E-2</v>
      </c>
      <c r="Y285">
        <f t="shared" si="72"/>
        <v>-1.1969916858153542E-2</v>
      </c>
      <c r="Z285">
        <f t="shared" si="73"/>
        <v>-1.8952368358743105E-2</v>
      </c>
      <c r="AA285">
        <f t="shared" si="74"/>
        <v>-5.4862118933203738E-3</v>
      </c>
    </row>
    <row r="286" spans="1:27" ht="14.25" customHeight="1" x14ac:dyDescent="0.25">
      <c r="A286" s="1"/>
      <c r="B286" s="38">
        <v>82</v>
      </c>
      <c r="C286" s="39">
        <v>1</v>
      </c>
      <c r="D286" s="40">
        <v>5.5</v>
      </c>
      <c r="E286" s="39">
        <v>2.4</v>
      </c>
      <c r="F286" s="39">
        <v>3.7</v>
      </c>
      <c r="G286" s="39">
        <v>1</v>
      </c>
      <c r="H286" s="41">
        <v>1</v>
      </c>
      <c r="J286" s="33">
        <f t="shared" si="75"/>
        <v>0.29934702477168967</v>
      </c>
      <c r="K286" s="34">
        <f t="shared" si="76"/>
        <v>-0.18441478185230464</v>
      </c>
      <c r="L286" s="34">
        <f t="shared" si="77"/>
        <v>-0.24238120564945373</v>
      </c>
      <c r="M286" s="34">
        <f t="shared" si="78"/>
        <v>0.90510445781992355</v>
      </c>
      <c r="N286" s="34">
        <f t="shared" si="79"/>
        <v>0.72868985929409336</v>
      </c>
      <c r="O286" s="34">
        <f t="shared" si="64"/>
        <v>2.780927184253136</v>
      </c>
      <c r="P286" s="34">
        <f t="shared" si="65"/>
        <v>0.94163642084467092</v>
      </c>
      <c r="Q286" s="35">
        <f t="shared" si="66"/>
        <v>1</v>
      </c>
      <c r="R286" s="35">
        <f t="shared" si="67"/>
        <v>1</v>
      </c>
      <c r="S286" s="36">
        <f t="shared" si="68"/>
        <v>-5.8363579155329082E-2</v>
      </c>
      <c r="T286" s="37">
        <f t="shared" si="69"/>
        <v>3.4063073718203635E-3</v>
      </c>
      <c r="W286">
        <f t="shared" si="70"/>
        <v>-6.4150061637954893E-3</v>
      </c>
      <c r="X286">
        <f t="shared" si="71"/>
        <v>-3.5282533900875192E-2</v>
      </c>
      <c r="Y286">
        <f t="shared" si="72"/>
        <v>-1.5396014793109173E-2</v>
      </c>
      <c r="Z286">
        <f t="shared" si="73"/>
        <v>-2.373552280604331E-2</v>
      </c>
      <c r="AA286">
        <f t="shared" si="74"/>
        <v>-6.4150061637954893E-3</v>
      </c>
    </row>
    <row r="287" spans="1:27" ht="14.25" customHeight="1" x14ac:dyDescent="0.25">
      <c r="A287" s="1"/>
      <c r="B287" s="38">
        <v>83</v>
      </c>
      <c r="C287" s="39">
        <v>1</v>
      </c>
      <c r="D287" s="40">
        <v>5.8</v>
      </c>
      <c r="E287" s="39">
        <v>2.7</v>
      </c>
      <c r="F287" s="39">
        <v>3.9</v>
      </c>
      <c r="G287" s="39">
        <v>1.2</v>
      </c>
      <c r="H287" s="41">
        <v>1</v>
      </c>
      <c r="J287" s="33">
        <f t="shared" si="75"/>
        <v>0.29998852538806925</v>
      </c>
      <c r="K287" s="34">
        <f t="shared" si="76"/>
        <v>-0.18088652846221712</v>
      </c>
      <c r="L287" s="34">
        <f t="shared" si="77"/>
        <v>-0.2408416041701428</v>
      </c>
      <c r="M287" s="34">
        <f t="shared" si="78"/>
        <v>0.90747801010052787</v>
      </c>
      <c r="N287" s="34">
        <f t="shared" si="79"/>
        <v>0.72933135991047293</v>
      </c>
      <c r="O287" s="34">
        <f t="shared" si="64"/>
        <v>3.0149362003324507</v>
      </c>
      <c r="P287" s="34">
        <f t="shared" si="65"/>
        <v>0.95324435145970166</v>
      </c>
      <c r="Q287" s="35">
        <f t="shared" si="66"/>
        <v>1</v>
      </c>
      <c r="R287" s="35">
        <f t="shared" si="67"/>
        <v>1</v>
      </c>
      <c r="S287" s="36">
        <f t="shared" si="68"/>
        <v>-4.6755648540298345E-2</v>
      </c>
      <c r="T287" s="37">
        <f t="shared" si="69"/>
        <v>2.1860906704239029E-3</v>
      </c>
      <c r="W287">
        <f t="shared" si="70"/>
        <v>-4.1677571667206757E-3</v>
      </c>
      <c r="X287">
        <f t="shared" si="71"/>
        <v>-2.4172991566979919E-2</v>
      </c>
      <c r="Y287">
        <f t="shared" si="72"/>
        <v>-1.1252944350145825E-2</v>
      </c>
      <c r="Z287">
        <f t="shared" si="73"/>
        <v>-1.6254252950210636E-2</v>
      </c>
      <c r="AA287">
        <f t="shared" si="74"/>
        <v>-5.0013086000648107E-3</v>
      </c>
    </row>
    <row r="288" spans="1:27" ht="14.25" customHeight="1" x14ac:dyDescent="0.25">
      <c r="A288" s="1"/>
      <c r="B288" s="38">
        <v>84</v>
      </c>
      <c r="C288" s="39">
        <v>1</v>
      </c>
      <c r="D288" s="40">
        <v>6</v>
      </c>
      <c r="E288" s="39">
        <v>2.7</v>
      </c>
      <c r="F288" s="39">
        <v>5.0999999999999996</v>
      </c>
      <c r="G288" s="39">
        <v>1.6</v>
      </c>
      <c r="H288" s="41">
        <v>1</v>
      </c>
      <c r="J288" s="33">
        <f t="shared" si="75"/>
        <v>0.30040530110474134</v>
      </c>
      <c r="K288" s="34">
        <f t="shared" si="76"/>
        <v>-0.17846922930551912</v>
      </c>
      <c r="L288" s="34">
        <f t="shared" si="77"/>
        <v>-0.23971630973512822</v>
      </c>
      <c r="M288" s="34">
        <f t="shared" si="78"/>
        <v>0.90910343539554894</v>
      </c>
      <c r="N288" s="34">
        <f t="shared" si="79"/>
        <v>0.72983149077047937</v>
      </c>
      <c r="O288" s="34">
        <f t="shared" si="64"/>
        <v>4.386513794736846</v>
      </c>
      <c r="P288" s="34">
        <f t="shared" si="65"/>
        <v>0.98770891455909549</v>
      </c>
      <c r="Q288" s="35">
        <f t="shared" si="66"/>
        <v>1</v>
      </c>
      <c r="R288" s="35">
        <f t="shared" si="67"/>
        <v>1</v>
      </c>
      <c r="S288" s="36">
        <f t="shared" si="68"/>
        <v>-1.2291085440904514E-2</v>
      </c>
      <c r="T288" s="37">
        <f t="shared" si="69"/>
        <v>1.5107078131561491E-4</v>
      </c>
      <c r="W288">
        <f t="shared" si="70"/>
        <v>-2.9842791486968097E-4</v>
      </c>
      <c r="X288">
        <f t="shared" si="71"/>
        <v>-1.7905674892180858E-3</v>
      </c>
      <c r="Y288">
        <f t="shared" si="72"/>
        <v>-8.0575537014813872E-4</v>
      </c>
      <c r="Z288">
        <f t="shared" si="73"/>
        <v>-1.5219823658353729E-3</v>
      </c>
      <c r="AA288">
        <f t="shared" si="74"/>
        <v>-4.7748466379148957E-4</v>
      </c>
    </row>
    <row r="289" spans="1:27" ht="14.25" customHeight="1" x14ac:dyDescent="0.25">
      <c r="A289" s="1"/>
      <c r="B289" s="38">
        <v>85</v>
      </c>
      <c r="C289" s="39">
        <v>1</v>
      </c>
      <c r="D289" s="40">
        <v>5.4</v>
      </c>
      <c r="E289" s="39">
        <v>3</v>
      </c>
      <c r="F289" s="39">
        <v>4.5</v>
      </c>
      <c r="G289" s="39">
        <v>1.5</v>
      </c>
      <c r="H289" s="41">
        <v>1</v>
      </c>
      <c r="J289" s="33">
        <f t="shared" si="75"/>
        <v>0.30043514389622833</v>
      </c>
      <c r="K289" s="34">
        <f t="shared" si="76"/>
        <v>-0.17829017255659732</v>
      </c>
      <c r="L289" s="34">
        <f t="shared" si="77"/>
        <v>-0.2396357341981134</v>
      </c>
      <c r="M289" s="34">
        <f t="shared" si="78"/>
        <v>0.90925563363213247</v>
      </c>
      <c r="N289" s="34">
        <f t="shared" si="79"/>
        <v>0.72987923923685849</v>
      </c>
      <c r="O289" s="34">
        <f t="shared" si="64"/>
        <v>3.8052302196961461</v>
      </c>
      <c r="P289" s="34">
        <f t="shared" si="65"/>
        <v>0.97823038926171502</v>
      </c>
      <c r="Q289" s="35">
        <f t="shared" si="66"/>
        <v>1</v>
      </c>
      <c r="R289" s="35">
        <f t="shared" si="67"/>
        <v>1</v>
      </c>
      <c r="S289" s="36">
        <f t="shared" si="68"/>
        <v>-2.1769610738284983E-2</v>
      </c>
      <c r="T289" s="37">
        <f t="shared" si="69"/>
        <v>4.7391595169645286E-4</v>
      </c>
      <c r="W289">
        <f t="shared" si="70"/>
        <v>-9.2719797181071441E-4</v>
      </c>
      <c r="X289">
        <f t="shared" si="71"/>
        <v>-5.0068690477778578E-3</v>
      </c>
      <c r="Y289">
        <f t="shared" si="72"/>
        <v>-2.781593915432143E-3</v>
      </c>
      <c r="Z289">
        <f t="shared" si="73"/>
        <v>-4.172390873148215E-3</v>
      </c>
      <c r="AA289">
        <f t="shared" si="74"/>
        <v>-1.3907969577160715E-3</v>
      </c>
    </row>
    <row r="290" spans="1:27" ht="14.25" customHeight="1" x14ac:dyDescent="0.25">
      <c r="A290" s="1"/>
      <c r="B290" s="38">
        <v>86</v>
      </c>
      <c r="C290" s="39">
        <v>1</v>
      </c>
      <c r="D290" s="40">
        <v>6</v>
      </c>
      <c r="E290" s="39">
        <v>3.4</v>
      </c>
      <c r="F290" s="39">
        <v>4.5</v>
      </c>
      <c r="G290" s="39">
        <v>1.6</v>
      </c>
      <c r="H290" s="41">
        <v>1</v>
      </c>
      <c r="J290" s="33">
        <f t="shared" si="75"/>
        <v>0.30052786369340939</v>
      </c>
      <c r="K290" s="34">
        <f t="shared" si="76"/>
        <v>-0.17778948565181954</v>
      </c>
      <c r="L290" s="34">
        <f t="shared" si="77"/>
        <v>-0.23935757480657019</v>
      </c>
      <c r="M290" s="34">
        <f t="shared" si="78"/>
        <v>0.9096728727194473</v>
      </c>
      <c r="N290" s="34">
        <f t="shared" si="79"/>
        <v>0.73001831893263014</v>
      </c>
      <c r="O290" s="34">
        <f t="shared" si="64"/>
        <v>3.681532432969874</v>
      </c>
      <c r="P290" s="34">
        <f t="shared" si="65"/>
        <v>0.97543431884134102</v>
      </c>
      <c r="Q290" s="35">
        <f t="shared" si="66"/>
        <v>1</v>
      </c>
      <c r="R290" s="35">
        <f t="shared" si="67"/>
        <v>1</v>
      </c>
      <c r="S290" s="36">
        <f t="shared" si="68"/>
        <v>-2.4565681158658981E-2</v>
      </c>
      <c r="T290" s="37">
        <f t="shared" si="69"/>
        <v>6.0347269078889286E-4</v>
      </c>
      <c r="W290">
        <f t="shared" si="70"/>
        <v>-1.1772959461580298E-3</v>
      </c>
      <c r="X290">
        <f t="shared" si="71"/>
        <v>-7.0637756769481794E-3</v>
      </c>
      <c r="Y290">
        <f t="shared" si="72"/>
        <v>-4.0028062169373017E-3</v>
      </c>
      <c r="Z290">
        <f t="shared" si="73"/>
        <v>-5.2978317577111345E-3</v>
      </c>
      <c r="AA290">
        <f t="shared" si="74"/>
        <v>-1.8836735138528478E-3</v>
      </c>
    </row>
    <row r="291" spans="1:27" ht="14.25" customHeight="1" x14ac:dyDescent="0.25">
      <c r="A291" s="1"/>
      <c r="B291" s="38">
        <v>87</v>
      </c>
      <c r="C291" s="39">
        <v>1</v>
      </c>
      <c r="D291" s="40">
        <v>6.7</v>
      </c>
      <c r="E291" s="39">
        <v>3.1</v>
      </c>
      <c r="F291" s="39">
        <v>4.7</v>
      </c>
      <c r="G291" s="39">
        <v>1.5</v>
      </c>
      <c r="H291" s="41">
        <v>1</v>
      </c>
      <c r="J291" s="33">
        <f t="shared" si="75"/>
        <v>0.3006455932880252</v>
      </c>
      <c r="K291" s="34">
        <f t="shared" si="76"/>
        <v>-0.17708310808412472</v>
      </c>
      <c r="L291" s="34">
        <f t="shared" si="77"/>
        <v>-0.23895729418487646</v>
      </c>
      <c r="M291" s="34">
        <f t="shared" si="78"/>
        <v>0.91020265589521843</v>
      </c>
      <c r="N291" s="34">
        <f t="shared" si="79"/>
        <v>0.73020668628401542</v>
      </c>
      <c r="O291" s="34">
        <f t="shared" si="64"/>
        <v>3.7466836692848222</v>
      </c>
      <c r="P291" s="34">
        <f t="shared" si="65"/>
        <v>0.97694806252586663</v>
      </c>
      <c r="Q291" s="35">
        <f t="shared" si="66"/>
        <v>1</v>
      </c>
      <c r="R291" s="35">
        <f t="shared" si="67"/>
        <v>1</v>
      </c>
      <c r="S291" s="36">
        <f t="shared" si="68"/>
        <v>-2.3051937474133366E-2</v>
      </c>
      <c r="T291" s="37">
        <f t="shared" si="69"/>
        <v>5.3139182131135419E-4</v>
      </c>
      <c r="W291">
        <f t="shared" si="70"/>
        <v>-1.038284420544438E-3</v>
      </c>
      <c r="X291">
        <f t="shared" si="71"/>
        <v>-6.956505617647735E-3</v>
      </c>
      <c r="Y291">
        <f t="shared" si="72"/>
        <v>-3.2186817036877579E-3</v>
      </c>
      <c r="Z291">
        <f t="shared" si="73"/>
        <v>-4.8799367765588585E-3</v>
      </c>
      <c r="AA291">
        <f t="shared" si="74"/>
        <v>-1.5574266308166569E-3</v>
      </c>
    </row>
    <row r="292" spans="1:27" ht="14.25" customHeight="1" x14ac:dyDescent="0.25">
      <c r="A292" s="1"/>
      <c r="B292" s="38">
        <v>88</v>
      </c>
      <c r="C292" s="39">
        <v>1</v>
      </c>
      <c r="D292" s="40">
        <v>6.3</v>
      </c>
      <c r="E292" s="39">
        <v>2.2999999999999998</v>
      </c>
      <c r="F292" s="39">
        <v>4.4000000000000004</v>
      </c>
      <c r="G292" s="39">
        <v>1.3</v>
      </c>
      <c r="H292" s="41">
        <v>1</v>
      </c>
      <c r="J292" s="33">
        <f t="shared" si="75"/>
        <v>0.30074942173007962</v>
      </c>
      <c r="K292" s="34">
        <f t="shared" si="76"/>
        <v>-0.17638745752235996</v>
      </c>
      <c r="L292" s="34">
        <f t="shared" si="77"/>
        <v>-0.23863542601450768</v>
      </c>
      <c r="M292" s="34">
        <f t="shared" si="78"/>
        <v>0.91069064957287427</v>
      </c>
      <c r="N292" s="34">
        <f t="shared" si="79"/>
        <v>0.73036242894709713</v>
      </c>
      <c r="O292" s="34">
        <f t="shared" si="64"/>
        <v>3.5971569752577177</v>
      </c>
      <c r="P292" s="34">
        <f t="shared" si="65"/>
        <v>0.97332930252004113</v>
      </c>
      <c r="Q292" s="35">
        <f t="shared" si="66"/>
        <v>1</v>
      </c>
      <c r="R292" s="35">
        <f t="shared" si="67"/>
        <v>1</v>
      </c>
      <c r="S292" s="36">
        <f t="shared" si="68"/>
        <v>-2.6670697479958871E-2</v>
      </c>
      <c r="T292" s="37">
        <f t="shared" si="69"/>
        <v>7.1132610406748453E-4</v>
      </c>
      <c r="W292">
        <f t="shared" si="70"/>
        <v>-1.3847090814726058E-3</v>
      </c>
      <c r="X292">
        <f t="shared" si="71"/>
        <v>-8.7236672132774157E-3</v>
      </c>
      <c r="Y292">
        <f t="shared" si="72"/>
        <v>-3.1848308873869929E-3</v>
      </c>
      <c r="Z292">
        <f t="shared" si="73"/>
        <v>-6.0927199584794658E-3</v>
      </c>
      <c r="AA292">
        <f t="shared" si="74"/>
        <v>-1.8001218059143875E-3</v>
      </c>
    </row>
    <row r="293" spans="1:27" ht="14.25" customHeight="1" x14ac:dyDescent="0.25">
      <c r="A293" s="1"/>
      <c r="B293" s="38">
        <v>89</v>
      </c>
      <c r="C293" s="39">
        <v>1</v>
      </c>
      <c r="D293" s="40">
        <v>5.6</v>
      </c>
      <c r="E293" s="39">
        <v>3</v>
      </c>
      <c r="F293" s="39">
        <v>4.0999999999999996</v>
      </c>
      <c r="G293" s="39">
        <v>1.3</v>
      </c>
      <c r="H293" s="41">
        <v>1</v>
      </c>
      <c r="J293" s="33">
        <f t="shared" si="75"/>
        <v>0.30088789263822691</v>
      </c>
      <c r="K293" s="34">
        <f t="shared" si="76"/>
        <v>-0.17551509080103223</v>
      </c>
      <c r="L293" s="34">
        <f t="shared" si="77"/>
        <v>-0.23831694292576899</v>
      </c>
      <c r="M293" s="34">
        <f t="shared" si="78"/>
        <v>0.91129992156872219</v>
      </c>
      <c r="N293" s="34">
        <f t="shared" si="79"/>
        <v>0.73054244112768862</v>
      </c>
      <c r="O293" s="34">
        <f t="shared" si="64"/>
        <v>3.2890874072728953</v>
      </c>
      <c r="P293" s="34">
        <f t="shared" si="65"/>
        <v>0.96405254138822427</v>
      </c>
      <c r="Q293" s="35">
        <f t="shared" si="66"/>
        <v>1</v>
      </c>
      <c r="R293" s="35">
        <f t="shared" si="67"/>
        <v>1</v>
      </c>
      <c r="S293" s="36">
        <f t="shared" si="68"/>
        <v>-3.5947458611775729E-2</v>
      </c>
      <c r="T293" s="37">
        <f t="shared" si="69"/>
        <v>1.292219780645329E-3</v>
      </c>
      <c r="W293">
        <f t="shared" si="70"/>
        <v>-2.4915355271265265E-3</v>
      </c>
      <c r="X293">
        <f t="shared" si="71"/>
        <v>-1.3952598951908547E-2</v>
      </c>
      <c r="Y293">
        <f t="shared" si="72"/>
        <v>-7.4746065813795799E-3</v>
      </c>
      <c r="Z293">
        <f t="shared" si="73"/>
        <v>-1.0215295661218758E-2</v>
      </c>
      <c r="AA293">
        <f t="shared" si="74"/>
        <v>-3.2389961852644844E-3</v>
      </c>
    </row>
    <row r="294" spans="1:27" ht="14.25" customHeight="1" x14ac:dyDescent="0.25">
      <c r="A294" s="1"/>
      <c r="B294" s="38">
        <v>90</v>
      </c>
      <c r="C294" s="39">
        <v>1</v>
      </c>
      <c r="D294" s="40">
        <v>5.5</v>
      </c>
      <c r="E294" s="39">
        <v>2.5</v>
      </c>
      <c r="F294" s="39">
        <v>4</v>
      </c>
      <c r="G294" s="39">
        <v>1.3</v>
      </c>
      <c r="H294" s="41">
        <v>1</v>
      </c>
      <c r="J294" s="33">
        <f t="shared" si="75"/>
        <v>0.30113704619093956</v>
      </c>
      <c r="K294" s="34">
        <f t="shared" si="76"/>
        <v>-0.17411983090584138</v>
      </c>
      <c r="L294" s="34">
        <f t="shared" si="77"/>
        <v>-0.23756948226763103</v>
      </c>
      <c r="M294" s="34">
        <f t="shared" si="78"/>
        <v>0.91232145113484409</v>
      </c>
      <c r="N294" s="34">
        <f t="shared" si="79"/>
        <v>0.73086634074621504</v>
      </c>
      <c r="O294" s="34">
        <f t="shared" si="64"/>
        <v>3.3489663180491904</v>
      </c>
      <c r="P294" s="34">
        <f t="shared" si="65"/>
        <v>0.96607097028660704</v>
      </c>
      <c r="Q294" s="35">
        <f t="shared" si="66"/>
        <v>1</v>
      </c>
      <c r="R294" s="35">
        <f t="shared" si="67"/>
        <v>1</v>
      </c>
      <c r="S294" s="36">
        <f t="shared" si="68"/>
        <v>-3.3929029713392955E-2</v>
      </c>
      <c r="T294" s="37">
        <f t="shared" si="69"/>
        <v>1.151179057292302E-3</v>
      </c>
      <c r="W294">
        <f t="shared" si="70"/>
        <v>-2.2242413377039916E-3</v>
      </c>
      <c r="X294">
        <f t="shared" si="71"/>
        <v>-1.2233327357371954E-2</v>
      </c>
      <c r="Y294">
        <f t="shared" si="72"/>
        <v>-5.5606033442599789E-3</v>
      </c>
      <c r="Z294">
        <f t="shared" si="73"/>
        <v>-8.8969653508159663E-3</v>
      </c>
      <c r="AA294">
        <f t="shared" si="74"/>
        <v>-2.891513739015189E-3</v>
      </c>
    </row>
    <row r="295" spans="1:27" ht="14.25" customHeight="1" x14ac:dyDescent="0.25">
      <c r="A295" s="1"/>
      <c r="B295" s="38">
        <v>91</v>
      </c>
      <c r="C295" s="39">
        <v>1</v>
      </c>
      <c r="D295" s="40">
        <v>5.5</v>
      </c>
      <c r="E295" s="39">
        <v>2.6</v>
      </c>
      <c r="F295" s="39">
        <v>4.4000000000000004</v>
      </c>
      <c r="G295" s="39">
        <v>1.2</v>
      </c>
      <c r="H295" s="41">
        <v>1</v>
      </c>
      <c r="J295" s="33">
        <f t="shared" si="75"/>
        <v>0.30135947032470994</v>
      </c>
      <c r="K295" s="34">
        <f t="shared" si="76"/>
        <v>-0.17289649817010419</v>
      </c>
      <c r="L295" s="34">
        <f t="shared" si="77"/>
        <v>-0.23701342193320502</v>
      </c>
      <c r="M295" s="34">
        <f t="shared" si="78"/>
        <v>0.91321114766992573</v>
      </c>
      <c r="N295" s="34">
        <f t="shared" si="79"/>
        <v>0.73115549212011655</v>
      </c>
      <c r="O295" s="34">
        <f t="shared" si="64"/>
        <v>3.6297094736546174</v>
      </c>
      <c r="P295" s="34">
        <f t="shared" si="65"/>
        <v>0.97416144966733986</v>
      </c>
      <c r="Q295" s="35">
        <f t="shared" si="66"/>
        <v>1</v>
      </c>
      <c r="R295" s="35">
        <f t="shared" si="67"/>
        <v>1</v>
      </c>
      <c r="S295" s="36">
        <f t="shared" si="68"/>
        <v>-2.5838550332660137E-2</v>
      </c>
      <c r="T295" s="37">
        <f t="shared" si="69"/>
        <v>6.6763068329341133E-4</v>
      </c>
      <c r="W295">
        <f t="shared" si="70"/>
        <v>-1.3007601485590125E-3</v>
      </c>
      <c r="X295">
        <f t="shared" si="71"/>
        <v>-7.154180817074569E-3</v>
      </c>
      <c r="Y295">
        <f t="shared" si="72"/>
        <v>-3.3819763862534325E-3</v>
      </c>
      <c r="Z295">
        <f t="shared" si="73"/>
        <v>-5.7233446536596559E-3</v>
      </c>
      <c r="AA295">
        <f t="shared" si="74"/>
        <v>-1.560912178270815E-3</v>
      </c>
    </row>
    <row r="296" spans="1:27" ht="14.25" customHeight="1" x14ac:dyDescent="0.25">
      <c r="A296" s="1"/>
      <c r="B296" s="38">
        <v>92</v>
      </c>
      <c r="C296" s="39">
        <v>1</v>
      </c>
      <c r="D296" s="40">
        <v>6.1</v>
      </c>
      <c r="E296" s="39">
        <v>3</v>
      </c>
      <c r="F296" s="39">
        <v>4.5999999999999996</v>
      </c>
      <c r="G296" s="39">
        <v>1.4</v>
      </c>
      <c r="H296" s="41">
        <v>1</v>
      </c>
      <c r="J296" s="33">
        <f t="shared" si="75"/>
        <v>0.30148954633956587</v>
      </c>
      <c r="K296" s="34">
        <f t="shared" si="76"/>
        <v>-0.17218108008839672</v>
      </c>
      <c r="L296" s="34">
        <f t="shared" si="77"/>
        <v>-0.23667522429457968</v>
      </c>
      <c r="M296" s="34">
        <f t="shared" si="78"/>
        <v>0.9137834821352917</v>
      </c>
      <c r="N296" s="34">
        <f t="shared" si="79"/>
        <v>0.73131158333794366</v>
      </c>
      <c r="O296" s="34">
        <f t="shared" si="64"/>
        <v>3.7683995194120699</v>
      </c>
      <c r="P296" s="34">
        <f t="shared" si="65"/>
        <v>0.97743208313659613</v>
      </c>
      <c r="Q296" s="35">
        <f t="shared" si="66"/>
        <v>1</v>
      </c>
      <c r="R296" s="35">
        <f t="shared" si="67"/>
        <v>1</v>
      </c>
      <c r="S296" s="36">
        <f t="shared" si="68"/>
        <v>-2.256791686340387E-2</v>
      </c>
      <c r="T296" s="37">
        <f t="shared" si="69"/>
        <v>5.0931087155350874E-4</v>
      </c>
      <c r="W296">
        <f t="shared" si="70"/>
        <v>-9.9563357229332287E-4</v>
      </c>
      <c r="X296">
        <f t="shared" si="71"/>
        <v>-6.0733647909892692E-3</v>
      </c>
      <c r="Y296">
        <f t="shared" si="72"/>
        <v>-2.9869007168799684E-3</v>
      </c>
      <c r="Z296">
        <f t="shared" si="73"/>
        <v>-4.5799144325492846E-3</v>
      </c>
      <c r="AA296">
        <f t="shared" si="74"/>
        <v>-1.3938870012106519E-3</v>
      </c>
    </row>
    <row r="297" spans="1:27" ht="14.25" customHeight="1" x14ac:dyDescent="0.25">
      <c r="A297" s="1"/>
      <c r="B297" s="38">
        <v>93</v>
      </c>
      <c r="C297" s="39">
        <v>1</v>
      </c>
      <c r="D297" s="40">
        <v>5.8</v>
      </c>
      <c r="E297" s="39">
        <v>2.6</v>
      </c>
      <c r="F297" s="39">
        <v>4</v>
      </c>
      <c r="G297" s="39">
        <v>1.2</v>
      </c>
      <c r="H297" s="41">
        <v>1</v>
      </c>
      <c r="J297" s="33">
        <f t="shared" si="75"/>
        <v>0.3015891096967952</v>
      </c>
      <c r="K297" s="34">
        <f t="shared" si="76"/>
        <v>-0.17157374360929781</v>
      </c>
      <c r="L297" s="34">
        <f t="shared" si="77"/>
        <v>-0.23637653422289168</v>
      </c>
      <c r="M297" s="34">
        <f t="shared" si="78"/>
        <v>0.91424147357854668</v>
      </c>
      <c r="N297" s="34">
        <f t="shared" si="79"/>
        <v>0.73145097203806475</v>
      </c>
      <c r="O297" s="34">
        <f t="shared" si="64"/>
        <v>3.2265894685432142</v>
      </c>
      <c r="P297" s="34">
        <f t="shared" si="65"/>
        <v>0.96182271602971292</v>
      </c>
      <c r="Q297" s="35">
        <f t="shared" si="66"/>
        <v>1</v>
      </c>
      <c r="R297" s="35">
        <f t="shared" si="67"/>
        <v>1</v>
      </c>
      <c r="S297" s="36">
        <f t="shared" si="68"/>
        <v>-3.8177283970287079E-2</v>
      </c>
      <c r="T297" s="37">
        <f t="shared" si="69"/>
        <v>1.4575050113479389E-3</v>
      </c>
      <c r="W297">
        <f t="shared" si="70"/>
        <v>-2.8037228572831844E-3</v>
      </c>
      <c r="X297">
        <f t="shared" si="71"/>
        <v>-1.626159257224247E-2</v>
      </c>
      <c r="Y297">
        <f t="shared" si="72"/>
        <v>-7.2896794289362792E-3</v>
      </c>
      <c r="Z297">
        <f t="shared" si="73"/>
        <v>-1.1214891429132737E-2</v>
      </c>
      <c r="AA297">
        <f t="shared" si="74"/>
        <v>-3.3644674287398213E-3</v>
      </c>
    </row>
    <row r="298" spans="1:27" ht="14.25" customHeight="1" x14ac:dyDescent="0.25">
      <c r="A298" s="1"/>
      <c r="B298" s="38">
        <v>94</v>
      </c>
      <c r="C298" s="39">
        <v>1</v>
      </c>
      <c r="D298" s="40">
        <v>5</v>
      </c>
      <c r="E298" s="39">
        <v>2.2999999999999998</v>
      </c>
      <c r="F298" s="39">
        <v>3.3</v>
      </c>
      <c r="G298" s="39">
        <v>1</v>
      </c>
      <c r="H298" s="41">
        <v>1</v>
      </c>
      <c r="J298" s="33">
        <f t="shared" si="75"/>
        <v>0.3018694819825235</v>
      </c>
      <c r="K298" s="34">
        <f t="shared" si="76"/>
        <v>-0.16994758435207355</v>
      </c>
      <c r="L298" s="34">
        <f t="shared" si="77"/>
        <v>-0.23564756627999806</v>
      </c>
      <c r="M298" s="34">
        <f t="shared" si="78"/>
        <v>0.91536296272146001</v>
      </c>
      <c r="N298" s="34">
        <f t="shared" si="79"/>
        <v>0.73178741878093878</v>
      </c>
      <c r="O298" s="34">
        <f t="shared" si="64"/>
        <v>2.662627353539917</v>
      </c>
      <c r="P298" s="34">
        <f t="shared" si="65"/>
        <v>0.93478501835195627</v>
      </c>
      <c r="Q298" s="35">
        <f t="shared" si="66"/>
        <v>1</v>
      </c>
      <c r="R298" s="35">
        <f t="shared" si="67"/>
        <v>1</v>
      </c>
      <c r="S298" s="36">
        <f t="shared" si="68"/>
        <v>-6.5214981648043735E-2</v>
      </c>
      <c r="T298" s="37">
        <f t="shared" si="69"/>
        <v>4.2529938313546813E-3</v>
      </c>
      <c r="W298">
        <f t="shared" si="70"/>
        <v>-7.9512698333872849E-3</v>
      </c>
      <c r="X298">
        <f t="shared" si="71"/>
        <v>-3.9756349166936426E-2</v>
      </c>
      <c r="Y298">
        <f t="shared" si="72"/>
        <v>-1.8287920616790753E-2</v>
      </c>
      <c r="Z298">
        <f t="shared" si="73"/>
        <v>-2.623919045017804E-2</v>
      </c>
      <c r="AA298">
        <f t="shared" si="74"/>
        <v>-7.9512698333872849E-3</v>
      </c>
    </row>
    <row r="299" spans="1:27" ht="14.25" customHeight="1" x14ac:dyDescent="0.25">
      <c r="A299" s="1"/>
      <c r="B299" s="38">
        <v>95</v>
      </c>
      <c r="C299" s="39">
        <v>1</v>
      </c>
      <c r="D299" s="40">
        <v>5.6</v>
      </c>
      <c r="E299" s="39">
        <v>2.7</v>
      </c>
      <c r="F299" s="39">
        <v>4.2</v>
      </c>
      <c r="G299" s="39">
        <v>1.3</v>
      </c>
      <c r="H299" s="41">
        <v>1</v>
      </c>
      <c r="J299" s="33">
        <f t="shared" si="75"/>
        <v>0.30266460896586223</v>
      </c>
      <c r="K299" s="34">
        <f t="shared" si="76"/>
        <v>-0.16597194943537991</v>
      </c>
      <c r="L299" s="34">
        <f t="shared" si="77"/>
        <v>-0.23381877421831898</v>
      </c>
      <c r="M299" s="34">
        <f t="shared" si="78"/>
        <v>0.9179868817664778</v>
      </c>
      <c r="N299" s="34">
        <f t="shared" si="79"/>
        <v>0.7325825457642775</v>
      </c>
      <c r="O299" s="34">
        <f t="shared" si="64"/>
        <v>3.5498132146510413</v>
      </c>
      <c r="P299" s="34">
        <f t="shared" si="65"/>
        <v>0.97207235587212193</v>
      </c>
      <c r="Q299" s="35">
        <f t="shared" si="66"/>
        <v>1</v>
      </c>
      <c r="R299" s="35">
        <f t="shared" si="67"/>
        <v>1</v>
      </c>
      <c r="S299" s="36">
        <f t="shared" si="68"/>
        <v>-2.7927644127878071E-2</v>
      </c>
      <c r="T299" s="37">
        <f t="shared" si="69"/>
        <v>7.7995330653340251E-4</v>
      </c>
      <c r="W299">
        <f t="shared" si="70"/>
        <v>-1.5163420963043516E-3</v>
      </c>
      <c r="X299">
        <f t="shared" si="71"/>
        <v>-8.4915157393043676E-3</v>
      </c>
      <c r="Y299">
        <f t="shared" si="72"/>
        <v>-4.0941236600217498E-3</v>
      </c>
      <c r="Z299">
        <f t="shared" si="73"/>
        <v>-6.368636804478277E-3</v>
      </c>
      <c r="AA299">
        <f t="shared" si="74"/>
        <v>-1.971244725195657E-3</v>
      </c>
    </row>
    <row r="300" spans="1:27" ht="14.25" customHeight="1" x14ac:dyDescent="0.25">
      <c r="A300" s="1"/>
      <c r="B300" s="38">
        <v>96</v>
      </c>
      <c r="C300" s="39">
        <v>1</v>
      </c>
      <c r="D300" s="40">
        <v>5.7</v>
      </c>
      <c r="E300" s="39">
        <v>3</v>
      </c>
      <c r="F300" s="39">
        <v>4.2</v>
      </c>
      <c r="G300" s="39">
        <v>1.2</v>
      </c>
      <c r="H300" s="41">
        <v>1</v>
      </c>
      <c r="J300" s="33">
        <f t="shared" si="75"/>
        <v>0.30281624317549266</v>
      </c>
      <c r="K300" s="34">
        <f t="shared" si="76"/>
        <v>-0.16512279786144948</v>
      </c>
      <c r="L300" s="34">
        <f t="shared" si="77"/>
        <v>-0.23340936185231681</v>
      </c>
      <c r="M300" s="34">
        <f t="shared" si="78"/>
        <v>0.9186237454469256</v>
      </c>
      <c r="N300" s="34">
        <f t="shared" si="79"/>
        <v>0.73277967023679702</v>
      </c>
      <c r="O300" s="34">
        <f t="shared" si="64"/>
        <v>3.3989435449695242</v>
      </c>
      <c r="P300" s="34">
        <f t="shared" si="65"/>
        <v>0.96767150215598108</v>
      </c>
      <c r="Q300" s="35">
        <f t="shared" si="66"/>
        <v>1</v>
      </c>
      <c r="R300" s="35">
        <f t="shared" si="67"/>
        <v>1</v>
      </c>
      <c r="S300" s="36">
        <f t="shared" si="68"/>
        <v>-3.2328497844018922E-2</v>
      </c>
      <c r="T300" s="37">
        <f t="shared" si="69"/>
        <v>1.045131772850736E-3</v>
      </c>
      <c r="W300">
        <f t="shared" si="70"/>
        <v>-2.0226884651708306E-3</v>
      </c>
      <c r="X300">
        <f t="shared" si="71"/>
        <v>-1.1529324251473735E-2</v>
      </c>
      <c r="Y300">
        <f t="shared" si="72"/>
        <v>-6.0680653955124918E-3</v>
      </c>
      <c r="Z300">
        <f t="shared" si="73"/>
        <v>-8.4952915537174888E-3</v>
      </c>
      <c r="AA300">
        <f t="shared" si="74"/>
        <v>-2.4272261582049966E-3</v>
      </c>
    </row>
    <row r="301" spans="1:27" ht="14.25" customHeight="1" x14ac:dyDescent="0.25">
      <c r="A301" s="1"/>
      <c r="B301" s="38">
        <v>97</v>
      </c>
      <c r="C301" s="39">
        <v>1</v>
      </c>
      <c r="D301" s="40">
        <v>5.7</v>
      </c>
      <c r="E301" s="39">
        <v>2.9</v>
      </c>
      <c r="F301" s="39">
        <v>4.2</v>
      </c>
      <c r="G301" s="39">
        <v>1.3</v>
      </c>
      <c r="H301" s="41">
        <v>1</v>
      </c>
      <c r="J301" s="33">
        <f t="shared" si="75"/>
        <v>0.30301851202200974</v>
      </c>
      <c r="K301" s="34">
        <f t="shared" si="76"/>
        <v>-0.1639698654363021</v>
      </c>
      <c r="L301" s="34">
        <f t="shared" si="77"/>
        <v>-0.23280255531276556</v>
      </c>
      <c r="M301" s="34">
        <f t="shared" si="78"/>
        <v>0.91947327460229733</v>
      </c>
      <c r="N301" s="34">
        <f t="shared" si="79"/>
        <v>0.7330223928526175</v>
      </c>
      <c r="O301" s="34">
        <f t="shared" si="64"/>
        <v>3.5079797326661195</v>
      </c>
      <c r="P301" s="34">
        <f t="shared" si="65"/>
        <v>0.97091396598599167</v>
      </c>
      <c r="Q301" s="35">
        <f t="shared" si="66"/>
        <v>1</v>
      </c>
      <c r="R301" s="35">
        <f t="shared" si="67"/>
        <v>1</v>
      </c>
      <c r="S301" s="36">
        <f t="shared" si="68"/>
        <v>-2.9086034014008333E-2</v>
      </c>
      <c r="T301" s="37">
        <f t="shared" si="69"/>
        <v>8.459973746640497E-4</v>
      </c>
      <c r="W301">
        <f t="shared" si="70"/>
        <v>-1.6427813324976189E-3</v>
      </c>
      <c r="X301">
        <f t="shared" si="71"/>
        <v>-9.363853595236428E-3</v>
      </c>
      <c r="Y301">
        <f t="shared" si="72"/>
        <v>-4.7640658642430951E-3</v>
      </c>
      <c r="Z301">
        <f t="shared" si="73"/>
        <v>-6.8996815964899993E-3</v>
      </c>
      <c r="AA301">
        <f t="shared" si="74"/>
        <v>-2.1356157322469046E-3</v>
      </c>
    </row>
    <row r="302" spans="1:27" ht="14.25" customHeight="1" x14ac:dyDescent="0.25">
      <c r="A302" s="1"/>
      <c r="B302" s="38">
        <v>98</v>
      </c>
      <c r="C302" s="39">
        <v>1</v>
      </c>
      <c r="D302" s="40">
        <v>6.2</v>
      </c>
      <c r="E302" s="39">
        <v>2.9</v>
      </c>
      <c r="F302" s="39">
        <v>4.3</v>
      </c>
      <c r="G302" s="39">
        <v>1.3</v>
      </c>
      <c r="H302" s="41">
        <v>1</v>
      </c>
      <c r="J302" s="33">
        <f t="shared" si="75"/>
        <v>0.30318279015525951</v>
      </c>
      <c r="K302" s="34">
        <f t="shared" si="76"/>
        <v>-0.16303348007677845</v>
      </c>
      <c r="L302" s="34">
        <f t="shared" si="77"/>
        <v>-0.23232614872634125</v>
      </c>
      <c r="M302" s="34">
        <f t="shared" si="78"/>
        <v>0.92016324276194628</v>
      </c>
      <c r="N302" s="34">
        <f t="shared" si="79"/>
        <v>0.73323595442584222</v>
      </c>
      <c r="O302" s="34">
        <f t="shared" si="64"/>
        <v>3.528538067002807</v>
      </c>
      <c r="P302" s="34">
        <f t="shared" si="65"/>
        <v>0.97148894733662161</v>
      </c>
      <c r="Q302" s="35">
        <f t="shared" si="66"/>
        <v>1</v>
      </c>
      <c r="R302" s="35">
        <f t="shared" si="67"/>
        <v>1</v>
      </c>
      <c r="S302" s="36">
        <f t="shared" si="68"/>
        <v>-2.8511052663378389E-2</v>
      </c>
      <c r="T302" s="37">
        <f t="shared" si="69"/>
        <v>8.1288012397393592E-4</v>
      </c>
      <c r="W302">
        <f t="shared" si="70"/>
        <v>-1.579408111900603E-3</v>
      </c>
      <c r="X302">
        <f t="shared" si="71"/>
        <v>-9.7923302937837388E-3</v>
      </c>
      <c r="Y302">
        <f t="shared" si="72"/>
        <v>-4.5802835245117484E-3</v>
      </c>
      <c r="Z302">
        <f t="shared" si="73"/>
        <v>-6.7914548811725921E-3</v>
      </c>
      <c r="AA302">
        <f t="shared" si="74"/>
        <v>-2.0532305454707841E-3</v>
      </c>
    </row>
    <row r="303" spans="1:27" ht="14.25" customHeight="1" x14ac:dyDescent="0.25">
      <c r="A303" s="1"/>
      <c r="B303" s="38">
        <v>99</v>
      </c>
      <c r="C303" s="39">
        <v>1</v>
      </c>
      <c r="D303" s="40">
        <v>5.0999999999999996</v>
      </c>
      <c r="E303" s="39">
        <v>2.5</v>
      </c>
      <c r="F303" s="39">
        <v>3</v>
      </c>
      <c r="G303" s="39">
        <v>1.1000000000000001</v>
      </c>
      <c r="H303" s="41">
        <v>1</v>
      </c>
      <c r="J303" s="33">
        <f t="shared" si="75"/>
        <v>0.30334073096644959</v>
      </c>
      <c r="K303" s="34">
        <f t="shared" si="76"/>
        <v>-0.16205424704740007</v>
      </c>
      <c r="L303" s="34">
        <f t="shared" si="77"/>
        <v>-0.23186812037389007</v>
      </c>
      <c r="M303" s="34">
        <f t="shared" si="78"/>
        <v>0.92084238825006348</v>
      </c>
      <c r="N303" s="34">
        <f t="shared" si="79"/>
        <v>0.73344127748038934</v>
      </c>
      <c r="O303" s="34">
        <f t="shared" si="64"/>
        <v>2.4665063400686029</v>
      </c>
      <c r="P303" s="34">
        <f t="shared" si="65"/>
        <v>0.92176017884007511</v>
      </c>
      <c r="Q303" s="35">
        <f t="shared" si="66"/>
        <v>1</v>
      </c>
      <c r="R303" s="35">
        <f t="shared" si="67"/>
        <v>1</v>
      </c>
      <c r="S303" s="36">
        <f t="shared" si="68"/>
        <v>-7.8239821159924894E-2</v>
      </c>
      <c r="T303" s="37">
        <f t="shared" si="69"/>
        <v>6.1214696151370308E-3</v>
      </c>
      <c r="W303">
        <f t="shared" si="70"/>
        <v>-1.1285053854425591E-2</v>
      </c>
      <c r="X303">
        <f t="shared" si="71"/>
        <v>-5.7553774657570507E-2</v>
      </c>
      <c r="Y303">
        <f t="shared" si="72"/>
        <v>-2.8212634636063976E-2</v>
      </c>
      <c r="Z303">
        <f t="shared" si="73"/>
        <v>-3.3855161563276774E-2</v>
      </c>
      <c r="AA303">
        <f t="shared" si="74"/>
        <v>-1.2413559239868151E-2</v>
      </c>
    </row>
    <row r="304" spans="1:27" ht="14.25" customHeight="1" x14ac:dyDescent="0.25">
      <c r="A304" s="1"/>
      <c r="B304" s="62">
        <v>100</v>
      </c>
      <c r="C304" s="63">
        <v>1</v>
      </c>
      <c r="D304" s="64">
        <v>5.7</v>
      </c>
      <c r="E304" s="63">
        <v>2.8</v>
      </c>
      <c r="F304" s="63">
        <v>4.0999999999999996</v>
      </c>
      <c r="G304" s="43">
        <v>1.3</v>
      </c>
      <c r="H304" s="65">
        <v>1</v>
      </c>
      <c r="J304" s="33">
        <f t="shared" si="75"/>
        <v>0.30446923635189216</v>
      </c>
      <c r="K304" s="34">
        <f t="shared" si="76"/>
        <v>-0.15629886958164302</v>
      </c>
      <c r="L304" s="34">
        <f t="shared" si="77"/>
        <v>-0.22904685691028367</v>
      </c>
      <c r="M304" s="34">
        <f t="shared" si="78"/>
        <v>0.92422790440639113</v>
      </c>
      <c r="N304" s="34">
        <f t="shared" si="79"/>
        <v>0.73468263340437612</v>
      </c>
      <c r="O304" s="34">
        <f t="shared" si="64"/>
        <v>3.516656311879625</v>
      </c>
      <c r="P304" s="34">
        <f t="shared" si="65"/>
        <v>0.97115799428926164</v>
      </c>
      <c r="Q304" s="35">
        <f t="shared" si="66"/>
        <v>1</v>
      </c>
      <c r="R304" s="35">
        <f t="shared" si="67"/>
        <v>1</v>
      </c>
      <c r="S304" s="36">
        <f t="shared" si="68"/>
        <v>-2.8842005710738361E-2</v>
      </c>
      <c r="T304" s="37">
        <f t="shared" si="69"/>
        <v>8.3186129341826422E-4</v>
      </c>
      <c r="U304" s="70">
        <f>SUM(R205:R304)/COUNTA(H205:H304)</f>
        <v>0.98</v>
      </c>
      <c r="V304" s="70">
        <f>SUM(T205:T304)</f>
        <v>2.0048571307540839</v>
      </c>
      <c r="W304">
        <f t="shared" si="70"/>
        <v>-1.6157374904859048E-3</v>
      </c>
      <c r="X304">
        <f t="shared" si="71"/>
        <v>-9.2097036957696585E-3</v>
      </c>
      <c r="Y304">
        <f t="shared" si="72"/>
        <v>-4.5240649733605332E-3</v>
      </c>
      <c r="Z304">
        <f t="shared" si="73"/>
        <v>-6.6245237109922089E-3</v>
      </c>
      <c r="AA304">
        <f t="shared" si="74"/>
        <v>-2.1004587376316762E-3</v>
      </c>
    </row>
    <row r="305" spans="1:27" ht="14.25" customHeight="1" x14ac:dyDescent="0.25">
      <c r="A305" s="2" t="s">
        <v>37</v>
      </c>
      <c r="B305" s="46">
        <v>1</v>
      </c>
      <c r="C305" s="47">
        <v>1</v>
      </c>
      <c r="D305" s="48">
        <v>5.0999999999999996</v>
      </c>
      <c r="E305" s="47">
        <v>3.5</v>
      </c>
      <c r="F305" s="47">
        <v>1.4</v>
      </c>
      <c r="G305" s="47">
        <v>0.2</v>
      </c>
      <c r="H305" s="49">
        <v>0</v>
      </c>
      <c r="J305" s="46">
        <f t="shared" si="75"/>
        <v>0.30463081010094073</v>
      </c>
      <c r="K305" s="47">
        <f t="shared" si="76"/>
        <v>-0.15537789921206605</v>
      </c>
      <c r="L305" s="47">
        <f t="shared" si="77"/>
        <v>-0.22859445041294763</v>
      </c>
      <c r="M305" s="47">
        <f t="shared" si="78"/>
        <v>0.92489035677749032</v>
      </c>
      <c r="N305" s="47">
        <f t="shared" si="79"/>
        <v>0.73489267927813928</v>
      </c>
      <c r="O305" s="47">
        <f t="shared" si="64"/>
        <v>0.15394798301820128</v>
      </c>
      <c r="P305" s="47">
        <f t="shared" si="65"/>
        <v>0.53841116371407427</v>
      </c>
      <c r="Q305" s="35">
        <f t="shared" si="66"/>
        <v>1</v>
      </c>
      <c r="R305" s="35">
        <f t="shared" si="67"/>
        <v>0</v>
      </c>
      <c r="S305" s="50">
        <f t="shared" si="68"/>
        <v>0.53841116371407427</v>
      </c>
      <c r="T305" s="51">
        <f t="shared" si="69"/>
        <v>0.28988658121194366</v>
      </c>
      <c r="W305">
        <f t="shared" si="70"/>
        <v>0.26761681935305315</v>
      </c>
      <c r="X305">
        <f t="shared" si="71"/>
        <v>1.364845778700571</v>
      </c>
      <c r="Y305">
        <f t="shared" si="72"/>
        <v>0.93665886773568596</v>
      </c>
      <c r="Z305">
        <f t="shared" si="73"/>
        <v>0.37466354709427441</v>
      </c>
      <c r="AA305">
        <f t="shared" si="74"/>
        <v>5.352336387061063E-2</v>
      </c>
    </row>
    <row r="306" spans="1:27" ht="14.25" customHeight="1" x14ac:dyDescent="0.25">
      <c r="A306" s="2"/>
      <c r="B306" s="52">
        <v>2</v>
      </c>
      <c r="C306" s="53">
        <v>1</v>
      </c>
      <c r="D306" s="54">
        <v>4.9000000000000004</v>
      </c>
      <c r="E306" s="53">
        <v>3</v>
      </c>
      <c r="F306" s="53">
        <v>1.4</v>
      </c>
      <c r="G306" s="53">
        <v>0.2</v>
      </c>
      <c r="H306" s="55">
        <v>0</v>
      </c>
      <c r="J306" s="46">
        <f t="shared" si="75"/>
        <v>0.27786912816563542</v>
      </c>
      <c r="K306" s="47">
        <f t="shared" si="76"/>
        <v>-0.29186247708212315</v>
      </c>
      <c r="L306" s="47">
        <f t="shared" si="77"/>
        <v>-0.32226033718651625</v>
      </c>
      <c r="M306" s="47">
        <f t="shared" si="78"/>
        <v>0.88742400206806282</v>
      </c>
      <c r="N306" s="47">
        <f t="shared" si="79"/>
        <v>0.72954034289107828</v>
      </c>
      <c r="O306" s="47">
        <f t="shared" si="64"/>
        <v>-0.73073634962281342</v>
      </c>
      <c r="P306" s="47">
        <f t="shared" si="65"/>
        <v>0.32503316136521854</v>
      </c>
      <c r="Q306" s="35">
        <f t="shared" si="66"/>
        <v>0</v>
      </c>
      <c r="R306" s="35">
        <f t="shared" si="67"/>
        <v>1</v>
      </c>
      <c r="S306" s="50">
        <f t="shared" si="68"/>
        <v>0.32503316136521854</v>
      </c>
      <c r="T306" s="51">
        <f t="shared" si="69"/>
        <v>0.10564655598706819</v>
      </c>
      <c r="W306">
        <f t="shared" si="70"/>
        <v>0.14261584381448772</v>
      </c>
      <c r="X306">
        <f t="shared" si="71"/>
        <v>0.6988176346909899</v>
      </c>
      <c r="Y306">
        <f t="shared" si="72"/>
        <v>0.42784753144346316</v>
      </c>
      <c r="Z306">
        <f t="shared" si="73"/>
        <v>0.1996621813402828</v>
      </c>
      <c r="AA306">
        <f t="shared" si="74"/>
        <v>2.8523168762897545E-2</v>
      </c>
    </row>
    <row r="307" spans="1:27" ht="14.25" customHeight="1" x14ac:dyDescent="0.25">
      <c r="A307" s="2"/>
      <c r="B307" s="52">
        <v>3</v>
      </c>
      <c r="C307" s="53">
        <v>1</v>
      </c>
      <c r="D307" s="54">
        <v>4.7</v>
      </c>
      <c r="E307" s="53">
        <v>3.2</v>
      </c>
      <c r="F307" s="53">
        <v>1.3</v>
      </c>
      <c r="G307" s="53">
        <v>0.2</v>
      </c>
      <c r="H307" s="55">
        <v>0</v>
      </c>
      <c r="J307" s="46">
        <f t="shared" si="75"/>
        <v>0.26360754378418666</v>
      </c>
      <c r="K307" s="47">
        <f t="shared" si="76"/>
        <v>-0.36174424055122212</v>
      </c>
      <c r="L307" s="47">
        <f t="shared" si="77"/>
        <v>-0.36504509033086258</v>
      </c>
      <c r="M307" s="47">
        <f t="shared" si="78"/>
        <v>0.8674577839340345</v>
      </c>
      <c r="N307" s="47">
        <f t="shared" si="79"/>
        <v>0.72668802601478855</v>
      </c>
      <c r="O307" s="47">
        <f t="shared" si="64"/>
        <v>-1.331701951548115</v>
      </c>
      <c r="P307" s="47">
        <f t="shared" si="65"/>
        <v>0.20887798182311926</v>
      </c>
      <c r="Q307" s="35">
        <f t="shared" si="66"/>
        <v>0</v>
      </c>
      <c r="R307" s="35">
        <f t="shared" si="67"/>
        <v>1</v>
      </c>
      <c r="S307" s="50">
        <f t="shared" si="68"/>
        <v>0.20887798182311926</v>
      </c>
      <c r="T307" s="51">
        <f t="shared" si="69"/>
        <v>4.3630011290499336E-2</v>
      </c>
      <c r="W307">
        <f t="shared" si="70"/>
        <v>6.9033325170439863E-2</v>
      </c>
      <c r="X307">
        <f t="shared" si="71"/>
        <v>0.32445662830106736</v>
      </c>
      <c r="Y307">
        <f t="shared" si="72"/>
        <v>0.22090664054540757</v>
      </c>
      <c r="Z307">
        <f t="shared" si="73"/>
        <v>8.974332272157183E-2</v>
      </c>
      <c r="AA307">
        <f t="shared" si="74"/>
        <v>1.3806665034087973E-2</v>
      </c>
    </row>
    <row r="308" spans="1:27" ht="14.25" customHeight="1" x14ac:dyDescent="0.25">
      <c r="A308" s="2"/>
      <c r="B308" s="52">
        <v>4</v>
      </c>
      <c r="C308" s="53">
        <v>1</v>
      </c>
      <c r="D308" s="54">
        <v>4.5999999999999996</v>
      </c>
      <c r="E308" s="53">
        <v>3.1</v>
      </c>
      <c r="F308" s="53">
        <v>1.5</v>
      </c>
      <c r="G308" s="53">
        <v>0.2</v>
      </c>
      <c r="H308" s="55">
        <v>0</v>
      </c>
      <c r="J308" s="46">
        <f t="shared" si="75"/>
        <v>0.25670421126714266</v>
      </c>
      <c r="K308" s="47">
        <f t="shared" si="76"/>
        <v>-0.39418990338132887</v>
      </c>
      <c r="L308" s="47">
        <f t="shared" si="77"/>
        <v>-0.38713575438540332</v>
      </c>
      <c r="M308" s="47">
        <f t="shared" si="78"/>
        <v>0.85848345166187734</v>
      </c>
      <c r="N308" s="47">
        <f t="shared" si="79"/>
        <v>0.7253073595113797</v>
      </c>
      <c r="O308" s="47">
        <f t="shared" si="64"/>
        <v>-1.3239035334866283</v>
      </c>
      <c r="P308" s="47">
        <f t="shared" si="65"/>
        <v>0.21016958034015609</v>
      </c>
      <c r="Q308" s="35">
        <f t="shared" si="66"/>
        <v>0</v>
      </c>
      <c r="R308" s="35">
        <f t="shared" si="67"/>
        <v>1</v>
      </c>
      <c r="S308" s="50">
        <f t="shared" si="68"/>
        <v>0.21016958034015609</v>
      </c>
      <c r="T308" s="51">
        <f t="shared" si="69"/>
        <v>4.4171252500357326E-2</v>
      </c>
      <c r="W308">
        <f t="shared" si="70"/>
        <v>6.9775597798516303E-2</v>
      </c>
      <c r="X308">
        <f t="shared" si="71"/>
        <v>0.32096774987317495</v>
      </c>
      <c r="Y308">
        <f t="shared" si="72"/>
        <v>0.21630435317540056</v>
      </c>
      <c r="Z308">
        <f t="shared" si="73"/>
        <v>0.10466339669777446</v>
      </c>
      <c r="AA308">
        <f t="shared" si="74"/>
        <v>1.3955119559703261E-2</v>
      </c>
    </row>
    <row r="309" spans="1:27" ht="14.25" customHeight="1" x14ac:dyDescent="0.25">
      <c r="A309" s="2"/>
      <c r="B309" s="52">
        <v>5</v>
      </c>
      <c r="C309" s="53">
        <v>1</v>
      </c>
      <c r="D309" s="54">
        <v>5</v>
      </c>
      <c r="E309" s="53">
        <v>3.6</v>
      </c>
      <c r="F309" s="53">
        <v>1.4</v>
      </c>
      <c r="G309" s="53">
        <v>0.2</v>
      </c>
      <c r="H309" s="55">
        <v>0</v>
      </c>
      <c r="J309" s="46">
        <f t="shared" si="75"/>
        <v>0.24972665148729103</v>
      </c>
      <c r="K309" s="47">
        <f t="shared" si="76"/>
        <v>-0.42628667836864637</v>
      </c>
      <c r="L309" s="47">
        <f t="shared" si="77"/>
        <v>-0.40876618970294337</v>
      </c>
      <c r="M309" s="47">
        <f t="shared" si="78"/>
        <v>0.84801711199209984</v>
      </c>
      <c r="N309" s="47">
        <f t="shared" si="79"/>
        <v>0.72391184755540938</v>
      </c>
      <c r="O309" s="47">
        <f t="shared" si="64"/>
        <v>-2.0212586969865156</v>
      </c>
      <c r="P309" s="47">
        <f t="shared" si="65"/>
        <v>0.11698890163399642</v>
      </c>
      <c r="Q309" s="35">
        <f t="shared" si="66"/>
        <v>0</v>
      </c>
      <c r="R309" s="35">
        <f t="shared" si="67"/>
        <v>1</v>
      </c>
      <c r="S309" s="50">
        <f t="shared" si="68"/>
        <v>0.11698890163399642</v>
      </c>
      <c r="T309" s="51">
        <f t="shared" si="69"/>
        <v>1.3686403105528889E-2</v>
      </c>
      <c r="W309">
        <f t="shared" si="70"/>
        <v>2.4170491677785896E-2</v>
      </c>
      <c r="X309">
        <f t="shared" si="71"/>
        <v>0.12085245838892948</v>
      </c>
      <c r="Y309">
        <f t="shared" si="72"/>
        <v>8.701377004002922E-2</v>
      </c>
      <c r="Z309">
        <f t="shared" si="73"/>
        <v>3.3838688348900255E-2</v>
      </c>
      <c r="AA309">
        <f t="shared" si="74"/>
        <v>4.8340983355571795E-3</v>
      </c>
    </row>
    <row r="310" spans="1:27" ht="14.25" customHeight="1" x14ac:dyDescent="0.25">
      <c r="A310" s="2"/>
      <c r="B310" s="52">
        <v>6</v>
      </c>
      <c r="C310" s="53">
        <v>1</v>
      </c>
      <c r="D310" s="54">
        <v>5.4</v>
      </c>
      <c r="E310" s="53">
        <v>3.9</v>
      </c>
      <c r="F310" s="53">
        <v>1.7</v>
      </c>
      <c r="G310" s="53">
        <v>0.4</v>
      </c>
      <c r="H310" s="55">
        <v>0</v>
      </c>
      <c r="J310" s="46">
        <f t="shared" si="75"/>
        <v>0.24730960231951243</v>
      </c>
      <c r="K310" s="47">
        <f t="shared" si="76"/>
        <v>-0.43837192420753934</v>
      </c>
      <c r="L310" s="47">
        <f t="shared" si="77"/>
        <v>-0.41746756670694629</v>
      </c>
      <c r="M310" s="47">
        <f t="shared" si="78"/>
        <v>0.84463324315720978</v>
      </c>
      <c r="N310" s="47">
        <f t="shared" si="79"/>
        <v>0.72342843772185361</v>
      </c>
      <c r="O310" s="47">
        <f t="shared" si="64"/>
        <v>-2.0227744101022926</v>
      </c>
      <c r="P310" s="47">
        <f t="shared" si="65"/>
        <v>0.11683241555767913</v>
      </c>
      <c r="Q310" s="35">
        <f t="shared" si="66"/>
        <v>0</v>
      </c>
      <c r="R310" s="35">
        <f t="shared" si="67"/>
        <v>1</v>
      </c>
      <c r="S310" s="50">
        <f t="shared" si="68"/>
        <v>0.11683241555767913</v>
      </c>
      <c r="T310" s="51">
        <f t="shared" si="69"/>
        <v>1.3649813325042226E-2</v>
      </c>
      <c r="W310">
        <f t="shared" si="70"/>
        <v>2.4110145324732293E-2</v>
      </c>
      <c r="X310">
        <f t="shared" si="71"/>
        <v>0.13019478475355439</v>
      </c>
      <c r="Y310">
        <f t="shared" si="72"/>
        <v>9.4029566766455935E-2</v>
      </c>
      <c r="Z310">
        <f t="shared" si="73"/>
        <v>4.0987247052044894E-2</v>
      </c>
      <c r="AA310">
        <f t="shared" si="74"/>
        <v>9.6440581298929181E-3</v>
      </c>
    </row>
    <row r="311" spans="1:27" ht="14.25" customHeight="1" x14ac:dyDescent="0.25">
      <c r="A311" s="2"/>
      <c r="B311" s="52">
        <v>7</v>
      </c>
      <c r="C311" s="53">
        <v>1</v>
      </c>
      <c r="D311" s="54">
        <v>4.5999999999999996</v>
      </c>
      <c r="E311" s="53">
        <v>3.4</v>
      </c>
      <c r="F311" s="53">
        <v>1.4</v>
      </c>
      <c r="G311" s="53">
        <v>0.3</v>
      </c>
      <c r="H311" s="55">
        <v>0</v>
      </c>
      <c r="J311" s="46">
        <f t="shared" si="75"/>
        <v>0.24489858778703921</v>
      </c>
      <c r="K311" s="47">
        <f t="shared" si="76"/>
        <v>-0.45139140268289479</v>
      </c>
      <c r="L311" s="47">
        <f t="shared" si="77"/>
        <v>-0.42687052338359188</v>
      </c>
      <c r="M311" s="47">
        <f t="shared" si="78"/>
        <v>0.84053451845200533</v>
      </c>
      <c r="N311" s="47">
        <f t="shared" si="79"/>
        <v>0.72246403190886432</v>
      </c>
      <c r="O311" s="47">
        <f t="shared" si="64"/>
        <v>-1.8893741086530227</v>
      </c>
      <c r="P311" s="47">
        <f t="shared" si="65"/>
        <v>0.13131584964079368</v>
      </c>
      <c r="Q311" s="35">
        <f t="shared" si="66"/>
        <v>0</v>
      </c>
      <c r="R311" s="35">
        <f t="shared" si="67"/>
        <v>1</v>
      </c>
      <c r="S311" s="50">
        <f t="shared" si="68"/>
        <v>0.13131584964079368</v>
      </c>
      <c r="T311" s="51">
        <f t="shared" si="69"/>
        <v>1.7243852366883534E-2</v>
      </c>
      <c r="W311">
        <f t="shared" si="70"/>
        <v>2.9958922484491623E-2</v>
      </c>
      <c r="X311">
        <f t="shared" si="71"/>
        <v>0.13781104342866146</v>
      </c>
      <c r="Y311">
        <f t="shared" si="72"/>
        <v>0.10186033644727152</v>
      </c>
      <c r="Z311">
        <f t="shared" si="73"/>
        <v>4.1942491478288269E-2</v>
      </c>
      <c r="AA311">
        <f t="shared" si="74"/>
        <v>8.9876767453474869E-3</v>
      </c>
    </row>
    <row r="312" spans="1:27" ht="14.25" customHeight="1" x14ac:dyDescent="0.25">
      <c r="A312" s="2"/>
      <c r="B312" s="52">
        <v>8</v>
      </c>
      <c r="C312" s="53">
        <v>1</v>
      </c>
      <c r="D312" s="54">
        <v>5</v>
      </c>
      <c r="E312" s="53">
        <v>3.4</v>
      </c>
      <c r="F312" s="53">
        <v>1.5</v>
      </c>
      <c r="G312" s="53">
        <v>0.2</v>
      </c>
      <c r="H312" s="55">
        <v>0</v>
      </c>
      <c r="J312" s="46">
        <f t="shared" si="75"/>
        <v>0.24190269553859006</v>
      </c>
      <c r="K312" s="47">
        <f t="shared" si="76"/>
        <v>-0.46517250702576096</v>
      </c>
      <c r="L312" s="47">
        <f t="shared" si="77"/>
        <v>-0.43705655702831903</v>
      </c>
      <c r="M312" s="47">
        <f t="shared" si="78"/>
        <v>0.83634026930417649</v>
      </c>
      <c r="N312" s="47">
        <f t="shared" si="79"/>
        <v>0.72156526423432954</v>
      </c>
      <c r="O312" s="47">
        <f t="shared" si="64"/>
        <v>-2.1711286766833688</v>
      </c>
      <c r="P312" s="47">
        <f t="shared" si="65"/>
        <v>0.10237326941922523</v>
      </c>
      <c r="Q312" s="35">
        <f t="shared" si="66"/>
        <v>0</v>
      </c>
      <c r="R312" s="35">
        <f t="shared" si="67"/>
        <v>1</v>
      </c>
      <c r="S312" s="50">
        <f t="shared" si="68"/>
        <v>0.10237326941922523</v>
      </c>
      <c r="T312" s="51">
        <f t="shared" si="69"/>
        <v>1.0480286291581275E-2</v>
      </c>
      <c r="W312">
        <f t="shared" si="70"/>
        <v>1.8814770238925225E-2</v>
      </c>
      <c r="X312">
        <f t="shared" si="71"/>
        <v>9.4073851194626121E-2</v>
      </c>
      <c r="Y312">
        <f t="shared" si="72"/>
        <v>6.3970218812345769E-2</v>
      </c>
      <c r="Z312">
        <f t="shared" si="73"/>
        <v>2.8222155358387839E-2</v>
      </c>
      <c r="AA312">
        <f t="shared" si="74"/>
        <v>3.7629540477850452E-3</v>
      </c>
    </row>
    <row r="313" spans="1:27" ht="14.25" customHeight="1" x14ac:dyDescent="0.25">
      <c r="A313" s="2"/>
      <c r="B313" s="52">
        <v>9</v>
      </c>
      <c r="C313" s="53">
        <v>1</v>
      </c>
      <c r="D313" s="54">
        <v>4.4000000000000004</v>
      </c>
      <c r="E313" s="53">
        <v>2.9</v>
      </c>
      <c r="F313" s="53">
        <v>1.4</v>
      </c>
      <c r="G313" s="53">
        <v>0.2</v>
      </c>
      <c r="H313" s="55">
        <v>0</v>
      </c>
      <c r="J313" s="46">
        <f t="shared" si="75"/>
        <v>0.24002121851469754</v>
      </c>
      <c r="K313" s="47">
        <f t="shared" si="76"/>
        <v>-0.47457989214522356</v>
      </c>
      <c r="L313" s="47">
        <f t="shared" si="77"/>
        <v>-0.44345357890955361</v>
      </c>
      <c r="M313" s="47">
        <f t="shared" si="78"/>
        <v>0.83351805376833765</v>
      </c>
      <c r="N313" s="47">
        <f t="shared" si="79"/>
        <v>0.72118896882955108</v>
      </c>
      <c r="O313" s="47">
        <f t="shared" si="64"/>
        <v>-1.8229826167204084</v>
      </c>
      <c r="P313" s="47">
        <f t="shared" si="65"/>
        <v>0.13907636735070975</v>
      </c>
      <c r="Q313" s="35">
        <f t="shared" si="66"/>
        <v>0</v>
      </c>
      <c r="R313" s="35">
        <f t="shared" si="67"/>
        <v>1</v>
      </c>
      <c r="S313" s="50">
        <f t="shared" si="68"/>
        <v>0.13907636735070975</v>
      </c>
      <c r="T313" s="51">
        <f t="shared" si="69"/>
        <v>1.9342235955469564E-2</v>
      </c>
      <c r="W313">
        <f t="shared" si="70"/>
        <v>3.3304376084685144E-2</v>
      </c>
      <c r="X313">
        <f t="shared" si="71"/>
        <v>0.14653925477261465</v>
      </c>
      <c r="Y313">
        <f t="shared" si="72"/>
        <v>9.6582690645586916E-2</v>
      </c>
      <c r="Z313">
        <f t="shared" si="73"/>
        <v>4.6626126518559199E-2</v>
      </c>
      <c r="AA313">
        <f t="shared" si="74"/>
        <v>6.6608752169370292E-3</v>
      </c>
    </row>
    <row r="314" spans="1:27" ht="14.25" customHeight="1" x14ac:dyDescent="0.25">
      <c r="A314" s="2"/>
      <c r="B314" s="52">
        <v>10</v>
      </c>
      <c r="C314" s="53">
        <v>1</v>
      </c>
      <c r="D314" s="54">
        <v>4.9000000000000004</v>
      </c>
      <c r="E314" s="53">
        <v>3.1</v>
      </c>
      <c r="F314" s="53">
        <v>1.5</v>
      </c>
      <c r="G314" s="53">
        <v>0.1</v>
      </c>
      <c r="H314" s="55">
        <v>0</v>
      </c>
      <c r="J314" s="46">
        <f t="shared" si="75"/>
        <v>0.23669078090622903</v>
      </c>
      <c r="K314" s="47">
        <f t="shared" si="76"/>
        <v>-0.48923381762248502</v>
      </c>
      <c r="L314" s="47">
        <f t="shared" si="77"/>
        <v>-0.4531118479741123</v>
      </c>
      <c r="M314" s="47">
        <f t="shared" si="78"/>
        <v>0.82885544111648168</v>
      </c>
      <c r="N314" s="47">
        <f t="shared" si="79"/>
        <v>0.72052288130785735</v>
      </c>
      <c r="O314" s="47">
        <f t="shared" si="64"/>
        <v>-2.2498662043581881</v>
      </c>
      <c r="P314" s="47">
        <f t="shared" si="65"/>
        <v>9.5361006460996017E-2</v>
      </c>
      <c r="Q314" s="35">
        <f t="shared" si="66"/>
        <v>0</v>
      </c>
      <c r="R314" s="35">
        <f t="shared" si="67"/>
        <v>1</v>
      </c>
      <c r="S314" s="50">
        <f t="shared" si="68"/>
        <v>9.5361006460996017E-2</v>
      </c>
      <c r="T314" s="51">
        <f t="shared" si="69"/>
        <v>9.0937215532541239E-3</v>
      </c>
      <c r="W314">
        <f t="shared" si="70"/>
        <v>1.6453070226919518E-2</v>
      </c>
      <c r="X314">
        <f t="shared" si="71"/>
        <v>8.0620044111905639E-2</v>
      </c>
      <c r="Y314">
        <f t="shared" si="72"/>
        <v>5.1004517703450505E-2</v>
      </c>
      <c r="Z314">
        <f t="shared" si="73"/>
        <v>2.4679605340379277E-2</v>
      </c>
      <c r="AA314">
        <f t="shared" si="74"/>
        <v>1.645307022691952E-3</v>
      </c>
    </row>
    <row r="315" spans="1:27" ht="14.25" customHeight="1" x14ac:dyDescent="0.25">
      <c r="A315" s="2"/>
      <c r="B315" s="52">
        <v>11</v>
      </c>
      <c r="C315" s="53">
        <v>1</v>
      </c>
      <c r="D315" s="54">
        <v>5.4</v>
      </c>
      <c r="E315" s="53">
        <v>3.7</v>
      </c>
      <c r="F315" s="53">
        <v>1.5</v>
      </c>
      <c r="G315" s="53">
        <v>0.2</v>
      </c>
      <c r="H315" s="55">
        <v>0</v>
      </c>
      <c r="J315" s="46">
        <f t="shared" si="75"/>
        <v>0.23504547388353708</v>
      </c>
      <c r="K315" s="47">
        <f t="shared" si="76"/>
        <v>-0.49729582203367556</v>
      </c>
      <c r="L315" s="47">
        <f t="shared" si="77"/>
        <v>-0.45821229974445737</v>
      </c>
      <c r="M315" s="47">
        <f t="shared" si="78"/>
        <v>0.82638748058244371</v>
      </c>
      <c r="N315" s="47">
        <f t="shared" si="79"/>
        <v>0.72035835060558817</v>
      </c>
      <c r="O315" s="47">
        <f t="shared" si="64"/>
        <v>-2.7620845831580199</v>
      </c>
      <c r="P315" s="47">
        <f t="shared" si="65"/>
        <v>5.9407775573284895E-2</v>
      </c>
      <c r="Q315" s="35">
        <f t="shared" si="66"/>
        <v>0</v>
      </c>
      <c r="R315" s="35">
        <f t="shared" si="67"/>
        <v>1</v>
      </c>
      <c r="S315" s="50">
        <f t="shared" si="68"/>
        <v>5.9407775573284895E-2</v>
      </c>
      <c r="T315" s="51">
        <f t="shared" si="69"/>
        <v>3.5292837985657854E-3</v>
      </c>
      <c r="W315">
        <f t="shared" si="70"/>
        <v>6.6392337974523182E-3</v>
      </c>
      <c r="X315">
        <f t="shared" si="71"/>
        <v>3.5851862506242518E-2</v>
      </c>
      <c r="Y315">
        <f t="shared" si="72"/>
        <v>2.456516505057358E-2</v>
      </c>
      <c r="Z315">
        <f t="shared" si="73"/>
        <v>9.9588506961784777E-3</v>
      </c>
      <c r="AA315">
        <f t="shared" si="74"/>
        <v>1.3278467594904637E-3</v>
      </c>
    </row>
    <row r="316" spans="1:27" ht="14.25" customHeight="1" x14ac:dyDescent="0.25">
      <c r="A316" s="2"/>
      <c r="B316" s="52">
        <v>12</v>
      </c>
      <c r="C316" s="53">
        <v>1</v>
      </c>
      <c r="D316" s="54">
        <v>4.8</v>
      </c>
      <c r="E316" s="53">
        <v>3.4</v>
      </c>
      <c r="F316" s="53">
        <v>1.6</v>
      </c>
      <c r="G316" s="53">
        <v>0.2</v>
      </c>
      <c r="H316" s="55">
        <v>0</v>
      </c>
      <c r="J316" s="46">
        <f t="shared" si="75"/>
        <v>0.23438155050379186</v>
      </c>
      <c r="K316" s="47">
        <f t="shared" si="76"/>
        <v>-0.50088100828429982</v>
      </c>
      <c r="L316" s="47">
        <f t="shared" si="77"/>
        <v>-0.46066881624951472</v>
      </c>
      <c r="M316" s="47">
        <f t="shared" si="78"/>
        <v>0.82539159551282582</v>
      </c>
      <c r="N316" s="47">
        <f t="shared" si="79"/>
        <v>0.72022556592963916</v>
      </c>
      <c r="O316" s="47">
        <f t="shared" si="64"/>
        <v>-2.2714495985027479</v>
      </c>
      <c r="P316" s="47">
        <f t="shared" si="65"/>
        <v>9.3515257121197667E-2</v>
      </c>
      <c r="Q316" s="35">
        <f t="shared" si="66"/>
        <v>0</v>
      </c>
      <c r="R316" s="35">
        <f t="shared" si="67"/>
        <v>1</v>
      </c>
      <c r="S316" s="50">
        <f t="shared" si="68"/>
        <v>9.3515257121197667E-2</v>
      </c>
      <c r="T316" s="51">
        <f t="shared" si="69"/>
        <v>8.7451033144437113E-3</v>
      </c>
      <c r="W316">
        <f t="shared" si="70"/>
        <v>1.585460545888414E-2</v>
      </c>
      <c r="X316">
        <f t="shared" si="71"/>
        <v>7.6102106202643863E-2</v>
      </c>
      <c r="Y316">
        <f t="shared" si="72"/>
        <v>5.3905658560206071E-2</v>
      </c>
      <c r="Z316">
        <f t="shared" si="73"/>
        <v>2.5367368734214624E-2</v>
      </c>
      <c r="AA316">
        <f t="shared" si="74"/>
        <v>3.170921091776828E-3</v>
      </c>
    </row>
    <row r="317" spans="1:27" ht="14.25" customHeight="1" x14ac:dyDescent="0.25">
      <c r="A317" s="2"/>
      <c r="B317" s="52">
        <v>13</v>
      </c>
      <c r="C317" s="53">
        <v>1</v>
      </c>
      <c r="D317" s="54">
        <v>4.8</v>
      </c>
      <c r="E317" s="53">
        <v>3</v>
      </c>
      <c r="F317" s="53">
        <v>1.4</v>
      </c>
      <c r="G317" s="53">
        <v>0.1</v>
      </c>
      <c r="H317" s="55">
        <v>0</v>
      </c>
      <c r="J317" s="46">
        <f t="shared" si="75"/>
        <v>0.23279608995790346</v>
      </c>
      <c r="K317" s="47">
        <f t="shared" si="76"/>
        <v>-0.50849121890456417</v>
      </c>
      <c r="L317" s="47">
        <f t="shared" si="77"/>
        <v>-0.46605938210553532</v>
      </c>
      <c r="M317" s="47">
        <f t="shared" si="78"/>
        <v>0.82285485863940433</v>
      </c>
      <c r="N317" s="47">
        <f t="shared" si="79"/>
        <v>0.71990847382046153</v>
      </c>
      <c r="O317" s="47">
        <f t="shared" si="64"/>
        <v>-2.3821522576233982</v>
      </c>
      <c r="P317" s="47">
        <f t="shared" si="65"/>
        <v>8.4543840197461737E-2</v>
      </c>
      <c r="Q317" s="35">
        <f t="shared" si="66"/>
        <v>0</v>
      </c>
      <c r="R317" s="35">
        <f t="shared" si="67"/>
        <v>1</v>
      </c>
      <c r="S317" s="50">
        <f t="shared" si="68"/>
        <v>8.4543840197461737E-2</v>
      </c>
      <c r="T317" s="51">
        <f t="shared" si="69"/>
        <v>7.1476609153339468E-3</v>
      </c>
      <c r="W317">
        <f t="shared" si="70"/>
        <v>1.3086740426244621E-2</v>
      </c>
      <c r="X317">
        <f t="shared" si="71"/>
        <v>6.2816354045974174E-2</v>
      </c>
      <c r="Y317">
        <f t="shared" si="72"/>
        <v>3.926022127873386E-2</v>
      </c>
      <c r="Z317">
        <f t="shared" si="73"/>
        <v>1.8321436596742468E-2</v>
      </c>
      <c r="AA317">
        <f t="shared" si="74"/>
        <v>1.3086740426244622E-3</v>
      </c>
    </row>
    <row r="318" spans="1:27" ht="14.25" customHeight="1" x14ac:dyDescent="0.25">
      <c r="A318" s="2"/>
      <c r="B318" s="52">
        <v>14</v>
      </c>
      <c r="C318" s="53">
        <v>1</v>
      </c>
      <c r="D318" s="54">
        <v>4.3</v>
      </c>
      <c r="E318" s="53">
        <v>3</v>
      </c>
      <c r="F318" s="53">
        <v>1.1000000000000001</v>
      </c>
      <c r="G318" s="53">
        <v>0.1</v>
      </c>
      <c r="H318" s="55">
        <v>0</v>
      </c>
      <c r="J318" s="46">
        <f t="shared" si="75"/>
        <v>0.23148741591527899</v>
      </c>
      <c r="K318" s="47">
        <f t="shared" si="76"/>
        <v>-0.51477285430916153</v>
      </c>
      <c r="L318" s="47">
        <f t="shared" si="77"/>
        <v>-0.46998540423340873</v>
      </c>
      <c r="M318" s="47">
        <f t="shared" si="78"/>
        <v>0.82102271497973012</v>
      </c>
      <c r="N318" s="47">
        <f t="shared" si="79"/>
        <v>0.71977760641619903</v>
      </c>
      <c r="O318" s="47">
        <f t="shared" si="64"/>
        <v>-2.4168893231950186</v>
      </c>
      <c r="P318" s="47">
        <f t="shared" si="65"/>
        <v>8.1893834668155405E-2</v>
      </c>
      <c r="Q318" s="35">
        <f t="shared" si="66"/>
        <v>0</v>
      </c>
      <c r="R318" s="35">
        <f t="shared" si="67"/>
        <v>1</v>
      </c>
      <c r="S318" s="50">
        <f t="shared" si="68"/>
        <v>8.1893834668155405E-2</v>
      </c>
      <c r="T318" s="51">
        <f t="shared" si="69"/>
        <v>6.7066001566551724E-3</v>
      </c>
      <c r="W318">
        <f t="shared" si="70"/>
        <v>1.2314741904481258E-2</v>
      </c>
      <c r="X318">
        <f t="shared" si="71"/>
        <v>5.2953390189269409E-2</v>
      </c>
      <c r="Y318">
        <f t="shared" si="72"/>
        <v>3.6944225713443773E-2</v>
      </c>
      <c r="Z318">
        <f t="shared" si="73"/>
        <v>1.3546216094929385E-2</v>
      </c>
      <c r="AA318">
        <f t="shared" si="74"/>
        <v>1.2314741904481258E-3</v>
      </c>
    </row>
    <row r="319" spans="1:27" ht="14.25" customHeight="1" x14ac:dyDescent="0.25">
      <c r="A319" s="2"/>
      <c r="B319" s="52">
        <v>15</v>
      </c>
      <c r="C319" s="53">
        <v>1</v>
      </c>
      <c r="D319" s="54">
        <v>5.8</v>
      </c>
      <c r="E319" s="53">
        <v>4</v>
      </c>
      <c r="F319" s="53">
        <v>1.2</v>
      </c>
      <c r="G319" s="53">
        <v>0.2</v>
      </c>
      <c r="H319" s="55">
        <v>0</v>
      </c>
      <c r="J319" s="46">
        <f t="shared" si="75"/>
        <v>0.23025594172483088</v>
      </c>
      <c r="K319" s="47">
        <f t="shared" si="76"/>
        <v>-0.52006819332808851</v>
      </c>
      <c r="L319" s="47">
        <f t="shared" si="77"/>
        <v>-0.47367982680475312</v>
      </c>
      <c r="M319" s="47">
        <f t="shared" si="78"/>
        <v>0.81966809337023716</v>
      </c>
      <c r="N319" s="47">
        <f t="shared" si="79"/>
        <v>0.71965445899715419</v>
      </c>
      <c r="O319" s="47">
        <f t="shared" si="64"/>
        <v>-3.5533262829533796</v>
      </c>
      <c r="P319" s="47">
        <f t="shared" si="65"/>
        <v>2.7832430438215011E-2</v>
      </c>
      <c r="Q319" s="35">
        <f t="shared" si="66"/>
        <v>0</v>
      </c>
      <c r="R319" s="35">
        <f t="shared" si="67"/>
        <v>1</v>
      </c>
      <c r="S319" s="50">
        <f t="shared" si="68"/>
        <v>2.7832430438215011E-2</v>
      </c>
      <c r="T319" s="51">
        <f t="shared" si="69"/>
        <v>7.7464418409807739E-4</v>
      </c>
      <c r="W319">
        <f t="shared" si="70"/>
        <v>1.5061679074595997E-3</v>
      </c>
      <c r="X319">
        <f t="shared" si="71"/>
        <v>8.7357738632656782E-3</v>
      </c>
      <c r="Y319">
        <f t="shared" si="72"/>
        <v>6.024671629838399E-3</v>
      </c>
      <c r="Z319">
        <f t="shared" si="73"/>
        <v>1.8074014889515196E-3</v>
      </c>
      <c r="AA319">
        <f t="shared" si="74"/>
        <v>3.0123358149191997E-4</v>
      </c>
    </row>
    <row r="320" spans="1:27" ht="14.25" customHeight="1" x14ac:dyDescent="0.25">
      <c r="A320" s="2"/>
      <c r="B320" s="52">
        <v>16</v>
      </c>
      <c r="C320" s="53">
        <v>1</v>
      </c>
      <c r="D320" s="54">
        <v>5.7</v>
      </c>
      <c r="E320" s="53">
        <v>4.4000000000000004</v>
      </c>
      <c r="F320" s="53">
        <v>1.5</v>
      </c>
      <c r="G320" s="53">
        <v>0.4</v>
      </c>
      <c r="H320" s="55">
        <v>0</v>
      </c>
      <c r="J320" s="46">
        <f t="shared" si="75"/>
        <v>0.23010532493408492</v>
      </c>
      <c r="K320" s="47">
        <f t="shared" si="76"/>
        <v>-0.52094177071441505</v>
      </c>
      <c r="L320" s="47">
        <f t="shared" si="77"/>
        <v>-0.47428229396773697</v>
      </c>
      <c r="M320" s="47">
        <f t="shared" si="78"/>
        <v>0.81948735322134203</v>
      </c>
      <c r="N320" s="47">
        <f t="shared" si="79"/>
        <v>0.71962433563900496</v>
      </c>
      <c r="O320" s="47">
        <f t="shared" si="64"/>
        <v>-3.3090240975085083</v>
      </c>
      <c r="P320" s="47">
        <f t="shared" si="65"/>
        <v>3.5262903800688278E-2</v>
      </c>
      <c r="Q320" s="35">
        <f t="shared" si="66"/>
        <v>0</v>
      </c>
      <c r="R320" s="35">
        <f t="shared" si="67"/>
        <v>1</v>
      </c>
      <c r="S320" s="50">
        <f t="shared" si="68"/>
        <v>3.5262903800688278E-2</v>
      </c>
      <c r="T320" s="51">
        <f t="shared" si="69"/>
        <v>1.2434723844565957E-3</v>
      </c>
      <c r="W320">
        <f t="shared" si="70"/>
        <v>2.3992478747693808E-3</v>
      </c>
      <c r="X320">
        <f t="shared" si="71"/>
        <v>1.3675712886185472E-2</v>
      </c>
      <c r="Y320">
        <f t="shared" si="72"/>
        <v>1.0556690648985276E-2</v>
      </c>
      <c r="Z320">
        <f t="shared" si="73"/>
        <v>3.5988718121540714E-3</v>
      </c>
      <c r="AA320">
        <f t="shared" si="74"/>
        <v>9.5969914990775239E-4</v>
      </c>
    </row>
    <row r="321" spans="1:27" ht="14.25" customHeight="1" x14ac:dyDescent="0.25">
      <c r="A321" s="2"/>
      <c r="B321" s="52">
        <v>17</v>
      </c>
      <c r="C321" s="53">
        <v>1</v>
      </c>
      <c r="D321" s="54">
        <v>5.4</v>
      </c>
      <c r="E321" s="53">
        <v>3.9</v>
      </c>
      <c r="F321" s="53">
        <v>1.3</v>
      </c>
      <c r="G321" s="53">
        <v>0.4</v>
      </c>
      <c r="H321" s="55">
        <v>0</v>
      </c>
      <c r="J321" s="46">
        <f t="shared" si="75"/>
        <v>0.22986540014660797</v>
      </c>
      <c r="K321" s="47">
        <f t="shared" si="76"/>
        <v>-0.52230934200303358</v>
      </c>
      <c r="L321" s="47">
        <f t="shared" si="77"/>
        <v>-0.47533796303263548</v>
      </c>
      <c r="M321" s="47">
        <f t="shared" si="78"/>
        <v>0.81912746604012665</v>
      </c>
      <c r="N321" s="47">
        <f t="shared" si="79"/>
        <v>0.71952836572401424</v>
      </c>
      <c r="O321" s="47">
        <f t="shared" si="64"/>
        <v>-3.0917460503552814</v>
      </c>
      <c r="P321" s="47">
        <f t="shared" si="65"/>
        <v>4.3449009143893366E-2</v>
      </c>
      <c r="Q321" s="35">
        <f t="shared" si="66"/>
        <v>0</v>
      </c>
      <c r="R321" s="35">
        <f t="shared" si="67"/>
        <v>1</v>
      </c>
      <c r="S321" s="50">
        <f t="shared" si="68"/>
        <v>4.3449009143893366E-2</v>
      </c>
      <c r="T321" s="51">
        <f t="shared" si="69"/>
        <v>1.8878163955861295E-3</v>
      </c>
      <c r="W321">
        <f t="shared" si="70"/>
        <v>3.6115852875046317E-3</v>
      </c>
      <c r="X321">
        <f t="shared" si="71"/>
        <v>1.9502560552525014E-2</v>
      </c>
      <c r="Y321">
        <f t="shared" si="72"/>
        <v>1.4085182621268063E-2</v>
      </c>
      <c r="Z321">
        <f t="shared" si="73"/>
        <v>4.6950608737560216E-3</v>
      </c>
      <c r="AA321">
        <f t="shared" si="74"/>
        <v>1.4446341150018529E-3</v>
      </c>
    </row>
    <row r="322" spans="1:27" ht="14.25" customHeight="1" x14ac:dyDescent="0.25">
      <c r="A322" s="2"/>
      <c r="B322" s="52">
        <v>18</v>
      </c>
      <c r="C322" s="53">
        <v>1</v>
      </c>
      <c r="D322" s="54">
        <v>5.0999999999999996</v>
      </c>
      <c r="E322" s="53">
        <v>3.5</v>
      </c>
      <c r="F322" s="53">
        <v>1.4</v>
      </c>
      <c r="G322" s="53">
        <v>0.3</v>
      </c>
      <c r="H322" s="55">
        <v>0</v>
      </c>
      <c r="J322" s="46">
        <f t="shared" si="75"/>
        <v>0.22950424161785751</v>
      </c>
      <c r="K322" s="47">
        <f t="shared" si="76"/>
        <v>-0.52425959805828604</v>
      </c>
      <c r="L322" s="47">
        <f t="shared" si="77"/>
        <v>-0.47674648129476227</v>
      </c>
      <c r="M322" s="47">
        <f t="shared" si="78"/>
        <v>0.81865795995275104</v>
      </c>
      <c r="N322" s="47">
        <f t="shared" si="79"/>
        <v>0.71938390231251403</v>
      </c>
      <c r="O322" s="47">
        <f t="shared" si="64"/>
        <v>-2.7508960783834633</v>
      </c>
      <c r="P322" s="47">
        <f t="shared" si="65"/>
        <v>6.0036062976700603E-2</v>
      </c>
      <c r="Q322" s="35">
        <f t="shared" si="66"/>
        <v>0</v>
      </c>
      <c r="R322" s="35">
        <f t="shared" si="67"/>
        <v>1</v>
      </c>
      <c r="S322" s="50">
        <f t="shared" si="68"/>
        <v>6.0036062976700603E-2</v>
      </c>
      <c r="T322" s="51">
        <f t="shared" si="69"/>
        <v>3.604328857742361E-3</v>
      </c>
      <c r="W322">
        <f t="shared" si="70"/>
        <v>6.7758782869004027E-3</v>
      </c>
      <c r="X322">
        <f t="shared" si="71"/>
        <v>3.4556979263192053E-2</v>
      </c>
      <c r="Y322">
        <f t="shared" si="72"/>
        <v>2.3715574004151408E-2</v>
      </c>
      <c r="Z322">
        <f t="shared" si="73"/>
        <v>9.4862296016605639E-3</v>
      </c>
      <c r="AA322">
        <f t="shared" si="74"/>
        <v>2.0327634860701207E-3</v>
      </c>
    </row>
    <row r="323" spans="1:27" ht="14.25" customHeight="1" x14ac:dyDescent="0.25">
      <c r="A323" s="2"/>
      <c r="B323" s="52">
        <v>19</v>
      </c>
      <c r="C323" s="53">
        <v>1</v>
      </c>
      <c r="D323" s="54">
        <v>5.7</v>
      </c>
      <c r="E323" s="53">
        <v>3.8</v>
      </c>
      <c r="F323" s="53">
        <v>1.7</v>
      </c>
      <c r="G323" s="53">
        <v>0.3</v>
      </c>
      <c r="H323" s="55">
        <v>0</v>
      </c>
      <c r="J323" s="46">
        <f t="shared" si="75"/>
        <v>0.22882665378916747</v>
      </c>
      <c r="K323" s="47">
        <f t="shared" si="76"/>
        <v>-0.5277152959846052</v>
      </c>
      <c r="L323" s="47">
        <f t="shared" si="77"/>
        <v>-0.47911803869517738</v>
      </c>
      <c r="M323" s="47">
        <f t="shared" si="78"/>
        <v>0.81770933699258497</v>
      </c>
      <c r="N323" s="47">
        <f t="shared" si="79"/>
        <v>0.71918062596390697</v>
      </c>
      <c r="O323" s="47">
        <f t="shared" si="64"/>
        <v>-2.993939019688189</v>
      </c>
      <c r="P323" s="47">
        <f t="shared" si="65"/>
        <v>4.7700440331695099E-2</v>
      </c>
      <c r="Q323" s="35">
        <f t="shared" si="66"/>
        <v>0</v>
      </c>
      <c r="R323" s="35">
        <f t="shared" si="67"/>
        <v>1</v>
      </c>
      <c r="S323" s="50">
        <f t="shared" si="68"/>
        <v>4.7700440331695099E-2</v>
      </c>
      <c r="T323" s="51">
        <f t="shared" si="69"/>
        <v>2.2753320078376044E-3</v>
      </c>
      <c r="W323">
        <f t="shared" si="70"/>
        <v>4.333595338325902E-3</v>
      </c>
      <c r="X323">
        <f t="shared" si="71"/>
        <v>2.4701493428457642E-2</v>
      </c>
      <c r="Y323">
        <f t="shared" si="72"/>
        <v>1.6467662285638427E-2</v>
      </c>
      <c r="Z323">
        <f t="shared" si="73"/>
        <v>7.3671120751540335E-3</v>
      </c>
      <c r="AA323">
        <f t="shared" si="74"/>
        <v>1.3000786014977705E-3</v>
      </c>
    </row>
    <row r="324" spans="1:27" ht="14.25" customHeight="1" x14ac:dyDescent="0.25">
      <c r="A324" s="2"/>
      <c r="B324" s="52">
        <v>20</v>
      </c>
      <c r="C324" s="53">
        <v>1</v>
      </c>
      <c r="D324" s="54">
        <v>5.0999999999999996</v>
      </c>
      <c r="E324" s="53">
        <v>3.8</v>
      </c>
      <c r="F324" s="53">
        <v>1.5</v>
      </c>
      <c r="G324" s="53">
        <v>0.3</v>
      </c>
      <c r="H324" s="55">
        <v>0</v>
      </c>
      <c r="J324" s="46">
        <f t="shared" si="75"/>
        <v>0.22839329425533489</v>
      </c>
      <c r="K324" s="47">
        <f t="shared" si="76"/>
        <v>-0.53018544532745093</v>
      </c>
      <c r="L324" s="47">
        <f t="shared" si="77"/>
        <v>-0.48076480492374124</v>
      </c>
      <c r="M324" s="47">
        <f t="shared" si="78"/>
        <v>0.81697262578506957</v>
      </c>
      <c r="N324" s="47">
        <f t="shared" si="79"/>
        <v>0.71905061810375714</v>
      </c>
      <c r="O324" s="47">
        <f t="shared" si="64"/>
        <v>-2.8612846115161501</v>
      </c>
      <c r="P324" s="47">
        <f t="shared" si="65"/>
        <v>5.4100924085257317E-2</v>
      </c>
      <c r="Q324" s="35">
        <f t="shared" si="66"/>
        <v>0</v>
      </c>
      <c r="R324" s="35">
        <f t="shared" si="67"/>
        <v>1</v>
      </c>
      <c r="S324" s="50">
        <f t="shared" si="68"/>
        <v>5.4100924085257317E-2</v>
      </c>
      <c r="T324" s="51">
        <f t="shared" si="69"/>
        <v>2.9269099868787754E-3</v>
      </c>
      <c r="W324">
        <f t="shared" si="70"/>
        <v>5.5371229037485302E-3</v>
      </c>
      <c r="X324">
        <f t="shared" si="71"/>
        <v>2.8239326809117501E-2</v>
      </c>
      <c r="Y324">
        <f t="shared" si="72"/>
        <v>2.1041067034244413E-2</v>
      </c>
      <c r="Z324">
        <f t="shared" si="73"/>
        <v>8.3056843556227958E-3</v>
      </c>
      <c r="AA324">
        <f t="shared" si="74"/>
        <v>1.6611368711245591E-3</v>
      </c>
    </row>
    <row r="325" spans="1:27" ht="14.25" customHeight="1" x14ac:dyDescent="0.25">
      <c r="A325" s="2"/>
      <c r="B325" s="52">
        <v>21</v>
      </c>
      <c r="C325" s="53">
        <v>1</v>
      </c>
      <c r="D325" s="54">
        <v>5.4</v>
      </c>
      <c r="E325" s="53">
        <v>3.4</v>
      </c>
      <c r="F325" s="53">
        <v>1.7</v>
      </c>
      <c r="G325" s="53">
        <v>0.2</v>
      </c>
      <c r="H325" s="55">
        <v>0</v>
      </c>
      <c r="J325" s="46">
        <f t="shared" si="75"/>
        <v>0.22783958196496004</v>
      </c>
      <c r="K325" s="47">
        <f t="shared" si="76"/>
        <v>-0.53300937800836268</v>
      </c>
      <c r="L325" s="47">
        <f t="shared" si="77"/>
        <v>-0.48286891162716566</v>
      </c>
      <c r="M325" s="47">
        <f t="shared" si="78"/>
        <v>0.81614205734950729</v>
      </c>
      <c r="N325" s="47">
        <f t="shared" si="79"/>
        <v>0.71888450441664464</v>
      </c>
      <c r="O325" s="47">
        <f t="shared" ref="O325:O388" si="80">(C325*J325)+(K325*D325)+(L325*E325)+(M325*F325)+(N325*G325)</f>
        <v>-2.7609469604350707</v>
      </c>
      <c r="P325" s="47">
        <f t="shared" ref="P325:P388" si="81">1/(1+EXP(-O325))</f>
        <v>5.9471376086733432E-2</v>
      </c>
      <c r="Q325" s="35">
        <f t="shared" ref="Q325:Q388" si="82">IF(P325&gt;=0.5,1,0)</f>
        <v>0</v>
      </c>
      <c r="R325" s="35">
        <f t="shared" ref="R325:R388" si="83">IF(Q325=H325,1,0)</f>
        <v>1</v>
      </c>
      <c r="S325" s="50">
        <f t="shared" ref="S325:S388" si="84">P325-H325</f>
        <v>5.9471376086733432E-2</v>
      </c>
      <c r="T325" s="51">
        <f t="shared" ref="T325:T388" si="85">S325^2</f>
        <v>3.5368445736496893E-3</v>
      </c>
      <c r="W325">
        <f t="shared" ref="W325:W388" si="86">2*(P325-H325)*(1-P325)*P325*C325</f>
        <v>6.6530071196996918E-3</v>
      </c>
      <c r="X325">
        <f t="shared" ref="X325:X388" si="87">2*(P325-H325)*(1-P325)*P325*D325</f>
        <v>3.5926238446378336E-2</v>
      </c>
      <c r="Y325">
        <f t="shared" ref="Y325:Y388" si="88">2*(P325-H325)*(1-P325)*P325*E325</f>
        <v>2.2620224206978953E-2</v>
      </c>
      <c r="Z325">
        <f t="shared" ref="Z325:Z388" si="89">2*(P325-H325)*(1-P325)*P325*F325</f>
        <v>1.1310112103489476E-2</v>
      </c>
      <c r="AA325">
        <f t="shared" ref="AA325:AA388" si="90">2*(P325-H325)*(1-P325)*P325*G325</f>
        <v>1.3306014239399385E-3</v>
      </c>
    </row>
    <row r="326" spans="1:27" ht="14.25" customHeight="1" x14ac:dyDescent="0.25">
      <c r="A326" s="2"/>
      <c r="B326" s="52">
        <v>22</v>
      </c>
      <c r="C326" s="53">
        <v>1</v>
      </c>
      <c r="D326" s="54">
        <v>5.0999999999999996</v>
      </c>
      <c r="E326" s="53">
        <v>3.7</v>
      </c>
      <c r="F326" s="53">
        <v>1.5</v>
      </c>
      <c r="G326" s="53">
        <v>0.4</v>
      </c>
      <c r="H326" s="55">
        <v>0</v>
      </c>
      <c r="J326" s="46">
        <f t="shared" ref="J326:J389" si="91">J325-$L$2*W325</f>
        <v>0.22717428125299008</v>
      </c>
      <c r="K326" s="47">
        <f t="shared" ref="K326:K389" si="92">K325-$L$2*X325</f>
        <v>-0.53660200185300055</v>
      </c>
      <c r="L326" s="47">
        <f t="shared" ref="L326:L389" si="93">L325-$L$2*Y325</f>
        <v>-0.48513093404786356</v>
      </c>
      <c r="M326" s="47">
        <f t="shared" ref="M326:M389" si="94">M325-$L$2*Z325</f>
        <v>0.81501104613915831</v>
      </c>
      <c r="N326" s="47">
        <f t="shared" ref="N326:N389" si="95">N325-$L$2*AA325</f>
        <v>0.71875144427425064</v>
      </c>
      <c r="O326" s="47">
        <f t="shared" si="80"/>
        <v>-2.7944632372559699</v>
      </c>
      <c r="P326" s="47">
        <f t="shared" si="81"/>
        <v>5.762410648035271E-2</v>
      </c>
      <c r="Q326" s="35">
        <f t="shared" si="82"/>
        <v>0</v>
      </c>
      <c r="R326" s="35">
        <f t="shared" si="83"/>
        <v>1</v>
      </c>
      <c r="S326" s="50">
        <f t="shared" si="84"/>
        <v>5.762410648035271E-2</v>
      </c>
      <c r="T326" s="51">
        <f t="shared" si="85"/>
        <v>3.3205376476590272E-3</v>
      </c>
      <c r="W326">
        <f t="shared" si="86"/>
        <v>6.2583892653566078E-3</v>
      </c>
      <c r="X326">
        <f t="shared" si="87"/>
        <v>3.1917785253318696E-2</v>
      </c>
      <c r="Y326">
        <f t="shared" si="88"/>
        <v>2.3156040281819449E-2</v>
      </c>
      <c r="Z326">
        <f t="shared" si="89"/>
        <v>9.3875838980349118E-3</v>
      </c>
      <c r="AA326">
        <f t="shared" si="90"/>
        <v>2.5033557061426431E-3</v>
      </c>
    </row>
    <row r="327" spans="1:27" ht="14.25" customHeight="1" x14ac:dyDescent="0.25">
      <c r="A327" s="2"/>
      <c r="B327" s="52">
        <v>23</v>
      </c>
      <c r="C327" s="53">
        <v>1</v>
      </c>
      <c r="D327" s="54">
        <v>4.5999999999999996</v>
      </c>
      <c r="E327" s="53">
        <v>3.6</v>
      </c>
      <c r="F327" s="53">
        <v>1</v>
      </c>
      <c r="G327" s="53">
        <v>0.2</v>
      </c>
      <c r="H327" s="55">
        <v>0</v>
      </c>
      <c r="J327" s="46">
        <f t="shared" si="91"/>
        <v>0.22654844232645441</v>
      </c>
      <c r="K327" s="47">
        <f t="shared" si="92"/>
        <v>-0.53979378037833248</v>
      </c>
      <c r="L327" s="47">
        <f t="shared" si="93"/>
        <v>-0.48744653807604549</v>
      </c>
      <c r="M327" s="47">
        <f t="shared" si="94"/>
        <v>0.81407228774935481</v>
      </c>
      <c r="N327" s="47">
        <f t="shared" si="95"/>
        <v>0.71850110870363637</v>
      </c>
      <c r="O327" s="47">
        <f t="shared" si="80"/>
        <v>-3.053537974997556</v>
      </c>
      <c r="P327" s="47">
        <f t="shared" si="81"/>
        <v>4.5064974538045324E-2</v>
      </c>
      <c r="Q327" s="35">
        <f t="shared" si="82"/>
        <v>0</v>
      </c>
      <c r="R327" s="35">
        <f t="shared" si="83"/>
        <v>1</v>
      </c>
      <c r="S327" s="50">
        <f t="shared" si="84"/>
        <v>4.5064974538045324E-2</v>
      </c>
      <c r="T327" s="51">
        <f t="shared" si="85"/>
        <v>2.0308519301146734E-3</v>
      </c>
      <c r="W327">
        <f t="shared" si="86"/>
        <v>3.8786632791870308E-3</v>
      </c>
      <c r="X327">
        <f t="shared" si="87"/>
        <v>1.7841851084260341E-2</v>
      </c>
      <c r="Y327">
        <f t="shared" si="88"/>
        <v>1.396318780507331E-2</v>
      </c>
      <c r="Z327">
        <f t="shared" si="89"/>
        <v>3.8786632791870308E-3</v>
      </c>
      <c r="AA327">
        <f t="shared" si="90"/>
        <v>7.757326558374062E-4</v>
      </c>
    </row>
    <row r="328" spans="1:27" ht="14.25" customHeight="1" x14ac:dyDescent="0.25">
      <c r="A328" s="2"/>
      <c r="B328" s="52">
        <v>24</v>
      </c>
      <c r="C328" s="53">
        <v>1</v>
      </c>
      <c r="D328" s="54">
        <v>5.0999999999999996</v>
      </c>
      <c r="E328" s="53">
        <v>3.3</v>
      </c>
      <c r="F328" s="53">
        <v>1.7</v>
      </c>
      <c r="G328" s="53">
        <v>0.5</v>
      </c>
      <c r="H328" s="55">
        <v>0</v>
      </c>
      <c r="J328" s="46">
        <f t="shared" si="91"/>
        <v>0.2261605759985357</v>
      </c>
      <c r="K328" s="47">
        <f t="shared" si="92"/>
        <v>-0.54157796548675852</v>
      </c>
      <c r="L328" s="47">
        <f t="shared" si="93"/>
        <v>-0.48884285685655282</v>
      </c>
      <c r="M328" s="47">
        <f t="shared" si="94"/>
        <v>0.81368442142143615</v>
      </c>
      <c r="N328" s="47">
        <f t="shared" si="95"/>
        <v>0.7184235354380526</v>
      </c>
      <c r="O328" s="47">
        <f t="shared" si="80"/>
        <v>-2.4065931914750891</v>
      </c>
      <c r="P328" s="47">
        <f t="shared" si="81"/>
        <v>8.2671312415377993E-2</v>
      </c>
      <c r="Q328" s="35">
        <f t="shared" si="82"/>
        <v>0</v>
      </c>
      <c r="R328" s="35">
        <f t="shared" si="83"/>
        <v>1</v>
      </c>
      <c r="S328" s="50">
        <f t="shared" si="84"/>
        <v>8.2671312415377993E-2</v>
      </c>
      <c r="T328" s="51">
        <f t="shared" si="85"/>
        <v>6.8345458964810318E-3</v>
      </c>
      <c r="W328">
        <f t="shared" si="86"/>
        <v>1.2539050034911618E-2</v>
      </c>
      <c r="X328">
        <f t="shared" si="87"/>
        <v>6.394915517804925E-2</v>
      </c>
      <c r="Y328">
        <f t="shared" si="88"/>
        <v>4.1378865115208337E-2</v>
      </c>
      <c r="Z328">
        <f t="shared" si="89"/>
        <v>2.1316385059349751E-2</v>
      </c>
      <c r="AA328">
        <f t="shared" si="90"/>
        <v>6.2695250174558091E-3</v>
      </c>
    </row>
    <row r="329" spans="1:27" ht="14.25" customHeight="1" x14ac:dyDescent="0.25">
      <c r="A329" s="2"/>
      <c r="B329" s="52">
        <v>25</v>
      </c>
      <c r="C329" s="53">
        <v>1</v>
      </c>
      <c r="D329" s="54">
        <v>4.8</v>
      </c>
      <c r="E329" s="53">
        <v>3.4</v>
      </c>
      <c r="F329" s="53">
        <v>1.9</v>
      </c>
      <c r="G329" s="53">
        <v>0.2</v>
      </c>
      <c r="H329" s="55">
        <v>0</v>
      </c>
      <c r="J329" s="46">
        <f t="shared" si="91"/>
        <v>0.22490667099504455</v>
      </c>
      <c r="K329" s="47">
        <f t="shared" si="92"/>
        <v>-0.54797288100456343</v>
      </c>
      <c r="L329" s="47">
        <f t="shared" si="93"/>
        <v>-0.49298074336807368</v>
      </c>
      <c r="M329" s="47">
        <f t="shared" si="94"/>
        <v>0.81155278291550115</v>
      </c>
      <c r="N329" s="47">
        <f t="shared" si="95"/>
        <v>0.71779658293630699</v>
      </c>
      <c r="O329" s="47">
        <f t="shared" si="80"/>
        <v>-2.3959880811515966</v>
      </c>
      <c r="P329" s="47">
        <f t="shared" si="81"/>
        <v>8.3479137405061368E-2</v>
      </c>
      <c r="Q329" s="35">
        <f t="shared" si="82"/>
        <v>0</v>
      </c>
      <c r="R329" s="35">
        <f t="shared" si="83"/>
        <v>1</v>
      </c>
      <c r="S329" s="50">
        <f t="shared" si="84"/>
        <v>8.3479137405061368E-2</v>
      </c>
      <c r="T329" s="51">
        <f t="shared" si="85"/>
        <v>6.9687663818931165E-3</v>
      </c>
      <c r="W329">
        <f t="shared" si="86"/>
        <v>1.2774039551110576E-2</v>
      </c>
      <c r="X329">
        <f t="shared" si="87"/>
        <v>6.1315389845330762E-2</v>
      </c>
      <c r="Y329">
        <f t="shared" si="88"/>
        <v>4.3431734473775956E-2</v>
      </c>
      <c r="Z329">
        <f t="shared" si="89"/>
        <v>2.4270675147110093E-2</v>
      </c>
      <c r="AA329">
        <f t="shared" si="90"/>
        <v>2.5548079102221156E-3</v>
      </c>
    </row>
    <row r="330" spans="1:27" ht="14.25" customHeight="1" x14ac:dyDescent="0.25">
      <c r="A330" s="2"/>
      <c r="B330" s="52">
        <v>26</v>
      </c>
      <c r="C330" s="53">
        <v>1</v>
      </c>
      <c r="D330" s="54">
        <v>5</v>
      </c>
      <c r="E330" s="53">
        <v>3</v>
      </c>
      <c r="F330" s="53">
        <v>1.6</v>
      </c>
      <c r="G330" s="53">
        <v>0.2</v>
      </c>
      <c r="H330" s="55">
        <v>0</v>
      </c>
      <c r="J330" s="46">
        <f t="shared" si="91"/>
        <v>0.22362926703993349</v>
      </c>
      <c r="K330" s="47">
        <f t="shared" si="92"/>
        <v>-0.55410441998909654</v>
      </c>
      <c r="L330" s="47">
        <f t="shared" si="93"/>
        <v>-0.49732391681545129</v>
      </c>
      <c r="M330" s="47">
        <f t="shared" si="94"/>
        <v>0.80912571540079015</v>
      </c>
      <c r="N330" s="47">
        <f t="shared" si="95"/>
        <v>0.71754110214528477</v>
      </c>
      <c r="O330" s="47">
        <f t="shared" si="80"/>
        <v>-2.6007552182815816</v>
      </c>
      <c r="P330" s="47">
        <f t="shared" si="81"/>
        <v>6.908983159206164E-2</v>
      </c>
      <c r="Q330" s="35">
        <f t="shared" si="82"/>
        <v>0</v>
      </c>
      <c r="R330" s="35">
        <f t="shared" si="83"/>
        <v>1</v>
      </c>
      <c r="S330" s="50">
        <f t="shared" si="84"/>
        <v>6.908983159206164E-2</v>
      </c>
      <c r="T330" s="51">
        <f t="shared" si="85"/>
        <v>4.7734048294194387E-3</v>
      </c>
      <c r="W330">
        <f t="shared" si="86"/>
        <v>8.8872221872682323E-3</v>
      </c>
      <c r="X330">
        <f t="shared" si="87"/>
        <v>4.4436110936341158E-2</v>
      </c>
      <c r="Y330">
        <f t="shared" si="88"/>
        <v>2.6661666561804697E-2</v>
      </c>
      <c r="Z330">
        <f t="shared" si="89"/>
        <v>1.4219555499629173E-2</v>
      </c>
      <c r="AA330">
        <f t="shared" si="90"/>
        <v>1.7774444374536466E-3</v>
      </c>
    </row>
    <row r="331" spans="1:27" ht="14.25" customHeight="1" x14ac:dyDescent="0.25">
      <c r="A331" s="2"/>
      <c r="B331" s="52">
        <v>27</v>
      </c>
      <c r="C331" s="53">
        <v>1</v>
      </c>
      <c r="D331" s="54">
        <v>5</v>
      </c>
      <c r="E331" s="53">
        <v>3.4</v>
      </c>
      <c r="F331" s="53">
        <v>1.6</v>
      </c>
      <c r="G331" s="53">
        <v>0.4</v>
      </c>
      <c r="H331" s="55">
        <v>0</v>
      </c>
      <c r="J331" s="46">
        <f t="shared" si="91"/>
        <v>0.22274054482120667</v>
      </c>
      <c r="K331" s="47">
        <f t="shared" si="92"/>
        <v>-0.55854803108273066</v>
      </c>
      <c r="L331" s="47">
        <f t="shared" si="93"/>
        <v>-0.49999008347163176</v>
      </c>
      <c r="M331" s="47">
        <f t="shared" si="94"/>
        <v>0.80770375985082721</v>
      </c>
      <c r="N331" s="47">
        <f t="shared" si="95"/>
        <v>0.71736335770153936</v>
      </c>
      <c r="O331" s="47">
        <f t="shared" si="80"/>
        <v>-2.690694535554055</v>
      </c>
      <c r="P331" s="47">
        <f t="shared" si="81"/>
        <v>6.3524688372076074E-2</v>
      </c>
      <c r="Q331" s="35">
        <f t="shared" si="82"/>
        <v>0</v>
      </c>
      <c r="R331" s="35">
        <f t="shared" si="83"/>
        <v>1</v>
      </c>
      <c r="S331" s="50">
        <f t="shared" si="84"/>
        <v>6.3524688372076074E-2</v>
      </c>
      <c r="T331" s="51">
        <f t="shared" si="85"/>
        <v>4.0353860327693768E-3</v>
      </c>
      <c r="W331">
        <f t="shared" si="86"/>
        <v>7.5580787851533488E-3</v>
      </c>
      <c r="X331">
        <f t="shared" si="87"/>
        <v>3.7790393925766746E-2</v>
      </c>
      <c r="Y331">
        <f t="shared" si="88"/>
        <v>2.5697467869521384E-2</v>
      </c>
      <c r="Z331">
        <f t="shared" si="89"/>
        <v>1.2092926056245359E-2</v>
      </c>
      <c r="AA331">
        <f t="shared" si="90"/>
        <v>3.0232315140613399E-3</v>
      </c>
    </row>
    <row r="332" spans="1:27" ht="14.25" customHeight="1" x14ac:dyDescent="0.25">
      <c r="A332" s="2"/>
      <c r="B332" s="52">
        <v>28</v>
      </c>
      <c r="C332" s="53">
        <v>1</v>
      </c>
      <c r="D332" s="54">
        <v>5.2</v>
      </c>
      <c r="E332" s="53">
        <v>3.5</v>
      </c>
      <c r="F332" s="53">
        <v>1.5</v>
      </c>
      <c r="G332" s="53">
        <v>0.2</v>
      </c>
      <c r="H332" s="55">
        <v>0</v>
      </c>
      <c r="J332" s="46">
        <f t="shared" si="91"/>
        <v>0.22198473694269133</v>
      </c>
      <c r="K332" s="47">
        <f t="shared" si="92"/>
        <v>-0.56232707047530728</v>
      </c>
      <c r="L332" s="47">
        <f t="shared" si="93"/>
        <v>-0.50255983025858386</v>
      </c>
      <c r="M332" s="47">
        <f t="shared" si="94"/>
        <v>0.80649446724520268</v>
      </c>
      <c r="N332" s="47">
        <f t="shared" si="95"/>
        <v>0.71706103455013326</v>
      </c>
      <c r="O332" s="47">
        <f t="shared" si="80"/>
        <v>-3.1079215276561198</v>
      </c>
      <c r="P332" s="47">
        <f t="shared" si="81"/>
        <v>4.2781679745298416E-2</v>
      </c>
      <c r="Q332" s="35">
        <f t="shared" si="82"/>
        <v>0</v>
      </c>
      <c r="R332" s="35">
        <f t="shared" si="83"/>
        <v>1</v>
      </c>
      <c r="S332" s="50">
        <f t="shared" si="84"/>
        <v>4.2781679745298416E-2</v>
      </c>
      <c r="T332" s="51">
        <f t="shared" si="85"/>
        <v>1.8302721218292767E-3</v>
      </c>
      <c r="W332">
        <f t="shared" si="86"/>
        <v>3.5039400121328577E-3</v>
      </c>
      <c r="X332">
        <f t="shared" si="87"/>
        <v>1.8220488063090862E-2</v>
      </c>
      <c r="Y332">
        <f t="shared" si="88"/>
        <v>1.2263790042465002E-2</v>
      </c>
      <c r="Z332">
        <f t="shared" si="89"/>
        <v>5.2559100181992866E-3</v>
      </c>
      <c r="AA332">
        <f t="shared" si="90"/>
        <v>7.0078800242657157E-4</v>
      </c>
    </row>
    <row r="333" spans="1:27" ht="14.25" customHeight="1" x14ac:dyDescent="0.25">
      <c r="A333" s="2"/>
      <c r="B333" s="52">
        <v>29</v>
      </c>
      <c r="C333" s="53">
        <v>1</v>
      </c>
      <c r="D333" s="54">
        <v>5.2</v>
      </c>
      <c r="E333" s="53">
        <v>3.4</v>
      </c>
      <c r="F333" s="53">
        <v>1.4</v>
      </c>
      <c r="G333" s="53">
        <v>0.2</v>
      </c>
      <c r="H333" s="55">
        <v>0</v>
      </c>
      <c r="J333" s="46">
        <f t="shared" si="91"/>
        <v>0.22163434294147805</v>
      </c>
      <c r="K333" s="47">
        <f t="shared" si="92"/>
        <v>-0.56414911928161637</v>
      </c>
      <c r="L333" s="47">
        <f t="shared" si="93"/>
        <v>-0.50378620926283035</v>
      </c>
      <c r="M333" s="47">
        <f t="shared" si="94"/>
        <v>0.80596887624338276</v>
      </c>
      <c r="N333" s="47">
        <f t="shared" si="95"/>
        <v>0.71699095574989058</v>
      </c>
      <c r="O333" s="47">
        <f t="shared" si="80"/>
        <v>-3.1530595709258367</v>
      </c>
      <c r="P333" s="47">
        <f t="shared" si="81"/>
        <v>4.0970891709133352E-2</v>
      </c>
      <c r="Q333" s="35">
        <f t="shared" si="82"/>
        <v>0</v>
      </c>
      <c r="R333" s="35">
        <f t="shared" si="83"/>
        <v>1</v>
      </c>
      <c r="S333" s="50">
        <f t="shared" si="84"/>
        <v>4.0970891709133352E-2</v>
      </c>
      <c r="T333" s="51">
        <f t="shared" si="85"/>
        <v>1.6786139674415321E-3</v>
      </c>
      <c r="W333">
        <f t="shared" si="86"/>
        <v>3.2196793127200925E-3</v>
      </c>
      <c r="X333">
        <f t="shared" si="87"/>
        <v>1.6742332426144483E-2</v>
      </c>
      <c r="Y333">
        <f t="shared" si="88"/>
        <v>1.0946909663248313E-2</v>
      </c>
      <c r="Z333">
        <f t="shared" si="89"/>
        <v>4.5075510378081293E-3</v>
      </c>
      <c r="AA333">
        <f t="shared" si="90"/>
        <v>6.4393586254401852E-4</v>
      </c>
    </row>
    <row r="334" spans="1:27" ht="14.25" customHeight="1" x14ac:dyDescent="0.25">
      <c r="A334" s="2"/>
      <c r="B334" s="52">
        <v>30</v>
      </c>
      <c r="C334" s="53">
        <v>1</v>
      </c>
      <c r="D334" s="54">
        <v>4.7</v>
      </c>
      <c r="E334" s="53">
        <v>3.2</v>
      </c>
      <c r="F334" s="53">
        <v>1.6</v>
      </c>
      <c r="G334" s="53">
        <v>0.2</v>
      </c>
      <c r="H334" s="55">
        <v>0</v>
      </c>
      <c r="J334" s="46">
        <f t="shared" si="91"/>
        <v>0.22131237501020604</v>
      </c>
      <c r="K334" s="47">
        <f t="shared" si="92"/>
        <v>-0.56582335252423077</v>
      </c>
      <c r="L334" s="47">
        <f t="shared" si="93"/>
        <v>-0.50488090022915522</v>
      </c>
      <c r="M334" s="47">
        <f t="shared" si="94"/>
        <v>0.80551812113960197</v>
      </c>
      <c r="N334" s="47">
        <f t="shared" si="95"/>
        <v>0.71692656216363615</v>
      </c>
      <c r="O334" s="47">
        <f t="shared" si="80"/>
        <v>-2.6214619563308852</v>
      </c>
      <c r="P334" s="47">
        <f t="shared" si="81"/>
        <v>6.7769873006120238E-2</v>
      </c>
      <c r="Q334" s="35">
        <f t="shared" si="82"/>
        <v>0</v>
      </c>
      <c r="R334" s="35">
        <f t="shared" si="83"/>
        <v>1</v>
      </c>
      <c r="S334" s="50">
        <f t="shared" si="84"/>
        <v>6.7769873006120238E-2</v>
      </c>
      <c r="T334" s="51">
        <f t="shared" si="85"/>
        <v>4.5927556872656641E-3</v>
      </c>
      <c r="W334">
        <f t="shared" si="86"/>
        <v>8.5630104351830678E-3</v>
      </c>
      <c r="X334">
        <f t="shared" si="87"/>
        <v>4.0246149045360419E-2</v>
      </c>
      <c r="Y334">
        <f t="shared" si="88"/>
        <v>2.740163339258582E-2</v>
      </c>
      <c r="Z334">
        <f t="shared" si="89"/>
        <v>1.370081669629291E-2</v>
      </c>
      <c r="AA334">
        <f t="shared" si="90"/>
        <v>1.7126020870366137E-3</v>
      </c>
    </row>
    <row r="335" spans="1:27" ht="14.25" customHeight="1" x14ac:dyDescent="0.25">
      <c r="A335" s="2"/>
      <c r="B335" s="52">
        <v>31</v>
      </c>
      <c r="C335" s="53">
        <v>1</v>
      </c>
      <c r="D335" s="54">
        <v>4.8</v>
      </c>
      <c r="E335" s="53">
        <v>3.1</v>
      </c>
      <c r="F335" s="53">
        <v>1.6</v>
      </c>
      <c r="G335" s="53">
        <v>0.2</v>
      </c>
      <c r="H335" s="55">
        <v>0</v>
      </c>
      <c r="J335" s="46">
        <f t="shared" si="91"/>
        <v>0.22045607396668773</v>
      </c>
      <c r="K335" s="47">
        <f t="shared" si="92"/>
        <v>-0.56984796742876687</v>
      </c>
      <c r="L335" s="47">
        <f t="shared" si="93"/>
        <v>-0.50762106356841374</v>
      </c>
      <c r="M335" s="47">
        <f t="shared" si="94"/>
        <v>0.80414803946997271</v>
      </c>
      <c r="N335" s="47">
        <f t="shared" si="95"/>
        <v>0.71675530195493253</v>
      </c>
      <c r="O335" s="47">
        <f t="shared" si="80"/>
        <v>-2.6584515432105329</v>
      </c>
      <c r="P335" s="47">
        <f t="shared" si="81"/>
        <v>6.5470010000199877E-2</v>
      </c>
      <c r="Q335" s="35">
        <f t="shared" si="82"/>
        <v>0</v>
      </c>
      <c r="R335" s="35">
        <f t="shared" si="83"/>
        <v>1</v>
      </c>
      <c r="S335" s="50">
        <f t="shared" si="84"/>
        <v>6.5470010000199877E-2</v>
      </c>
      <c r="T335" s="51">
        <f t="shared" si="85"/>
        <v>4.2863222094262719E-3</v>
      </c>
      <c r="W335">
        <f t="shared" si="86"/>
        <v>8.0113933030221095E-3</v>
      </c>
      <c r="X335">
        <f t="shared" si="87"/>
        <v>3.8454687854506127E-2</v>
      </c>
      <c r="Y335">
        <f t="shared" si="88"/>
        <v>2.483531923936854E-2</v>
      </c>
      <c r="Z335">
        <f t="shared" si="89"/>
        <v>1.2818229284835376E-2</v>
      </c>
      <c r="AA335">
        <f t="shared" si="90"/>
        <v>1.602278660604422E-3</v>
      </c>
    </row>
    <row r="336" spans="1:27" ht="14.25" customHeight="1" x14ac:dyDescent="0.25">
      <c r="A336" s="2"/>
      <c r="B336" s="52">
        <v>32</v>
      </c>
      <c r="C336" s="53">
        <v>1</v>
      </c>
      <c r="D336" s="54">
        <v>5.4</v>
      </c>
      <c r="E336" s="53">
        <v>3.4</v>
      </c>
      <c r="F336" s="53">
        <v>1.5</v>
      </c>
      <c r="G336" s="53">
        <v>0.4</v>
      </c>
      <c r="H336" s="55">
        <v>0</v>
      </c>
      <c r="J336" s="46">
        <f t="shared" si="91"/>
        <v>0.21965493463638552</v>
      </c>
      <c r="K336" s="47">
        <f t="shared" si="92"/>
        <v>-0.57369343621421753</v>
      </c>
      <c r="L336" s="47">
        <f t="shared" si="93"/>
        <v>-0.51010459549235054</v>
      </c>
      <c r="M336" s="47">
        <f t="shared" si="94"/>
        <v>0.80286621654148915</v>
      </c>
      <c r="N336" s="47">
        <f t="shared" si="95"/>
        <v>0.71659507408887213</v>
      </c>
      <c r="O336" s="47">
        <f t="shared" si="80"/>
        <v>-3.1217078911465981</v>
      </c>
      <c r="P336" s="47">
        <f t="shared" si="81"/>
        <v>4.2220653997549672E-2</v>
      </c>
      <c r="Q336" s="35">
        <f t="shared" si="82"/>
        <v>0</v>
      </c>
      <c r="R336" s="35">
        <f t="shared" si="83"/>
        <v>1</v>
      </c>
      <c r="S336" s="50">
        <f t="shared" si="84"/>
        <v>4.2220653997549672E-2</v>
      </c>
      <c r="T336" s="51">
        <f t="shared" si="85"/>
        <v>1.782583623980807E-3</v>
      </c>
      <c r="W336">
        <f t="shared" si="86"/>
        <v>3.4146435551420302E-3</v>
      </c>
      <c r="X336">
        <f t="shared" si="87"/>
        <v>1.8439075197766965E-2</v>
      </c>
      <c r="Y336">
        <f t="shared" si="88"/>
        <v>1.1609788087482902E-2</v>
      </c>
      <c r="Z336">
        <f t="shared" si="89"/>
        <v>5.1219653327130455E-3</v>
      </c>
      <c r="AA336">
        <f t="shared" si="90"/>
        <v>1.3658574220568121E-3</v>
      </c>
    </row>
    <row r="337" spans="1:27" ht="14.25" customHeight="1" x14ac:dyDescent="0.25">
      <c r="A337" s="2"/>
      <c r="B337" s="52">
        <v>33</v>
      </c>
      <c r="C337" s="53">
        <v>1</v>
      </c>
      <c r="D337" s="54">
        <v>5.2</v>
      </c>
      <c r="E337" s="53">
        <v>4.0999999999999996</v>
      </c>
      <c r="F337" s="53">
        <v>1.5</v>
      </c>
      <c r="G337" s="53">
        <v>0.1</v>
      </c>
      <c r="H337" s="55">
        <v>0</v>
      </c>
      <c r="J337" s="46">
        <f t="shared" si="91"/>
        <v>0.21931347028087131</v>
      </c>
      <c r="K337" s="47">
        <f t="shared" si="92"/>
        <v>-0.57553734373399423</v>
      </c>
      <c r="L337" s="47">
        <f t="shared" si="93"/>
        <v>-0.51126557430109887</v>
      </c>
      <c r="M337" s="47">
        <f t="shared" si="94"/>
        <v>0.80235402000821787</v>
      </c>
      <c r="N337" s="47">
        <f t="shared" si="95"/>
        <v>0.71645848834666648</v>
      </c>
      <c r="O337" s="47">
        <f t="shared" si="80"/>
        <v>-3.59449269292341</v>
      </c>
      <c r="P337" s="47">
        <f t="shared" si="81"/>
        <v>2.6739947864036689E-2</v>
      </c>
      <c r="Q337" s="35">
        <f t="shared" si="82"/>
        <v>0</v>
      </c>
      <c r="R337" s="35">
        <f t="shared" si="83"/>
        <v>1</v>
      </c>
      <c r="S337" s="50">
        <f t="shared" si="84"/>
        <v>2.6739947864036689E-2</v>
      </c>
      <c r="T337" s="51">
        <f t="shared" si="85"/>
        <v>7.1502481177140029E-4</v>
      </c>
      <c r="W337">
        <f t="shared" si="86"/>
        <v>1.3918101711662809E-3</v>
      </c>
      <c r="X337">
        <f t="shared" si="87"/>
        <v>7.2374128900646604E-3</v>
      </c>
      <c r="Y337">
        <f t="shared" si="88"/>
        <v>5.7064217017817514E-3</v>
      </c>
      <c r="Z337">
        <f t="shared" si="89"/>
        <v>2.0877152567494212E-3</v>
      </c>
      <c r="AA337">
        <f t="shared" si="90"/>
        <v>1.391810171166281E-4</v>
      </c>
    </row>
    <row r="338" spans="1:27" ht="14.25" customHeight="1" x14ac:dyDescent="0.25">
      <c r="A338" s="2"/>
      <c r="B338" s="52">
        <v>34</v>
      </c>
      <c r="C338" s="53">
        <v>1</v>
      </c>
      <c r="D338" s="54">
        <v>5.5</v>
      </c>
      <c r="E338" s="53">
        <v>4.2</v>
      </c>
      <c r="F338" s="53">
        <v>1.4</v>
      </c>
      <c r="G338" s="53">
        <v>0.2</v>
      </c>
      <c r="H338" s="55">
        <v>0</v>
      </c>
      <c r="J338" s="46">
        <f t="shared" si="91"/>
        <v>0.21917428926375468</v>
      </c>
      <c r="K338" s="47">
        <f t="shared" si="92"/>
        <v>-0.57626108502300066</v>
      </c>
      <c r="L338" s="47">
        <f t="shared" si="93"/>
        <v>-0.51183621647127708</v>
      </c>
      <c r="M338" s="47">
        <f t="shared" si="94"/>
        <v>0.80214524848254298</v>
      </c>
      <c r="N338" s="47">
        <f t="shared" si="95"/>
        <v>0.71644457024495478</v>
      </c>
      <c r="O338" s="47">
        <f t="shared" si="80"/>
        <v>-3.8336815256175627</v>
      </c>
      <c r="P338" s="47">
        <f t="shared" si="81"/>
        <v>2.1171893438819263E-2</v>
      </c>
      <c r="Q338" s="35">
        <f t="shared" si="82"/>
        <v>0</v>
      </c>
      <c r="R338" s="35">
        <f t="shared" si="83"/>
        <v>1</v>
      </c>
      <c r="S338" s="50">
        <f t="shared" si="84"/>
        <v>2.1171893438819263E-2</v>
      </c>
      <c r="T338" s="51">
        <f t="shared" si="85"/>
        <v>4.4824907178471815E-4</v>
      </c>
      <c r="W338">
        <f t="shared" si="86"/>
        <v>8.7751758040568485E-4</v>
      </c>
      <c r="X338">
        <f t="shared" si="87"/>
        <v>4.8263466922312667E-3</v>
      </c>
      <c r="Y338">
        <f t="shared" si="88"/>
        <v>3.6855738377038765E-3</v>
      </c>
      <c r="Z338">
        <f t="shared" si="89"/>
        <v>1.2285246125679587E-3</v>
      </c>
      <c r="AA338">
        <f t="shared" si="90"/>
        <v>1.7550351608113698E-4</v>
      </c>
    </row>
    <row r="339" spans="1:27" ht="14.25" customHeight="1" x14ac:dyDescent="0.25">
      <c r="A339" s="2"/>
      <c r="B339" s="52">
        <v>35</v>
      </c>
      <c r="C339" s="53">
        <v>1</v>
      </c>
      <c r="D339" s="54">
        <v>4.9000000000000004</v>
      </c>
      <c r="E339" s="53">
        <v>3.1</v>
      </c>
      <c r="F339" s="53">
        <v>1.5</v>
      </c>
      <c r="G339" s="53">
        <v>0.1</v>
      </c>
      <c r="H339" s="55">
        <v>0</v>
      </c>
      <c r="J339" s="46">
        <f t="shared" si="91"/>
        <v>0.21908653750571411</v>
      </c>
      <c r="K339" s="47">
        <f t="shared" si="92"/>
        <v>-0.57674371969222382</v>
      </c>
      <c r="L339" s="47">
        <f t="shared" si="93"/>
        <v>-0.51220477385504748</v>
      </c>
      <c r="M339" s="47">
        <f t="shared" si="94"/>
        <v>0.80202239602128622</v>
      </c>
      <c r="N339" s="47">
        <f t="shared" si="95"/>
        <v>0.71642701989334667</v>
      </c>
      <c r="O339" s="47">
        <f t="shared" si="80"/>
        <v>-2.9201161919155658</v>
      </c>
      <c r="P339" s="47">
        <f t="shared" si="81"/>
        <v>5.1168059518268375E-2</v>
      </c>
      <c r="Q339" s="35">
        <f t="shared" si="82"/>
        <v>0</v>
      </c>
      <c r="R339" s="35">
        <f t="shared" si="83"/>
        <v>1</v>
      </c>
      <c r="S339" s="50">
        <f t="shared" si="84"/>
        <v>5.1168059518268375E-2</v>
      </c>
      <c r="T339" s="51">
        <f t="shared" si="85"/>
        <v>2.618170314865055E-3</v>
      </c>
      <c r="W339">
        <f t="shared" si="86"/>
        <v>4.9684072407301522E-3</v>
      </c>
      <c r="X339">
        <f t="shared" si="87"/>
        <v>2.4345195479577749E-2</v>
      </c>
      <c r="Y339">
        <f t="shared" si="88"/>
        <v>1.5402062446263472E-2</v>
      </c>
      <c r="Z339">
        <f t="shared" si="89"/>
        <v>7.4526108610952282E-3</v>
      </c>
      <c r="AA339">
        <f t="shared" si="90"/>
        <v>4.9684072407301522E-4</v>
      </c>
    </row>
    <row r="340" spans="1:27" ht="14.25" customHeight="1" x14ac:dyDescent="0.25">
      <c r="A340" s="2"/>
      <c r="B340" s="52">
        <v>36</v>
      </c>
      <c r="C340" s="53">
        <v>1</v>
      </c>
      <c r="D340" s="54">
        <v>5</v>
      </c>
      <c r="E340" s="53">
        <v>3.2</v>
      </c>
      <c r="F340" s="53">
        <v>1.2</v>
      </c>
      <c r="G340" s="53">
        <v>0.2</v>
      </c>
      <c r="H340" s="55">
        <v>0</v>
      </c>
      <c r="J340" s="46">
        <f t="shared" si="91"/>
        <v>0.21858969678164109</v>
      </c>
      <c r="K340" s="47">
        <f t="shared" si="92"/>
        <v>-0.57917823924018164</v>
      </c>
      <c r="L340" s="47">
        <f t="shared" si="93"/>
        <v>-0.51374498009967384</v>
      </c>
      <c r="M340" s="47">
        <f t="shared" si="94"/>
        <v>0.80127713493517672</v>
      </c>
      <c r="N340" s="47">
        <f t="shared" si="95"/>
        <v>0.71637733582093932</v>
      </c>
      <c r="O340" s="47">
        <f t="shared" si="80"/>
        <v>-3.216477406651824</v>
      </c>
      <c r="P340" s="47">
        <f t="shared" si="81"/>
        <v>3.8550335612601107E-2</v>
      </c>
      <c r="Q340" s="35">
        <f t="shared" si="82"/>
        <v>0</v>
      </c>
      <c r="R340" s="35">
        <f t="shared" si="83"/>
        <v>1</v>
      </c>
      <c r="S340" s="50">
        <f t="shared" si="84"/>
        <v>3.8550335612601107E-2</v>
      </c>
      <c r="T340" s="51">
        <f t="shared" si="85"/>
        <v>1.4861283758441811E-3</v>
      </c>
      <c r="W340">
        <f t="shared" si="86"/>
        <v>2.8576752563839562E-3</v>
      </c>
      <c r="X340">
        <f t="shared" si="87"/>
        <v>1.4288376281919781E-2</v>
      </c>
      <c r="Y340">
        <f t="shared" si="88"/>
        <v>9.1445608204286603E-3</v>
      </c>
      <c r="Z340">
        <f t="shared" si="89"/>
        <v>3.4292103076607474E-3</v>
      </c>
      <c r="AA340">
        <f t="shared" si="90"/>
        <v>5.7153505127679127E-4</v>
      </c>
    </row>
    <row r="341" spans="1:27" ht="14.25" customHeight="1" x14ac:dyDescent="0.25">
      <c r="A341" s="2"/>
      <c r="B341" s="52">
        <v>37</v>
      </c>
      <c r="C341" s="53">
        <v>1</v>
      </c>
      <c r="D341" s="54">
        <v>5.5</v>
      </c>
      <c r="E341" s="53">
        <v>3.5</v>
      </c>
      <c r="F341" s="53">
        <v>1.3</v>
      </c>
      <c r="G341" s="53">
        <v>0.2</v>
      </c>
      <c r="H341" s="55">
        <v>0</v>
      </c>
      <c r="J341" s="46">
        <f t="shared" si="91"/>
        <v>0.2183039292560027</v>
      </c>
      <c r="K341" s="47">
        <f t="shared" si="92"/>
        <v>-0.58060707686837365</v>
      </c>
      <c r="L341" s="47">
        <f t="shared" si="93"/>
        <v>-0.51465943618171672</v>
      </c>
      <c r="M341" s="47">
        <f t="shared" si="94"/>
        <v>0.80093421390441066</v>
      </c>
      <c r="N341" s="47">
        <f t="shared" si="95"/>
        <v>0.71632018231581163</v>
      </c>
      <c r="O341" s="47">
        <f t="shared" si="80"/>
        <v>-3.5918645056171643</v>
      </c>
      <c r="P341" s="47">
        <f t="shared" si="81"/>
        <v>2.6808431377923131E-2</v>
      </c>
      <c r="Q341" s="35">
        <f t="shared" si="82"/>
        <v>0</v>
      </c>
      <c r="R341" s="35">
        <f t="shared" si="83"/>
        <v>1</v>
      </c>
      <c r="S341" s="50">
        <f t="shared" si="84"/>
        <v>2.6808431377923131E-2</v>
      </c>
      <c r="T341" s="51">
        <f t="shared" si="85"/>
        <v>7.1869199294481354E-4</v>
      </c>
      <c r="W341">
        <f t="shared" si="86"/>
        <v>1.3988499759401793E-3</v>
      </c>
      <c r="X341">
        <f t="shared" si="87"/>
        <v>7.6936748676709864E-3</v>
      </c>
      <c r="Y341">
        <f t="shared" si="88"/>
        <v>4.8959749157906273E-3</v>
      </c>
      <c r="Z341">
        <f t="shared" si="89"/>
        <v>1.8185049687222332E-3</v>
      </c>
      <c r="AA341">
        <f t="shared" si="90"/>
        <v>2.797699951880359E-4</v>
      </c>
    </row>
    <row r="342" spans="1:27" ht="14.25" customHeight="1" x14ac:dyDescent="0.25">
      <c r="A342" s="2"/>
      <c r="B342" s="52">
        <v>38</v>
      </c>
      <c r="C342" s="53">
        <v>1</v>
      </c>
      <c r="D342" s="54">
        <v>4.9000000000000004</v>
      </c>
      <c r="E342" s="53">
        <v>3.1</v>
      </c>
      <c r="F342" s="53">
        <v>1.5</v>
      </c>
      <c r="G342" s="53">
        <v>0.1</v>
      </c>
      <c r="H342" s="55">
        <v>0</v>
      </c>
      <c r="J342" s="46">
        <f t="shared" si="91"/>
        <v>0.21816404425840868</v>
      </c>
      <c r="K342" s="47">
        <f t="shared" si="92"/>
        <v>-0.5813764443551408</v>
      </c>
      <c r="L342" s="47">
        <f t="shared" si="93"/>
        <v>-0.51514903367329579</v>
      </c>
      <c r="M342" s="47">
        <f t="shared" si="94"/>
        <v>0.80075236340753841</v>
      </c>
      <c r="N342" s="47">
        <f t="shared" si="95"/>
        <v>0.71629220531629278</v>
      </c>
      <c r="O342" s="47">
        <f t="shared" si="80"/>
        <v>-2.9547847718260618</v>
      </c>
      <c r="P342" s="47">
        <f t="shared" si="81"/>
        <v>4.9510856471520925E-2</v>
      </c>
      <c r="Q342" s="35">
        <f t="shared" si="82"/>
        <v>0</v>
      </c>
      <c r="R342" s="35">
        <f t="shared" si="83"/>
        <v>1</v>
      </c>
      <c r="S342" s="50">
        <f t="shared" si="84"/>
        <v>4.9510856471520925E-2</v>
      </c>
      <c r="T342" s="51">
        <f t="shared" si="85"/>
        <v>2.4513249085435455E-3</v>
      </c>
      <c r="W342">
        <f t="shared" si="86"/>
        <v>4.6599154256631633E-3</v>
      </c>
      <c r="X342">
        <f t="shared" si="87"/>
        <v>2.2833585585749501E-2</v>
      </c>
      <c r="Y342">
        <f t="shared" si="88"/>
        <v>1.4445737819555807E-2</v>
      </c>
      <c r="Z342">
        <f t="shared" si="89"/>
        <v>6.9898731384947449E-3</v>
      </c>
      <c r="AA342">
        <f t="shared" si="90"/>
        <v>4.6599154256631633E-4</v>
      </c>
    </row>
    <row r="343" spans="1:27" ht="14.25" customHeight="1" x14ac:dyDescent="0.25">
      <c r="A343" s="2"/>
      <c r="B343" s="52">
        <v>39</v>
      </c>
      <c r="C343" s="53">
        <v>1</v>
      </c>
      <c r="D343" s="54">
        <v>4.4000000000000004</v>
      </c>
      <c r="E343" s="53">
        <v>3</v>
      </c>
      <c r="F343" s="53">
        <v>1.3</v>
      </c>
      <c r="G343" s="53">
        <v>0.2</v>
      </c>
      <c r="H343" s="55">
        <v>0</v>
      </c>
      <c r="J343" s="46">
        <f t="shared" si="91"/>
        <v>0.21769805271584236</v>
      </c>
      <c r="K343" s="47">
        <f t="shared" si="92"/>
        <v>-0.58365980291371578</v>
      </c>
      <c r="L343" s="47">
        <f t="shared" si="93"/>
        <v>-0.5165936074552514</v>
      </c>
      <c r="M343" s="47">
        <f t="shared" si="94"/>
        <v>0.80005337609368898</v>
      </c>
      <c r="N343" s="47">
        <f t="shared" si="95"/>
        <v>0.71624560616203614</v>
      </c>
      <c r="O343" s="47">
        <f t="shared" si="80"/>
        <v>-2.7168673923160584</v>
      </c>
      <c r="P343" s="47">
        <f t="shared" si="81"/>
        <v>6.198535628548206E-2</v>
      </c>
      <c r="Q343" s="35">
        <f t="shared" si="82"/>
        <v>0</v>
      </c>
      <c r="R343" s="35">
        <f t="shared" si="83"/>
        <v>1</v>
      </c>
      <c r="S343" s="50">
        <f t="shared" si="84"/>
        <v>6.198535628548206E-2</v>
      </c>
      <c r="T343" s="51">
        <f t="shared" si="85"/>
        <v>3.8421843938381503E-3</v>
      </c>
      <c r="W343">
        <f t="shared" si="86"/>
        <v>7.2080504505431476E-3</v>
      </c>
      <c r="X343">
        <f t="shared" si="87"/>
        <v>3.1715421982389851E-2</v>
      </c>
      <c r="Y343">
        <f t="shared" si="88"/>
        <v>2.1624151351629442E-2</v>
      </c>
      <c r="Z343">
        <f t="shared" si="89"/>
        <v>9.3704655857060927E-3</v>
      </c>
      <c r="AA343">
        <f t="shared" si="90"/>
        <v>1.4416100901086296E-3</v>
      </c>
    </row>
    <row r="344" spans="1:27" ht="14.25" customHeight="1" x14ac:dyDescent="0.25">
      <c r="A344" s="2"/>
      <c r="B344" s="52">
        <v>40</v>
      </c>
      <c r="C344" s="53">
        <v>1</v>
      </c>
      <c r="D344" s="54">
        <v>5.0999999999999996</v>
      </c>
      <c r="E344" s="53">
        <v>3.4</v>
      </c>
      <c r="F344" s="53">
        <v>1.5</v>
      </c>
      <c r="G344" s="53">
        <v>0.2</v>
      </c>
      <c r="H344" s="55">
        <v>0</v>
      </c>
      <c r="J344" s="46">
        <f t="shared" si="91"/>
        <v>0.21697724767078805</v>
      </c>
      <c r="K344" s="47">
        <f t="shared" si="92"/>
        <v>-0.58683134511195478</v>
      </c>
      <c r="L344" s="47">
        <f t="shared" si="93"/>
        <v>-0.51875602259041431</v>
      </c>
      <c r="M344" s="47">
        <f t="shared" si="94"/>
        <v>0.79911632953511835</v>
      </c>
      <c r="N344" s="47">
        <f t="shared" si="95"/>
        <v>0.71610144515302532</v>
      </c>
      <c r="O344" s="47">
        <f t="shared" si="80"/>
        <v>-3.1977383058743074</v>
      </c>
      <c r="P344" s="47">
        <f t="shared" si="81"/>
        <v>3.9250923112637413E-2</v>
      </c>
      <c r="Q344" s="35">
        <f t="shared" si="82"/>
        <v>0</v>
      </c>
      <c r="R344" s="35">
        <f t="shared" si="83"/>
        <v>1</v>
      </c>
      <c r="S344" s="50">
        <f t="shared" si="84"/>
        <v>3.9250923112637413E-2</v>
      </c>
      <c r="T344" s="51">
        <f t="shared" si="85"/>
        <v>1.5406349651941739E-3</v>
      </c>
      <c r="W344">
        <f t="shared" si="86"/>
        <v>2.9603272412613933E-3</v>
      </c>
      <c r="X344">
        <f t="shared" si="87"/>
        <v>1.5097668930433104E-2</v>
      </c>
      <c r="Y344">
        <f t="shared" si="88"/>
        <v>1.0065112620288736E-2</v>
      </c>
      <c r="Z344">
        <f t="shared" si="89"/>
        <v>4.4404908618920899E-3</v>
      </c>
      <c r="AA344">
        <f t="shared" si="90"/>
        <v>5.9206544825227874E-4</v>
      </c>
    </row>
    <row r="345" spans="1:27" ht="14.25" customHeight="1" x14ac:dyDescent="0.25">
      <c r="A345" s="2"/>
      <c r="B345" s="52">
        <v>41</v>
      </c>
      <c r="C345" s="53">
        <v>1</v>
      </c>
      <c r="D345" s="54">
        <v>5</v>
      </c>
      <c r="E345" s="53">
        <v>3.5</v>
      </c>
      <c r="F345" s="53">
        <v>1.3</v>
      </c>
      <c r="G345" s="53">
        <v>0.3</v>
      </c>
      <c r="H345" s="55">
        <v>0</v>
      </c>
      <c r="J345" s="46">
        <f t="shared" si="91"/>
        <v>0.2166812149466619</v>
      </c>
      <c r="K345" s="47">
        <f t="shared" si="92"/>
        <v>-0.58834111200499806</v>
      </c>
      <c r="L345" s="47">
        <f t="shared" si="93"/>
        <v>-0.5197625338524432</v>
      </c>
      <c r="M345" s="47">
        <f t="shared" si="94"/>
        <v>0.79867228044892913</v>
      </c>
      <c r="N345" s="47">
        <f t="shared" si="95"/>
        <v>0.71604223860820004</v>
      </c>
      <c r="O345" s="47">
        <f t="shared" si="80"/>
        <v>-3.2911065773958113</v>
      </c>
      <c r="P345" s="47">
        <f t="shared" si="81"/>
        <v>3.5877549317757593E-2</v>
      </c>
      <c r="Q345" s="35">
        <f t="shared" si="82"/>
        <v>0</v>
      </c>
      <c r="R345" s="35">
        <f t="shared" si="83"/>
        <v>1</v>
      </c>
      <c r="S345" s="50">
        <f t="shared" si="84"/>
        <v>3.5877549317757593E-2</v>
      </c>
      <c r="T345" s="51">
        <f t="shared" si="85"/>
        <v>1.2871985450481284E-3</v>
      </c>
      <c r="W345">
        <f t="shared" si="86"/>
        <v>2.4820340315328364E-3</v>
      </c>
      <c r="X345">
        <f t="shared" si="87"/>
        <v>1.2410170157664182E-2</v>
      </c>
      <c r="Y345">
        <f t="shared" si="88"/>
        <v>8.6871191103649274E-3</v>
      </c>
      <c r="Z345">
        <f t="shared" si="89"/>
        <v>3.2266442409926875E-3</v>
      </c>
      <c r="AA345">
        <f t="shared" si="90"/>
        <v>7.4461020945985087E-4</v>
      </c>
    </row>
    <row r="346" spans="1:27" ht="14.25" customHeight="1" x14ac:dyDescent="0.25">
      <c r="A346" s="2"/>
      <c r="B346" s="52">
        <v>42</v>
      </c>
      <c r="C346" s="53">
        <v>1</v>
      </c>
      <c r="D346" s="54">
        <v>4.5</v>
      </c>
      <c r="E346" s="53">
        <v>2.2999999999999998</v>
      </c>
      <c r="F346" s="53">
        <v>1.3</v>
      </c>
      <c r="G346" s="53">
        <v>0.3</v>
      </c>
      <c r="H346" s="55">
        <v>0</v>
      </c>
      <c r="J346" s="46">
        <f t="shared" si="91"/>
        <v>0.21643301154350861</v>
      </c>
      <c r="K346" s="47">
        <f t="shared" si="92"/>
        <v>-0.58958212902076446</v>
      </c>
      <c r="L346" s="47">
        <f t="shared" si="93"/>
        <v>-0.52063124576347974</v>
      </c>
      <c r="M346" s="47">
        <f t="shared" si="94"/>
        <v>0.7983496160248299</v>
      </c>
      <c r="N346" s="47">
        <f t="shared" si="95"/>
        <v>0.71596777758725405</v>
      </c>
      <c r="O346" s="47">
        <f t="shared" si="80"/>
        <v>-2.38149360019748</v>
      </c>
      <c r="P346" s="47">
        <f t="shared" si="81"/>
        <v>8.4594831717327137E-2</v>
      </c>
      <c r="Q346" s="35">
        <f t="shared" si="82"/>
        <v>0</v>
      </c>
      <c r="R346" s="35">
        <f t="shared" si="83"/>
        <v>1</v>
      </c>
      <c r="S346" s="50">
        <f t="shared" si="84"/>
        <v>8.4594831717327137E-2</v>
      </c>
      <c r="T346" s="51">
        <f t="shared" si="85"/>
        <v>7.1562855532828979E-3</v>
      </c>
      <c r="W346">
        <f t="shared" si="86"/>
        <v>1.3101801562363583E-2</v>
      </c>
      <c r="X346">
        <f t="shared" si="87"/>
        <v>5.8958107030636121E-2</v>
      </c>
      <c r="Y346">
        <f t="shared" si="88"/>
        <v>3.0134143593436236E-2</v>
      </c>
      <c r="Z346">
        <f t="shared" si="89"/>
        <v>1.7032342031072657E-2</v>
      </c>
      <c r="AA346">
        <f t="shared" si="90"/>
        <v>3.9305404687090748E-3</v>
      </c>
    </row>
    <row r="347" spans="1:27" ht="14.25" customHeight="1" x14ac:dyDescent="0.25">
      <c r="A347" s="2"/>
      <c r="B347" s="52">
        <v>43</v>
      </c>
      <c r="C347" s="53">
        <v>1</v>
      </c>
      <c r="D347" s="54">
        <v>4.4000000000000004</v>
      </c>
      <c r="E347" s="53">
        <v>3.2</v>
      </c>
      <c r="F347" s="53">
        <v>1.3</v>
      </c>
      <c r="G347" s="53">
        <v>0.2</v>
      </c>
      <c r="H347" s="55">
        <v>0</v>
      </c>
      <c r="J347" s="46">
        <f t="shared" si="91"/>
        <v>0.21512283138727226</v>
      </c>
      <c r="K347" s="47">
        <f t="shared" si="92"/>
        <v>-0.59547793972382812</v>
      </c>
      <c r="L347" s="47">
        <f t="shared" si="93"/>
        <v>-0.5236446601228234</v>
      </c>
      <c r="M347" s="47">
        <f t="shared" si="94"/>
        <v>0.79664638182172265</v>
      </c>
      <c r="N347" s="47">
        <f t="shared" si="95"/>
        <v>0.7155747235403831</v>
      </c>
      <c r="O347" s="47">
        <f t="shared" si="80"/>
        <v>-2.9018877747142904</v>
      </c>
      <c r="P347" s="47">
        <f t="shared" si="81"/>
        <v>5.2060322493316401E-2</v>
      </c>
      <c r="Q347" s="35">
        <f t="shared" si="82"/>
        <v>0</v>
      </c>
      <c r="R347" s="35">
        <f t="shared" si="83"/>
        <v>1</v>
      </c>
      <c r="S347" s="50">
        <f t="shared" si="84"/>
        <v>5.2060322493316401E-2</v>
      </c>
      <c r="T347" s="51">
        <f t="shared" si="85"/>
        <v>2.7102771781081056E-3</v>
      </c>
      <c r="W347">
        <f t="shared" si="86"/>
        <v>5.1383585483390443E-3</v>
      </c>
      <c r="X347">
        <f t="shared" si="87"/>
        <v>2.2608777612691797E-2</v>
      </c>
      <c r="Y347">
        <f t="shared" si="88"/>
        <v>1.6442747354684942E-2</v>
      </c>
      <c r="Z347">
        <f t="shared" si="89"/>
        <v>6.679866112840758E-3</v>
      </c>
      <c r="AA347">
        <f t="shared" si="90"/>
        <v>1.0276717096678089E-3</v>
      </c>
    </row>
    <row r="348" spans="1:27" ht="14.25" customHeight="1" x14ac:dyDescent="0.25">
      <c r="A348" s="2"/>
      <c r="B348" s="52">
        <v>44</v>
      </c>
      <c r="C348" s="53">
        <v>1</v>
      </c>
      <c r="D348" s="54">
        <v>5</v>
      </c>
      <c r="E348" s="53">
        <v>3.5</v>
      </c>
      <c r="F348" s="53">
        <v>1.6</v>
      </c>
      <c r="G348" s="53">
        <v>0.6</v>
      </c>
      <c r="H348" s="55">
        <v>0</v>
      </c>
      <c r="J348" s="46">
        <f t="shared" si="91"/>
        <v>0.21460899553243834</v>
      </c>
      <c r="K348" s="47">
        <f t="shared" si="92"/>
        <v>-0.59773881748509727</v>
      </c>
      <c r="L348" s="47">
        <f t="shared" si="93"/>
        <v>-0.52528893485829187</v>
      </c>
      <c r="M348" s="47">
        <f t="shared" si="94"/>
        <v>0.79597839521043856</v>
      </c>
      <c r="N348" s="47">
        <f t="shared" si="95"/>
        <v>0.7154719563694163</v>
      </c>
      <c r="O348" s="47">
        <f t="shared" si="80"/>
        <v>-2.909747757738717</v>
      </c>
      <c r="P348" s="47">
        <f t="shared" si="81"/>
        <v>5.1673794850685864E-2</v>
      </c>
      <c r="Q348" s="35">
        <f t="shared" si="82"/>
        <v>0</v>
      </c>
      <c r="R348" s="35">
        <f t="shared" si="83"/>
        <v>1</v>
      </c>
      <c r="S348" s="50">
        <f t="shared" si="84"/>
        <v>5.1673794850685864E-2</v>
      </c>
      <c r="T348" s="51">
        <f t="shared" si="85"/>
        <v>2.670181074270769E-3</v>
      </c>
      <c r="W348">
        <f t="shared" si="86"/>
        <v>5.0644053704494343E-3</v>
      </c>
      <c r="X348">
        <f t="shared" si="87"/>
        <v>2.5322026852247173E-2</v>
      </c>
      <c r="Y348">
        <f t="shared" si="88"/>
        <v>1.7725418796573019E-2</v>
      </c>
      <c r="Z348">
        <f t="shared" si="89"/>
        <v>8.1030485927190959E-3</v>
      </c>
      <c r="AA348">
        <f t="shared" si="90"/>
        <v>3.0386432222696603E-3</v>
      </c>
    </row>
    <row r="349" spans="1:27" ht="14.25" customHeight="1" x14ac:dyDescent="0.25">
      <c r="A349" s="2"/>
      <c r="B349" s="52">
        <v>45</v>
      </c>
      <c r="C349" s="53">
        <v>1</v>
      </c>
      <c r="D349" s="54">
        <v>5.0999999999999996</v>
      </c>
      <c r="E349" s="53">
        <v>3.8</v>
      </c>
      <c r="F349" s="53">
        <v>1.9</v>
      </c>
      <c r="G349" s="53">
        <v>0.4</v>
      </c>
      <c r="H349" s="55">
        <v>0</v>
      </c>
      <c r="J349" s="46">
        <f t="shared" si="91"/>
        <v>0.21410255499539341</v>
      </c>
      <c r="K349" s="47">
        <f t="shared" si="92"/>
        <v>-0.60027102017032197</v>
      </c>
      <c r="L349" s="47">
        <f t="shared" si="93"/>
        <v>-0.52706147673794912</v>
      </c>
      <c r="M349" s="47">
        <f t="shared" si="94"/>
        <v>0.79516809035116665</v>
      </c>
      <c r="N349" s="47">
        <f t="shared" si="95"/>
        <v>0.71516809204718934</v>
      </c>
      <c r="O349" s="47">
        <f t="shared" si="80"/>
        <v>-3.0532266509913626</v>
      </c>
      <c r="P349" s="47">
        <f t="shared" si="81"/>
        <v>4.5078373991184369E-2</v>
      </c>
      <c r="Q349" s="35">
        <f t="shared" si="82"/>
        <v>0</v>
      </c>
      <c r="R349" s="35">
        <f t="shared" si="83"/>
        <v>1</v>
      </c>
      <c r="S349" s="50">
        <f t="shared" si="84"/>
        <v>4.5078373991184369E-2</v>
      </c>
      <c r="T349" s="51">
        <f t="shared" si="85"/>
        <v>2.0320598016890872E-3</v>
      </c>
      <c r="W349">
        <f t="shared" si="86"/>
        <v>3.8809156999521891E-3</v>
      </c>
      <c r="X349">
        <f t="shared" si="87"/>
        <v>1.9792670069756164E-2</v>
      </c>
      <c r="Y349">
        <f t="shared" si="88"/>
        <v>1.4747479659818317E-2</v>
      </c>
      <c r="Z349">
        <f t="shared" si="89"/>
        <v>7.3737398299091586E-3</v>
      </c>
      <c r="AA349">
        <f t="shared" si="90"/>
        <v>1.5523662799808756E-3</v>
      </c>
    </row>
    <row r="350" spans="1:27" ht="14.25" customHeight="1" x14ac:dyDescent="0.25">
      <c r="A350" s="2"/>
      <c r="B350" s="52">
        <v>46</v>
      </c>
      <c r="C350" s="53">
        <v>1</v>
      </c>
      <c r="D350" s="54">
        <v>4.8</v>
      </c>
      <c r="E350" s="53">
        <v>3</v>
      </c>
      <c r="F350" s="53">
        <v>1.4</v>
      </c>
      <c r="G350" s="53">
        <v>0.3</v>
      </c>
      <c r="H350" s="55">
        <v>0</v>
      </c>
      <c r="J350" s="46">
        <f t="shared" si="91"/>
        <v>0.21371446342539818</v>
      </c>
      <c r="K350" s="47">
        <f t="shared" si="92"/>
        <v>-0.60225028717729756</v>
      </c>
      <c r="L350" s="47">
        <f t="shared" si="93"/>
        <v>-0.52853622470393091</v>
      </c>
      <c r="M350" s="47">
        <f t="shared" si="94"/>
        <v>0.79443071636817575</v>
      </c>
      <c r="N350" s="47">
        <f t="shared" si="95"/>
        <v>0.71501285541919124</v>
      </c>
      <c r="O350" s="47">
        <f t="shared" si="80"/>
        <v>-2.935988729596219</v>
      </c>
      <c r="P350" s="47">
        <f t="shared" si="81"/>
        <v>5.0402916592602647E-2</v>
      </c>
      <c r="Q350" s="35">
        <f t="shared" si="82"/>
        <v>0</v>
      </c>
      <c r="R350" s="35">
        <f t="shared" si="83"/>
        <v>1</v>
      </c>
      <c r="S350" s="50">
        <f t="shared" si="84"/>
        <v>5.0402916592602647E-2</v>
      </c>
      <c r="T350" s="51">
        <f t="shared" si="85"/>
        <v>2.5404540010408594E-3</v>
      </c>
      <c r="W350">
        <f t="shared" si="86"/>
        <v>4.8248154198381058E-3</v>
      </c>
      <c r="X350">
        <f t="shared" si="87"/>
        <v>2.3159114015222908E-2</v>
      </c>
      <c r="Y350">
        <f t="shared" si="88"/>
        <v>1.4474446259514318E-2</v>
      </c>
      <c r="Z350">
        <f t="shared" si="89"/>
        <v>6.7547415877733481E-3</v>
      </c>
      <c r="AA350">
        <f t="shared" si="90"/>
        <v>1.4474446259514317E-3</v>
      </c>
    </row>
    <row r="351" spans="1:27" ht="14.25" customHeight="1" x14ac:dyDescent="0.25">
      <c r="A351" s="2"/>
      <c r="B351" s="52">
        <v>47</v>
      </c>
      <c r="C351" s="53">
        <v>1</v>
      </c>
      <c r="D351" s="54">
        <v>5.0999999999999996</v>
      </c>
      <c r="E351" s="53">
        <v>3.8</v>
      </c>
      <c r="F351" s="53">
        <v>1.6</v>
      </c>
      <c r="G351" s="53">
        <v>0.2</v>
      </c>
      <c r="H351" s="55">
        <v>0</v>
      </c>
      <c r="J351" s="46">
        <f t="shared" si="91"/>
        <v>0.21323198188341438</v>
      </c>
      <c r="K351" s="47">
        <f t="shared" si="92"/>
        <v>-0.60456619857881988</v>
      </c>
      <c r="L351" s="47">
        <f t="shared" si="93"/>
        <v>-0.52998366932988239</v>
      </c>
      <c r="M351" s="47">
        <f t="shared" si="94"/>
        <v>0.79375524220939842</v>
      </c>
      <c r="N351" s="47">
        <f t="shared" si="95"/>
        <v>0.71486811095659608</v>
      </c>
      <c r="O351" s="47">
        <f t="shared" si="80"/>
        <v>-3.471011564595762</v>
      </c>
      <c r="P351" s="47">
        <f t="shared" si="81"/>
        <v>3.0148389816920827E-2</v>
      </c>
      <c r="Q351" s="35">
        <f t="shared" si="82"/>
        <v>0</v>
      </c>
      <c r="R351" s="35">
        <f t="shared" si="83"/>
        <v>1</v>
      </c>
      <c r="S351" s="50">
        <f t="shared" si="84"/>
        <v>3.0148389816920827E-2</v>
      </c>
      <c r="T351" s="51">
        <f t="shared" si="85"/>
        <v>9.0892540855301541E-4</v>
      </c>
      <c r="W351">
        <f t="shared" si="86"/>
        <v>1.7630455420429101E-3</v>
      </c>
      <c r="X351">
        <f t="shared" si="87"/>
        <v>8.991532264418841E-3</v>
      </c>
      <c r="Y351">
        <f t="shared" si="88"/>
        <v>6.6995730597630577E-3</v>
      </c>
      <c r="Z351">
        <f t="shared" si="89"/>
        <v>2.8208728672686565E-3</v>
      </c>
      <c r="AA351">
        <f t="shared" si="90"/>
        <v>3.5260910840858206E-4</v>
      </c>
    </row>
    <row r="352" spans="1:27" ht="14.25" customHeight="1" x14ac:dyDescent="0.25">
      <c r="A352" s="2"/>
      <c r="B352" s="52">
        <v>48</v>
      </c>
      <c r="C352" s="53">
        <v>1</v>
      </c>
      <c r="D352" s="54">
        <v>4.5999999999999996</v>
      </c>
      <c r="E352" s="53">
        <v>3.2</v>
      </c>
      <c r="F352" s="53">
        <v>1.4</v>
      </c>
      <c r="G352" s="53">
        <v>0.2</v>
      </c>
      <c r="H352" s="55">
        <v>0</v>
      </c>
      <c r="J352" s="46">
        <f t="shared" si="91"/>
        <v>0.2130556773292101</v>
      </c>
      <c r="K352" s="47">
        <f t="shared" si="92"/>
        <v>-0.60546535180526173</v>
      </c>
      <c r="L352" s="47">
        <f t="shared" si="93"/>
        <v>-0.53065362663585869</v>
      </c>
      <c r="M352" s="47">
        <f t="shared" si="94"/>
        <v>0.79347315492267156</v>
      </c>
      <c r="N352" s="47">
        <f t="shared" si="95"/>
        <v>0.71483285004575525</v>
      </c>
      <c r="O352" s="47">
        <f t="shared" si="80"/>
        <v>-3.0163475593088509</v>
      </c>
      <c r="P352" s="47">
        <f t="shared" si="81"/>
        <v>4.669278511829239E-2</v>
      </c>
      <c r="Q352" s="35">
        <f t="shared" si="82"/>
        <v>0</v>
      </c>
      <c r="R352" s="35">
        <f t="shared" si="83"/>
        <v>1</v>
      </c>
      <c r="S352" s="50">
        <f t="shared" si="84"/>
        <v>4.669278511829239E-2</v>
      </c>
      <c r="T352" s="51">
        <f t="shared" si="85"/>
        <v>2.1802161821030271E-3</v>
      </c>
      <c r="W352">
        <f t="shared" si="86"/>
        <v>4.1568316328013336E-3</v>
      </c>
      <c r="X352">
        <f t="shared" si="87"/>
        <v>1.9121425510886133E-2</v>
      </c>
      <c r="Y352">
        <f t="shared" si="88"/>
        <v>1.3301861224964268E-2</v>
      </c>
      <c r="Z352">
        <f t="shared" si="89"/>
        <v>5.8195642859218671E-3</v>
      </c>
      <c r="AA352">
        <f t="shared" si="90"/>
        <v>8.3136632656026672E-4</v>
      </c>
    </row>
    <row r="353" spans="1:27" ht="14.25" customHeight="1" x14ac:dyDescent="0.25">
      <c r="A353" s="2"/>
      <c r="B353" s="52">
        <v>49</v>
      </c>
      <c r="C353" s="53">
        <v>1</v>
      </c>
      <c r="D353" s="54">
        <v>5.3</v>
      </c>
      <c r="E353" s="53">
        <v>3.7</v>
      </c>
      <c r="F353" s="53">
        <v>1.5</v>
      </c>
      <c r="G353" s="53">
        <v>0.2</v>
      </c>
      <c r="H353" s="55">
        <v>0</v>
      </c>
      <c r="J353" s="46">
        <f t="shared" si="91"/>
        <v>0.21263999416592996</v>
      </c>
      <c r="K353" s="47">
        <f t="shared" si="92"/>
        <v>-0.60737749435635036</v>
      </c>
      <c r="L353" s="47">
        <f t="shared" si="93"/>
        <v>-0.53198381275835516</v>
      </c>
      <c r="M353" s="47">
        <f t="shared" si="94"/>
        <v>0.79289119849407941</v>
      </c>
      <c r="N353" s="47">
        <f t="shared" si="95"/>
        <v>0.71474971341309923</v>
      </c>
      <c r="O353" s="47">
        <f t="shared" si="80"/>
        <v>-3.6425140927049018</v>
      </c>
      <c r="P353" s="47">
        <f t="shared" si="81"/>
        <v>2.5518195691799257E-2</v>
      </c>
      <c r="Q353" s="35">
        <f t="shared" si="82"/>
        <v>0</v>
      </c>
      <c r="R353" s="35">
        <f t="shared" si="83"/>
        <v>1</v>
      </c>
      <c r="S353" s="50">
        <f t="shared" si="84"/>
        <v>2.5518195691799257E-2</v>
      </c>
      <c r="T353" s="51">
        <f t="shared" si="85"/>
        <v>6.5117831136496222E-4</v>
      </c>
      <c r="W353">
        <f t="shared" si="86"/>
        <v>1.2691228315705914E-3</v>
      </c>
      <c r="X353">
        <f t="shared" si="87"/>
        <v>6.7263510073241337E-3</v>
      </c>
      <c r="Y353">
        <f t="shared" si="88"/>
        <v>4.6957544768111885E-3</v>
      </c>
      <c r="Z353">
        <f t="shared" si="89"/>
        <v>1.9036842473558872E-3</v>
      </c>
      <c r="AA353">
        <f t="shared" si="90"/>
        <v>2.5382456631411831E-4</v>
      </c>
    </row>
    <row r="354" spans="1:27" ht="14.25" customHeight="1" x14ac:dyDescent="0.25">
      <c r="A354" s="2"/>
      <c r="B354" s="52">
        <v>50</v>
      </c>
      <c r="C354" s="53">
        <v>1</v>
      </c>
      <c r="D354" s="54">
        <v>5</v>
      </c>
      <c r="E354" s="53">
        <v>3.3</v>
      </c>
      <c r="F354" s="53">
        <v>1.4</v>
      </c>
      <c r="G354" s="53">
        <v>0.2</v>
      </c>
      <c r="H354" s="55">
        <v>0</v>
      </c>
      <c r="J354" s="46">
        <f t="shared" si="91"/>
        <v>0.2125130818827729</v>
      </c>
      <c r="K354" s="47">
        <f t="shared" si="92"/>
        <v>-0.60805012945708281</v>
      </c>
      <c r="L354" s="47">
        <f t="shared" si="93"/>
        <v>-0.53245338820603627</v>
      </c>
      <c r="M354" s="47">
        <f t="shared" si="94"/>
        <v>0.79270083006934378</v>
      </c>
      <c r="N354" s="47">
        <f t="shared" si="95"/>
        <v>0.71472433095646781</v>
      </c>
      <c r="O354" s="47">
        <f t="shared" si="80"/>
        <v>-3.3321077181941856</v>
      </c>
      <c r="P354" s="47">
        <f t="shared" si="81"/>
        <v>3.4485981328879783E-2</v>
      </c>
      <c r="Q354" s="35">
        <f t="shared" si="82"/>
        <v>0</v>
      </c>
      <c r="R354" s="35">
        <f t="shared" si="83"/>
        <v>1</v>
      </c>
      <c r="S354" s="50">
        <f t="shared" si="84"/>
        <v>3.4485981328879783E-2</v>
      </c>
      <c r="T354" s="51">
        <f t="shared" si="85"/>
        <v>1.189282908215845E-3</v>
      </c>
      <c r="W354">
        <f t="shared" si="86"/>
        <v>2.2965386400967151E-3</v>
      </c>
      <c r="X354">
        <f t="shared" si="87"/>
        <v>1.1482693200483576E-2</v>
      </c>
      <c r="Y354">
        <f t="shared" si="88"/>
        <v>7.5785775123191597E-3</v>
      </c>
      <c r="Z354">
        <f t="shared" si="89"/>
        <v>3.2151540961354009E-3</v>
      </c>
      <c r="AA354">
        <f t="shared" si="90"/>
        <v>4.5930772801934305E-4</v>
      </c>
    </row>
    <row r="355" spans="1:27" ht="14.25" customHeight="1" x14ac:dyDescent="0.25">
      <c r="A355" s="2"/>
      <c r="B355" s="52">
        <v>51</v>
      </c>
      <c r="C355" s="53">
        <v>1</v>
      </c>
      <c r="D355" s="54">
        <v>7</v>
      </c>
      <c r="E355" s="53">
        <v>3.2</v>
      </c>
      <c r="F355" s="53">
        <v>4.7</v>
      </c>
      <c r="G355" s="53">
        <v>1.4</v>
      </c>
      <c r="H355" s="55">
        <v>1</v>
      </c>
      <c r="J355" s="46">
        <f t="shared" si="91"/>
        <v>0.21228342801876324</v>
      </c>
      <c r="K355" s="47">
        <f t="shared" si="92"/>
        <v>-0.60919839877713122</v>
      </c>
      <c r="L355" s="47">
        <f t="shared" si="93"/>
        <v>-0.53321124595726821</v>
      </c>
      <c r="M355" s="47">
        <f t="shared" si="94"/>
        <v>0.79237931465973022</v>
      </c>
      <c r="N355" s="47">
        <f t="shared" si="95"/>
        <v>0.71467840018366591</v>
      </c>
      <c r="O355" s="47">
        <f t="shared" si="80"/>
        <v>-1.0336488113265494</v>
      </c>
      <c r="P355" s="47">
        <f t="shared" si="81"/>
        <v>0.2623773177566629</v>
      </c>
      <c r="Q355" s="35">
        <f t="shared" si="82"/>
        <v>0</v>
      </c>
      <c r="R355" s="35">
        <f t="shared" si="83"/>
        <v>0</v>
      </c>
      <c r="S355" s="50">
        <f t="shared" si="84"/>
        <v>-0.73762268224333716</v>
      </c>
      <c r="T355" s="51">
        <f t="shared" si="85"/>
        <v>0.5440872213598551</v>
      </c>
      <c r="W355">
        <f t="shared" si="86"/>
        <v>-0.28551229153214897</v>
      </c>
      <c r="X355">
        <f t="shared" si="87"/>
        <v>-1.9985860407250429</v>
      </c>
      <c r="Y355">
        <f t="shared" si="88"/>
        <v>-0.91363933290287669</v>
      </c>
      <c r="Z355">
        <f t="shared" si="89"/>
        <v>-1.3419077702011002</v>
      </c>
      <c r="AA355">
        <f t="shared" si="90"/>
        <v>-0.39971720814500855</v>
      </c>
    </row>
    <row r="356" spans="1:27" ht="14.25" customHeight="1" x14ac:dyDescent="0.25">
      <c r="A356" s="2"/>
      <c r="B356" s="52">
        <v>52</v>
      </c>
      <c r="C356" s="53">
        <v>1</v>
      </c>
      <c r="D356" s="54">
        <v>6.4</v>
      </c>
      <c r="E356" s="53">
        <v>3.2</v>
      </c>
      <c r="F356" s="53">
        <v>4.5</v>
      </c>
      <c r="G356" s="53">
        <v>1.5</v>
      </c>
      <c r="H356" s="55">
        <v>1</v>
      </c>
      <c r="J356" s="46">
        <f t="shared" si="91"/>
        <v>0.24083465717197813</v>
      </c>
      <c r="K356" s="47">
        <f t="shared" si="92"/>
        <v>-0.40933979470462689</v>
      </c>
      <c r="L356" s="47">
        <f t="shared" si="93"/>
        <v>-0.44184731266698052</v>
      </c>
      <c r="M356" s="47">
        <f t="shared" si="94"/>
        <v>0.92657009167984028</v>
      </c>
      <c r="N356" s="47">
        <f t="shared" si="95"/>
        <v>0.75465012099816675</v>
      </c>
      <c r="O356" s="47">
        <f t="shared" si="80"/>
        <v>1.5086891645845595</v>
      </c>
      <c r="P356" s="47">
        <f t="shared" si="81"/>
        <v>0.81886685985447927</v>
      </c>
      <c r="Q356" s="35">
        <f t="shared" si="82"/>
        <v>1</v>
      </c>
      <c r="R356" s="35">
        <f t="shared" si="83"/>
        <v>1</v>
      </c>
      <c r="S356" s="50">
        <f t="shared" si="84"/>
        <v>-0.18113314014552073</v>
      </c>
      <c r="T356" s="51">
        <f t="shared" si="85"/>
        <v>3.2809214458976853E-2</v>
      </c>
      <c r="W356">
        <f t="shared" si="86"/>
        <v>-5.3732756836629106E-2</v>
      </c>
      <c r="X356">
        <f t="shared" si="87"/>
        <v>-0.34388964375442632</v>
      </c>
      <c r="Y356">
        <f t="shared" si="88"/>
        <v>-0.17194482187721316</v>
      </c>
      <c r="Z356">
        <f t="shared" si="89"/>
        <v>-0.24179740576483097</v>
      </c>
      <c r="AA356">
        <f t="shared" si="90"/>
        <v>-8.0599135254943666E-2</v>
      </c>
    </row>
    <row r="357" spans="1:27" ht="14.25" customHeight="1" x14ac:dyDescent="0.25">
      <c r="A357" s="2"/>
      <c r="B357" s="52">
        <v>53</v>
      </c>
      <c r="C357" s="53">
        <v>1</v>
      </c>
      <c r="D357" s="54">
        <v>6.9</v>
      </c>
      <c r="E357" s="53">
        <v>3.1</v>
      </c>
      <c r="F357" s="53">
        <v>4.9000000000000004</v>
      </c>
      <c r="G357" s="53">
        <v>1.5</v>
      </c>
      <c r="H357" s="55">
        <v>1</v>
      </c>
      <c r="J357" s="46">
        <f t="shared" si="91"/>
        <v>0.24620793285564105</v>
      </c>
      <c r="K357" s="47">
        <f t="shared" si="92"/>
        <v>-0.37495083032918425</v>
      </c>
      <c r="L357" s="47">
        <f t="shared" si="93"/>
        <v>-0.42465283047925922</v>
      </c>
      <c r="M357" s="47">
        <f t="shared" si="94"/>
        <v>0.95074983225632337</v>
      </c>
      <c r="N357" s="47">
        <f t="shared" si="95"/>
        <v>0.76271003452366115</v>
      </c>
      <c r="O357" s="47">
        <f t="shared" si="80"/>
        <v>2.1453626589400425</v>
      </c>
      <c r="P357" s="47">
        <f t="shared" si="81"/>
        <v>0.89523463909255008</v>
      </c>
      <c r="Q357" s="35">
        <f t="shared" si="82"/>
        <v>1</v>
      </c>
      <c r="R357" s="35">
        <f t="shared" si="83"/>
        <v>1</v>
      </c>
      <c r="S357" s="50">
        <f t="shared" si="84"/>
        <v>-0.10476536090744992</v>
      </c>
      <c r="T357" s="51">
        <f t="shared" si="85"/>
        <v>1.0975780846068237E-2</v>
      </c>
      <c r="W357">
        <f t="shared" si="86"/>
        <v>-1.9651798408977645E-2</v>
      </c>
      <c r="X357">
        <f t="shared" si="87"/>
        <v>-0.13559740902194575</v>
      </c>
      <c r="Y357">
        <f t="shared" si="88"/>
        <v>-6.0920575067830704E-2</v>
      </c>
      <c r="Z357">
        <f t="shared" si="89"/>
        <v>-9.629381220399047E-2</v>
      </c>
      <c r="AA357">
        <f t="shared" si="90"/>
        <v>-2.9477697613466469E-2</v>
      </c>
    </row>
    <row r="358" spans="1:27" ht="14.25" customHeight="1" x14ac:dyDescent="0.25">
      <c r="A358" s="2"/>
      <c r="B358" s="52">
        <v>54</v>
      </c>
      <c r="C358" s="53">
        <v>1</v>
      </c>
      <c r="D358" s="54">
        <v>5.5</v>
      </c>
      <c r="E358" s="53">
        <v>2.2999999999999998</v>
      </c>
      <c r="F358" s="53">
        <v>4</v>
      </c>
      <c r="G358" s="53">
        <v>1.3</v>
      </c>
      <c r="H358" s="55">
        <v>1</v>
      </c>
      <c r="J358" s="46">
        <f t="shared" si="91"/>
        <v>0.2481731126965388</v>
      </c>
      <c r="K358" s="47">
        <f t="shared" si="92"/>
        <v>-0.36139108942698966</v>
      </c>
      <c r="L358" s="47">
        <f t="shared" si="93"/>
        <v>-0.41856077297247618</v>
      </c>
      <c r="M358" s="47">
        <f t="shared" si="94"/>
        <v>0.96037921347672239</v>
      </c>
      <c r="N358" s="47">
        <f t="shared" si="95"/>
        <v>0.76565780428500785</v>
      </c>
      <c r="O358" s="47">
        <f t="shared" si="80"/>
        <v>2.1347043424888001</v>
      </c>
      <c r="P358" s="47">
        <f t="shared" si="81"/>
        <v>0.894230780782451</v>
      </c>
      <c r="Q358" s="35">
        <f t="shared" si="82"/>
        <v>1</v>
      </c>
      <c r="R358" s="35">
        <f t="shared" si="83"/>
        <v>1</v>
      </c>
      <c r="S358" s="50">
        <f t="shared" si="84"/>
        <v>-0.105769219217549</v>
      </c>
      <c r="T358" s="51">
        <f t="shared" si="85"/>
        <v>1.1187127733889938E-2</v>
      </c>
      <c r="W358">
        <f t="shared" si="86"/>
        <v>-2.0007747936378821E-2</v>
      </c>
      <c r="X358">
        <f t="shared" si="87"/>
        <v>-0.11004261365008351</v>
      </c>
      <c r="Y358">
        <f t="shared" si="88"/>
        <v>-4.6017820253671286E-2</v>
      </c>
      <c r="Z358">
        <f t="shared" si="89"/>
        <v>-8.0030991745515284E-2</v>
      </c>
      <c r="AA358">
        <f t="shared" si="90"/>
        <v>-2.6010072317292469E-2</v>
      </c>
    </row>
    <row r="359" spans="1:27" ht="14.25" customHeight="1" x14ac:dyDescent="0.25">
      <c r="A359" s="2"/>
      <c r="B359" s="52">
        <v>55</v>
      </c>
      <c r="C359" s="53">
        <v>1</v>
      </c>
      <c r="D359" s="54">
        <v>6.5</v>
      </c>
      <c r="E359" s="53">
        <v>2.8</v>
      </c>
      <c r="F359" s="53">
        <v>4.5999999999999996</v>
      </c>
      <c r="G359" s="53">
        <v>1.5</v>
      </c>
      <c r="H359" s="55">
        <v>1</v>
      </c>
      <c r="J359" s="46">
        <f t="shared" si="91"/>
        <v>0.25017388749017666</v>
      </c>
      <c r="K359" s="47">
        <f t="shared" si="92"/>
        <v>-0.35038682806198129</v>
      </c>
      <c r="L359" s="47">
        <f t="shared" si="93"/>
        <v>-0.41395899094710903</v>
      </c>
      <c r="M359" s="47">
        <f t="shared" si="94"/>
        <v>0.96838231265127395</v>
      </c>
      <c r="N359" s="47">
        <f t="shared" si="95"/>
        <v>0.76825881151673714</v>
      </c>
      <c r="O359" s="47">
        <f t="shared" si="80"/>
        <v>2.4205211859063587</v>
      </c>
      <c r="P359" s="47">
        <f t="shared" si="81"/>
        <v>0.91837882071718691</v>
      </c>
      <c r="Q359" s="35">
        <f t="shared" si="82"/>
        <v>1</v>
      </c>
      <c r="R359" s="35">
        <f t="shared" si="83"/>
        <v>1</v>
      </c>
      <c r="S359" s="50">
        <f t="shared" si="84"/>
        <v>-8.1621179282813094E-2</v>
      </c>
      <c r="T359" s="51">
        <f t="shared" si="85"/>
        <v>6.6620169075171176E-3</v>
      </c>
      <c r="W359">
        <f t="shared" si="86"/>
        <v>-1.2236510462247063E-2</v>
      </c>
      <c r="X359">
        <f t="shared" si="87"/>
        <v>-7.9537318004605909E-2</v>
      </c>
      <c r="Y359">
        <f t="shared" si="88"/>
        <v>-3.426222929429177E-2</v>
      </c>
      <c r="Z359">
        <f t="shared" si="89"/>
        <v>-5.628794812633648E-2</v>
      </c>
      <c r="AA359">
        <f t="shared" si="90"/>
        <v>-1.8354765693370592E-2</v>
      </c>
    </row>
    <row r="360" spans="1:27" ht="14.25" customHeight="1" x14ac:dyDescent="0.25">
      <c r="A360" s="2"/>
      <c r="B360" s="52">
        <v>56</v>
      </c>
      <c r="C360" s="53">
        <v>1</v>
      </c>
      <c r="D360" s="54">
        <v>5.7</v>
      </c>
      <c r="E360" s="53">
        <v>2.8</v>
      </c>
      <c r="F360" s="53">
        <v>4.5</v>
      </c>
      <c r="G360" s="53">
        <v>1.3</v>
      </c>
      <c r="H360" s="55">
        <v>1</v>
      </c>
      <c r="J360" s="46">
        <f t="shared" si="91"/>
        <v>0.25139753853640134</v>
      </c>
      <c r="K360" s="47">
        <f t="shared" si="92"/>
        <v>-0.34243309626152069</v>
      </c>
      <c r="L360" s="47">
        <f t="shared" si="93"/>
        <v>-0.41053276801767985</v>
      </c>
      <c r="M360" s="47">
        <f t="shared" si="94"/>
        <v>0.97401110746390762</v>
      </c>
      <c r="N360" s="47">
        <f t="shared" si="95"/>
        <v>0.77009428808607416</v>
      </c>
      <c r="O360" s="47">
        <f t="shared" si="80"/>
        <v>2.5342096974957107</v>
      </c>
      <c r="P360" s="47">
        <f t="shared" si="81"/>
        <v>0.92650551967585137</v>
      </c>
      <c r="Q360" s="35">
        <f t="shared" si="82"/>
        <v>1</v>
      </c>
      <c r="R360" s="35">
        <f t="shared" si="83"/>
        <v>1</v>
      </c>
      <c r="S360" s="50">
        <f t="shared" si="84"/>
        <v>-7.3494480324148626E-2</v>
      </c>
      <c r="T360" s="51">
        <f t="shared" si="85"/>
        <v>5.4014386381166695E-3</v>
      </c>
      <c r="W360">
        <f t="shared" si="86"/>
        <v>-1.0008925424811016E-2</v>
      </c>
      <c r="X360">
        <f t="shared" si="87"/>
        <v>-5.7050874921422794E-2</v>
      </c>
      <c r="Y360">
        <f t="shared" si="88"/>
        <v>-2.8024991189470844E-2</v>
      </c>
      <c r="Z360">
        <f t="shared" si="89"/>
        <v>-4.5040164411649576E-2</v>
      </c>
      <c r="AA360">
        <f t="shared" si="90"/>
        <v>-1.3011603052254322E-2</v>
      </c>
    </row>
    <row r="361" spans="1:27" ht="14.25" customHeight="1" x14ac:dyDescent="0.25">
      <c r="A361" s="2"/>
      <c r="B361" s="52">
        <v>57</v>
      </c>
      <c r="C361" s="53">
        <v>1</v>
      </c>
      <c r="D361" s="54">
        <v>6.3</v>
      </c>
      <c r="E361" s="53">
        <v>3.3</v>
      </c>
      <c r="F361" s="53">
        <v>4.7</v>
      </c>
      <c r="G361" s="53">
        <v>1.6</v>
      </c>
      <c r="H361" s="55">
        <v>1</v>
      </c>
      <c r="J361" s="46">
        <f t="shared" si="91"/>
        <v>0.25239843107888243</v>
      </c>
      <c r="K361" s="47">
        <f t="shared" si="92"/>
        <v>-0.33672800876937842</v>
      </c>
      <c r="L361" s="47">
        <f t="shared" si="93"/>
        <v>-0.40773026889873276</v>
      </c>
      <c r="M361" s="47">
        <f t="shared" si="94"/>
        <v>0.97851512390507256</v>
      </c>
      <c r="N361" s="47">
        <f t="shared" si="95"/>
        <v>0.77139544839129959</v>
      </c>
      <c r="O361" s="47">
        <f t="shared" si="80"/>
        <v>2.6187558882459014</v>
      </c>
      <c r="P361" s="47">
        <f t="shared" si="81"/>
        <v>0.93205896531919874</v>
      </c>
      <c r="Q361" s="35">
        <f t="shared" si="82"/>
        <v>1</v>
      </c>
      <c r="R361" s="35">
        <f t="shared" si="83"/>
        <v>1</v>
      </c>
      <c r="S361" s="50">
        <f t="shared" si="84"/>
        <v>-6.794103468080126E-2</v>
      </c>
      <c r="T361" s="51">
        <f t="shared" si="85"/>
        <v>4.6159841934978393E-3</v>
      </c>
      <c r="W361">
        <f t="shared" si="86"/>
        <v>-8.6047389026427442E-3</v>
      </c>
      <c r="X361">
        <f t="shared" si="87"/>
        <v>-5.4209855086649286E-2</v>
      </c>
      <c r="Y361">
        <f t="shared" si="88"/>
        <v>-2.8395638378721055E-2</v>
      </c>
      <c r="Z361">
        <f t="shared" si="89"/>
        <v>-4.0442272842420898E-2</v>
      </c>
      <c r="AA361">
        <f t="shared" si="90"/>
        <v>-1.3767582244228391E-2</v>
      </c>
    </row>
    <row r="362" spans="1:27" ht="14.25" customHeight="1" x14ac:dyDescent="0.25">
      <c r="A362" s="2"/>
      <c r="B362" s="52">
        <v>58</v>
      </c>
      <c r="C362" s="53">
        <v>1</v>
      </c>
      <c r="D362" s="54">
        <v>4.9000000000000004</v>
      </c>
      <c r="E362" s="53">
        <v>2.4</v>
      </c>
      <c r="F362" s="53">
        <v>3.3</v>
      </c>
      <c r="G362" s="53">
        <v>1</v>
      </c>
      <c r="H362" s="55">
        <v>1</v>
      </c>
      <c r="J362" s="46">
        <f t="shared" si="91"/>
        <v>0.25325890496914671</v>
      </c>
      <c r="K362" s="47">
        <f t="shared" si="92"/>
        <v>-0.33130702326071348</v>
      </c>
      <c r="L362" s="47">
        <f t="shared" si="93"/>
        <v>-0.40489070506086067</v>
      </c>
      <c r="M362" s="47">
        <f t="shared" si="94"/>
        <v>0.9825593511893147</v>
      </c>
      <c r="N362" s="47">
        <f t="shared" si="95"/>
        <v>0.77277220661572243</v>
      </c>
      <c r="O362" s="47">
        <f t="shared" si="80"/>
        <v>1.673334864386046</v>
      </c>
      <c r="P362" s="47">
        <f t="shared" si="81"/>
        <v>0.84201993883539239</v>
      </c>
      <c r="Q362" s="35">
        <f t="shared" si="82"/>
        <v>1</v>
      </c>
      <c r="R362" s="35">
        <f t="shared" si="83"/>
        <v>1</v>
      </c>
      <c r="S362" s="50">
        <f t="shared" si="84"/>
        <v>-0.15798006116460761</v>
      </c>
      <c r="T362" s="51">
        <f t="shared" si="85"/>
        <v>2.495769972557316E-2</v>
      </c>
      <c r="W362">
        <f t="shared" si="86"/>
        <v>-4.2029761592798406E-2</v>
      </c>
      <c r="X362">
        <f t="shared" si="87"/>
        <v>-0.20594583180471221</v>
      </c>
      <c r="Y362">
        <f t="shared" si="88"/>
        <v>-0.10087142782271617</v>
      </c>
      <c r="Z362">
        <f t="shared" si="89"/>
        <v>-0.13869821325623474</v>
      </c>
      <c r="AA362">
        <f t="shared" si="90"/>
        <v>-4.2029761592798406E-2</v>
      </c>
    </row>
    <row r="363" spans="1:27" ht="14.25" customHeight="1" x14ac:dyDescent="0.25">
      <c r="A363" s="2"/>
      <c r="B363" s="52">
        <v>59</v>
      </c>
      <c r="C363" s="53">
        <v>1</v>
      </c>
      <c r="D363" s="54">
        <v>6.6</v>
      </c>
      <c r="E363" s="53">
        <v>2.9</v>
      </c>
      <c r="F363" s="53">
        <v>4.5999999999999996</v>
      </c>
      <c r="G363" s="53">
        <v>1.3</v>
      </c>
      <c r="H363" s="55">
        <v>1</v>
      </c>
      <c r="J363" s="46">
        <f t="shared" si="91"/>
        <v>0.25746188112842655</v>
      </c>
      <c r="K363" s="47">
        <f t="shared" si="92"/>
        <v>-0.31071244008024224</v>
      </c>
      <c r="L363" s="47">
        <f t="shared" si="93"/>
        <v>-0.39480356227858904</v>
      </c>
      <c r="M363" s="47">
        <f t="shared" si="94"/>
        <v>0.99642917251493812</v>
      </c>
      <c r="N363" s="47">
        <f t="shared" si="95"/>
        <v>0.77697518277500233</v>
      </c>
      <c r="O363" s="47">
        <f t="shared" si="80"/>
        <v>2.6554713771671388</v>
      </c>
      <c r="P363" s="47">
        <f t="shared" si="81"/>
        <v>0.93434741615823691</v>
      </c>
      <c r="Q363" s="35">
        <f t="shared" si="82"/>
        <v>1</v>
      </c>
      <c r="R363" s="35">
        <f t="shared" si="83"/>
        <v>1</v>
      </c>
      <c r="S363" s="50">
        <f t="shared" si="84"/>
        <v>-6.565258384176309E-2</v>
      </c>
      <c r="T363" s="51">
        <f t="shared" si="85"/>
        <v>4.310261765099732E-3</v>
      </c>
      <c r="W363">
        <f t="shared" si="86"/>
        <v>-8.0545638863731527E-3</v>
      </c>
      <c r="X363">
        <f t="shared" si="87"/>
        <v>-5.3160121650062807E-2</v>
      </c>
      <c r="Y363">
        <f t="shared" si="88"/>
        <v>-2.3358235270482142E-2</v>
      </c>
      <c r="Z363">
        <f t="shared" si="89"/>
        <v>-3.7050993877316502E-2</v>
      </c>
      <c r="AA363">
        <f t="shared" si="90"/>
        <v>-1.0470933052285098E-2</v>
      </c>
    </row>
    <row r="364" spans="1:27" ht="14.25" customHeight="1" x14ac:dyDescent="0.25">
      <c r="A364" s="2"/>
      <c r="B364" s="52">
        <v>60</v>
      </c>
      <c r="C364" s="53">
        <v>1</v>
      </c>
      <c r="D364" s="54">
        <v>5.2</v>
      </c>
      <c r="E364" s="53">
        <v>2.7</v>
      </c>
      <c r="F364" s="53">
        <v>3.9</v>
      </c>
      <c r="G364" s="53">
        <v>1.4</v>
      </c>
      <c r="H364" s="55">
        <v>1</v>
      </c>
      <c r="J364" s="46">
        <f t="shared" si="91"/>
        <v>0.25826733751706388</v>
      </c>
      <c r="K364" s="47">
        <f t="shared" si="92"/>
        <v>-0.30539642791523597</v>
      </c>
      <c r="L364" s="47">
        <f t="shared" si="93"/>
        <v>-0.39246773875154084</v>
      </c>
      <c r="M364" s="47">
        <f t="shared" si="94"/>
        <v>1.0001342719026698</v>
      </c>
      <c r="N364" s="47">
        <f t="shared" si="95"/>
        <v>0.77802227608023089</v>
      </c>
      <c r="O364" s="47">
        <f t="shared" si="80"/>
        <v>2.6002978646614117</v>
      </c>
      <c r="P364" s="47">
        <f t="shared" si="81"/>
        <v>0.93088074725956427</v>
      </c>
      <c r="Q364" s="35">
        <f t="shared" si="82"/>
        <v>1</v>
      </c>
      <c r="R364" s="35">
        <f t="shared" si="83"/>
        <v>1</v>
      </c>
      <c r="S364" s="50">
        <f t="shared" si="84"/>
        <v>-6.9119252740435733E-2</v>
      </c>
      <c r="T364" s="51">
        <f t="shared" si="85"/>
        <v>4.7774710993962327E-3</v>
      </c>
      <c r="W364">
        <f t="shared" si="86"/>
        <v>-8.8945117340338744E-3</v>
      </c>
      <c r="X364">
        <f t="shared" si="87"/>
        <v>-4.625146101697615E-2</v>
      </c>
      <c r="Y364">
        <f t="shared" si="88"/>
        <v>-2.4015181681891463E-2</v>
      </c>
      <c r="Z364">
        <f t="shared" si="89"/>
        <v>-3.4688595762732109E-2</v>
      </c>
      <c r="AA364">
        <f t="shared" si="90"/>
        <v>-1.2452316427647424E-2</v>
      </c>
    </row>
    <row r="365" spans="1:27" ht="14.25" customHeight="1" x14ac:dyDescent="0.25">
      <c r="A365" s="2"/>
      <c r="B365" s="52">
        <v>61</v>
      </c>
      <c r="C365" s="53">
        <v>1</v>
      </c>
      <c r="D365" s="54">
        <v>5</v>
      </c>
      <c r="E365" s="53">
        <v>2</v>
      </c>
      <c r="F365" s="53">
        <v>3.5</v>
      </c>
      <c r="G365" s="53">
        <v>1</v>
      </c>
      <c r="H365" s="55">
        <v>1</v>
      </c>
      <c r="J365" s="46">
        <f t="shared" si="91"/>
        <v>0.25915678869046727</v>
      </c>
      <c r="K365" s="47">
        <f t="shared" si="92"/>
        <v>-0.30077128181353835</v>
      </c>
      <c r="L365" s="47">
        <f t="shared" si="93"/>
        <v>-0.39006622058335172</v>
      </c>
      <c r="M365" s="47">
        <f t="shared" si="94"/>
        <v>1.0036031314789431</v>
      </c>
      <c r="N365" s="47">
        <f t="shared" si="95"/>
        <v>0.77926750772299558</v>
      </c>
      <c r="O365" s="47">
        <f t="shared" si="80"/>
        <v>2.2670464063553681</v>
      </c>
      <c r="P365" s="47">
        <f t="shared" si="81"/>
        <v>0.90611081493977097</v>
      </c>
      <c r="Q365" s="35">
        <f t="shared" si="82"/>
        <v>1</v>
      </c>
      <c r="R365" s="35">
        <f t="shared" si="83"/>
        <v>1</v>
      </c>
      <c r="S365" s="50">
        <f t="shared" si="84"/>
        <v>-9.388918506022903E-2</v>
      </c>
      <c r="T365" s="51">
        <f t="shared" si="85"/>
        <v>8.815179071273934E-3</v>
      </c>
      <c r="W365">
        <f t="shared" si="86"/>
        <v>-1.5975058184224077E-2</v>
      </c>
      <c r="X365">
        <f t="shared" si="87"/>
        <v>-7.987529092112039E-2</v>
      </c>
      <c r="Y365">
        <f t="shared" si="88"/>
        <v>-3.1950116368448155E-2</v>
      </c>
      <c r="Z365">
        <f t="shared" si="89"/>
        <v>-5.5912703644784269E-2</v>
      </c>
      <c r="AA365">
        <f t="shared" si="90"/>
        <v>-1.5975058184224077E-2</v>
      </c>
    </row>
    <row r="366" spans="1:27" ht="14.25" customHeight="1" x14ac:dyDescent="0.25">
      <c r="A366" s="2"/>
      <c r="B366" s="52">
        <v>62</v>
      </c>
      <c r="C366" s="53">
        <v>1</v>
      </c>
      <c r="D366" s="54">
        <v>5.9</v>
      </c>
      <c r="E366" s="53">
        <v>3</v>
      </c>
      <c r="F366" s="53">
        <v>4.2</v>
      </c>
      <c r="G366" s="53">
        <v>1.5</v>
      </c>
      <c r="H366" s="55">
        <v>1</v>
      </c>
      <c r="J366" s="46">
        <f t="shared" si="91"/>
        <v>0.26075429450888965</v>
      </c>
      <c r="K366" s="47">
        <f t="shared" si="92"/>
        <v>-0.29278375272142632</v>
      </c>
      <c r="L366" s="47">
        <f t="shared" si="93"/>
        <v>-0.38687120894650689</v>
      </c>
      <c r="M366" s="47">
        <f t="shared" si="94"/>
        <v>1.0091944018434216</v>
      </c>
      <c r="N366" s="47">
        <f t="shared" si="95"/>
        <v>0.78086501354141802</v>
      </c>
      <c r="O366" s="47">
        <f t="shared" si="80"/>
        <v>2.7826305346674509</v>
      </c>
      <c r="P366" s="47">
        <f t="shared" si="81"/>
        <v>0.9417299619463394</v>
      </c>
      <c r="Q366" s="35">
        <f t="shared" si="82"/>
        <v>1</v>
      </c>
      <c r="R366" s="35">
        <f t="shared" si="83"/>
        <v>1</v>
      </c>
      <c r="S366" s="50">
        <f t="shared" si="84"/>
        <v>-5.82700380536606E-2</v>
      </c>
      <c r="T366" s="51">
        <f t="shared" si="85"/>
        <v>3.3953973347750546E-3</v>
      </c>
      <c r="W366">
        <f t="shared" si="86"/>
        <v>-6.3950948057408287E-3</v>
      </c>
      <c r="X366">
        <f t="shared" si="87"/>
        <v>-3.7731059353870888E-2</v>
      </c>
      <c r="Y366">
        <f t="shared" si="88"/>
        <v>-1.9185284417222486E-2</v>
      </c>
      <c r="Z366">
        <f t="shared" si="89"/>
        <v>-2.6859398184111483E-2</v>
      </c>
      <c r="AA366">
        <f t="shared" si="90"/>
        <v>-9.592642208611243E-3</v>
      </c>
    </row>
    <row r="367" spans="1:27" ht="14.25" customHeight="1" x14ac:dyDescent="0.25">
      <c r="A367" s="2"/>
      <c r="B367" s="52">
        <v>63</v>
      </c>
      <c r="C367" s="53">
        <v>1</v>
      </c>
      <c r="D367" s="54">
        <v>6</v>
      </c>
      <c r="E367" s="53">
        <v>2.2000000000000002</v>
      </c>
      <c r="F367" s="53">
        <v>4</v>
      </c>
      <c r="G367" s="53">
        <v>1</v>
      </c>
      <c r="H367" s="55">
        <v>1</v>
      </c>
      <c r="J367" s="46">
        <f t="shared" si="91"/>
        <v>0.26139380398946371</v>
      </c>
      <c r="K367" s="47">
        <f t="shared" si="92"/>
        <v>-0.28901064678603922</v>
      </c>
      <c r="L367" s="47">
        <f t="shared" si="93"/>
        <v>-0.38495268050478465</v>
      </c>
      <c r="M367" s="47">
        <f t="shared" si="94"/>
        <v>1.0118803416618327</v>
      </c>
      <c r="N367" s="47">
        <f t="shared" si="95"/>
        <v>0.78182427776227914</v>
      </c>
      <c r="O367" s="47">
        <f t="shared" si="80"/>
        <v>2.5097796705723123</v>
      </c>
      <c r="P367" s="47">
        <f t="shared" si="81"/>
        <v>0.92482457375050986</v>
      </c>
      <c r="Q367" s="35">
        <f t="shared" si="82"/>
        <v>1</v>
      </c>
      <c r="R367" s="35">
        <f t="shared" si="83"/>
        <v>1</v>
      </c>
      <c r="S367" s="50">
        <f t="shared" si="84"/>
        <v>-7.517542624949014E-2</v>
      </c>
      <c r="T367" s="51">
        <f t="shared" si="85"/>
        <v>5.6513447117925312E-3</v>
      </c>
      <c r="W367">
        <f t="shared" si="86"/>
        <v>-1.0453004928401451E-2</v>
      </c>
      <c r="X367">
        <f t="shared" si="87"/>
        <v>-6.2718029570408701E-2</v>
      </c>
      <c r="Y367">
        <f t="shared" si="88"/>
        <v>-2.2996610842483195E-2</v>
      </c>
      <c r="Z367">
        <f t="shared" si="89"/>
        <v>-4.1812019713605805E-2</v>
      </c>
      <c r="AA367">
        <f t="shared" si="90"/>
        <v>-1.0453004928401451E-2</v>
      </c>
    </row>
    <row r="368" spans="1:27" ht="14.25" customHeight="1" x14ac:dyDescent="0.25">
      <c r="A368" s="2"/>
      <c r="B368" s="52">
        <v>64</v>
      </c>
      <c r="C368" s="53">
        <v>1</v>
      </c>
      <c r="D368" s="54">
        <v>6.1</v>
      </c>
      <c r="E368" s="53">
        <v>2.9</v>
      </c>
      <c r="F368" s="53">
        <v>4.7</v>
      </c>
      <c r="G368" s="53">
        <v>1.4</v>
      </c>
      <c r="H368" s="55">
        <v>1</v>
      </c>
      <c r="J368" s="46">
        <f t="shared" si="91"/>
        <v>0.26243910448230384</v>
      </c>
      <c r="K368" s="47">
        <f t="shared" si="92"/>
        <v>-0.28273884382899833</v>
      </c>
      <c r="L368" s="47">
        <f t="shared" si="93"/>
        <v>-0.38265301942053631</v>
      </c>
      <c r="M368" s="47">
        <f t="shared" si="94"/>
        <v>1.0160615436331932</v>
      </c>
      <c r="N368" s="47">
        <f t="shared" si="95"/>
        <v>0.78286957825511927</v>
      </c>
      <c r="O368" s="47">
        <f t="shared" si="80"/>
        <v>3.2995450654390339</v>
      </c>
      <c r="P368" s="47">
        <f t="shared" si="81"/>
        <v>0.96441320049908041</v>
      </c>
      <c r="Q368" s="35">
        <f t="shared" si="82"/>
        <v>1</v>
      </c>
      <c r="R368" s="35">
        <f t="shared" si="83"/>
        <v>1</v>
      </c>
      <c r="S368" s="50">
        <f t="shared" si="84"/>
        <v>-3.5586799500919586E-2</v>
      </c>
      <c r="T368" s="51">
        <f t="shared" si="85"/>
        <v>1.2664202987186504E-3</v>
      </c>
      <c r="W368">
        <f t="shared" si="86"/>
        <v>-2.4427049069285101E-3</v>
      </c>
      <c r="X368">
        <f t="shared" si="87"/>
        <v>-1.4900499932263911E-2</v>
      </c>
      <c r="Y368">
        <f t="shared" si="88"/>
        <v>-7.083844230092679E-3</v>
      </c>
      <c r="Z368">
        <f t="shared" si="89"/>
        <v>-1.1480713062563997E-2</v>
      </c>
      <c r="AA368">
        <f t="shared" si="90"/>
        <v>-3.4197868696999138E-3</v>
      </c>
    </row>
    <row r="369" spans="1:27" ht="14.25" customHeight="1" x14ac:dyDescent="0.25">
      <c r="A369" s="2"/>
      <c r="B369" s="52">
        <v>65</v>
      </c>
      <c r="C369" s="53">
        <v>1</v>
      </c>
      <c r="D369" s="54">
        <v>5.6</v>
      </c>
      <c r="E369" s="53">
        <v>2.9</v>
      </c>
      <c r="F369" s="53">
        <v>3.6</v>
      </c>
      <c r="G369" s="53">
        <v>1.3</v>
      </c>
      <c r="H369" s="55">
        <v>1</v>
      </c>
      <c r="J369" s="46">
        <f t="shared" si="91"/>
        <v>0.26268337497299671</v>
      </c>
      <c r="K369" s="47">
        <f t="shared" si="92"/>
        <v>-0.28124879383577195</v>
      </c>
      <c r="L369" s="47">
        <f t="shared" si="93"/>
        <v>-0.38194463499752707</v>
      </c>
      <c r="M369" s="47">
        <f t="shared" si="94"/>
        <v>1.0172096149394496</v>
      </c>
      <c r="N369" s="47">
        <f t="shared" si="95"/>
        <v>0.78321155694208922</v>
      </c>
      <c r="O369" s="47">
        <f t="shared" si="80"/>
        <v>2.26018032580658</v>
      </c>
      <c r="P369" s="47">
        <f t="shared" si="81"/>
        <v>0.90552505894733692</v>
      </c>
      <c r="Q369" s="35">
        <f t="shared" si="82"/>
        <v>1</v>
      </c>
      <c r="R369" s="35">
        <f t="shared" si="83"/>
        <v>1</v>
      </c>
      <c r="S369" s="50">
        <f t="shared" si="84"/>
        <v>-9.4474941052663075E-2</v>
      </c>
      <c r="T369" s="51">
        <f t="shared" si="85"/>
        <v>8.9255144869041635E-3</v>
      </c>
      <c r="W369">
        <f t="shared" si="86"/>
        <v>-1.6164554063778404E-2</v>
      </c>
      <c r="X369">
        <f t="shared" si="87"/>
        <v>-9.0521502757159061E-2</v>
      </c>
      <c r="Y369">
        <f t="shared" si="88"/>
        <v>-4.6877206784957368E-2</v>
      </c>
      <c r="Z369">
        <f t="shared" si="89"/>
        <v>-5.8192394629602254E-2</v>
      </c>
      <c r="AA369">
        <f t="shared" si="90"/>
        <v>-2.1013920282911925E-2</v>
      </c>
    </row>
    <row r="370" spans="1:27" ht="14.25" customHeight="1" x14ac:dyDescent="0.25">
      <c r="A370" s="2"/>
      <c r="B370" s="52">
        <v>66</v>
      </c>
      <c r="C370" s="53">
        <v>1</v>
      </c>
      <c r="D370" s="54">
        <v>6.7</v>
      </c>
      <c r="E370" s="53">
        <v>3.1</v>
      </c>
      <c r="F370" s="53">
        <v>4.4000000000000004</v>
      </c>
      <c r="G370" s="53">
        <v>1.4</v>
      </c>
      <c r="H370" s="55">
        <v>1</v>
      </c>
      <c r="J370" s="46">
        <f t="shared" si="91"/>
        <v>0.26429983037937455</v>
      </c>
      <c r="K370" s="47">
        <f t="shared" si="92"/>
        <v>-0.27219664356005602</v>
      </c>
      <c r="L370" s="47">
        <f t="shared" si="93"/>
        <v>-0.37725691431903136</v>
      </c>
      <c r="M370" s="47">
        <f t="shared" si="94"/>
        <v>1.0230288544024098</v>
      </c>
      <c r="N370" s="47">
        <f t="shared" si="95"/>
        <v>0.7853129489703804</v>
      </c>
      <c r="O370" s="47">
        <f t="shared" si="80"/>
        <v>2.8718509720671372</v>
      </c>
      <c r="P370" s="47">
        <f t="shared" si="81"/>
        <v>0.94643725832850256</v>
      </c>
      <c r="Q370" s="35">
        <f t="shared" si="82"/>
        <v>1</v>
      </c>
      <c r="R370" s="35">
        <f t="shared" si="83"/>
        <v>1</v>
      </c>
      <c r="S370" s="50">
        <f t="shared" si="84"/>
        <v>-5.3562741671497438E-2</v>
      </c>
      <c r="T370" s="51">
        <f t="shared" si="85"/>
        <v>2.8689672953675681E-3</v>
      </c>
      <c r="W370">
        <f t="shared" si="86"/>
        <v>-5.4305950825236406E-3</v>
      </c>
      <c r="X370">
        <f t="shared" si="87"/>
        <v>-3.6384987052908394E-2</v>
      </c>
      <c r="Y370">
        <f t="shared" si="88"/>
        <v>-1.6834844755823287E-2</v>
      </c>
      <c r="Z370">
        <f t="shared" si="89"/>
        <v>-2.3894618363104022E-2</v>
      </c>
      <c r="AA370">
        <f t="shared" si="90"/>
        <v>-7.6028331155330959E-3</v>
      </c>
    </row>
    <row r="371" spans="1:27" ht="14.25" customHeight="1" x14ac:dyDescent="0.25">
      <c r="A371" s="2"/>
      <c r="B371" s="52">
        <v>67</v>
      </c>
      <c r="C371" s="53">
        <v>1</v>
      </c>
      <c r="D371" s="54">
        <v>5.6</v>
      </c>
      <c r="E371" s="53">
        <v>3</v>
      </c>
      <c r="F371" s="53">
        <v>4.5</v>
      </c>
      <c r="G371" s="53">
        <v>1.5</v>
      </c>
      <c r="H371" s="55">
        <v>1</v>
      </c>
      <c r="J371" s="46">
        <f t="shared" si="91"/>
        <v>0.26484288988762689</v>
      </c>
      <c r="K371" s="47">
        <f t="shared" si="92"/>
        <v>-0.2685581448547652</v>
      </c>
      <c r="L371" s="47">
        <f t="shared" si="93"/>
        <v>-0.37557342984344905</v>
      </c>
      <c r="M371" s="47">
        <f t="shared" si="94"/>
        <v>1.0254183162387203</v>
      </c>
      <c r="N371" s="47">
        <f t="shared" si="95"/>
        <v>0.78607323228193371</v>
      </c>
      <c r="O371" s="47">
        <f t="shared" si="80"/>
        <v>3.4276892606677363</v>
      </c>
      <c r="P371" s="47">
        <f t="shared" si="81"/>
        <v>0.96855877569856985</v>
      </c>
      <c r="Q371" s="35">
        <f t="shared" si="82"/>
        <v>1</v>
      </c>
      <c r="R371" s="35">
        <f t="shared" si="83"/>
        <v>1</v>
      </c>
      <c r="S371" s="50">
        <f t="shared" si="84"/>
        <v>-3.1441224301430148E-2</v>
      </c>
      <c r="T371" s="51">
        <f t="shared" si="85"/>
        <v>9.8855058557284167E-4</v>
      </c>
      <c r="W371">
        <f t="shared" si="86"/>
        <v>-1.9149386897570717E-3</v>
      </c>
      <c r="X371">
        <f t="shared" si="87"/>
        <v>-1.0723656662639601E-2</v>
      </c>
      <c r="Y371">
        <f t="shared" si="88"/>
        <v>-5.7448160692712153E-3</v>
      </c>
      <c r="Z371">
        <f t="shared" si="89"/>
        <v>-8.6172241039068221E-3</v>
      </c>
      <c r="AA371">
        <f t="shared" si="90"/>
        <v>-2.8724080346356077E-3</v>
      </c>
    </row>
    <row r="372" spans="1:27" ht="14.25" customHeight="1" x14ac:dyDescent="0.25">
      <c r="A372" s="2"/>
      <c r="B372" s="52">
        <v>68</v>
      </c>
      <c r="C372" s="53">
        <v>1</v>
      </c>
      <c r="D372" s="54">
        <v>5.8</v>
      </c>
      <c r="E372" s="53">
        <v>2.7</v>
      </c>
      <c r="F372" s="53">
        <v>4.0999999999999996</v>
      </c>
      <c r="G372" s="53">
        <v>1</v>
      </c>
      <c r="H372" s="55">
        <v>1</v>
      </c>
      <c r="J372" s="46">
        <f t="shared" si="91"/>
        <v>0.2650343837566026</v>
      </c>
      <c r="K372" s="47">
        <f t="shared" si="92"/>
        <v>-0.26748577918850125</v>
      </c>
      <c r="L372" s="47">
        <f t="shared" si="93"/>
        <v>-0.37499894823652191</v>
      </c>
      <c r="M372" s="47">
        <f t="shared" si="94"/>
        <v>1.0262800386491109</v>
      </c>
      <c r="N372" s="47">
        <f t="shared" si="95"/>
        <v>0.78636047308539725</v>
      </c>
      <c r="O372" s="47">
        <f t="shared" si="80"/>
        <v>2.6952283357714371</v>
      </c>
      <c r="P372" s="47">
        <f t="shared" si="81"/>
        <v>0.93674449110164193</v>
      </c>
      <c r="Q372" s="35">
        <f t="shared" si="82"/>
        <v>1</v>
      </c>
      <c r="R372" s="35">
        <f t="shared" si="83"/>
        <v>1</v>
      </c>
      <c r="S372" s="50">
        <f t="shared" si="84"/>
        <v>-6.325550889835807E-2</v>
      </c>
      <c r="T372" s="51">
        <f t="shared" si="85"/>
        <v>4.0012594059902571E-3</v>
      </c>
      <c r="W372">
        <f t="shared" si="86"/>
        <v>-7.4963154120600032E-3</v>
      </c>
      <c r="X372">
        <f t="shared" si="87"/>
        <v>-4.3478629389948016E-2</v>
      </c>
      <c r="Y372">
        <f t="shared" si="88"/>
        <v>-2.024005161256201E-2</v>
      </c>
      <c r="Z372">
        <f t="shared" si="89"/>
        <v>-3.073489318944601E-2</v>
      </c>
      <c r="AA372">
        <f t="shared" si="90"/>
        <v>-7.4963154120600032E-3</v>
      </c>
    </row>
    <row r="373" spans="1:27" ht="14.25" customHeight="1" x14ac:dyDescent="0.25">
      <c r="A373" s="2"/>
      <c r="B373" s="52">
        <v>69</v>
      </c>
      <c r="C373" s="53">
        <v>1</v>
      </c>
      <c r="D373" s="54">
        <v>6.2</v>
      </c>
      <c r="E373" s="53">
        <v>2.2000000000000002</v>
      </c>
      <c r="F373" s="53">
        <v>4.5</v>
      </c>
      <c r="G373" s="53">
        <v>1.5</v>
      </c>
      <c r="H373" s="55">
        <v>1</v>
      </c>
      <c r="J373" s="46">
        <f t="shared" si="91"/>
        <v>0.2657840152978086</v>
      </c>
      <c r="K373" s="47">
        <f t="shared" si="92"/>
        <v>-0.26313791624950644</v>
      </c>
      <c r="L373" s="47">
        <f t="shared" si="93"/>
        <v>-0.37297494307526569</v>
      </c>
      <c r="M373" s="47">
        <f t="shared" si="94"/>
        <v>1.0293535279680555</v>
      </c>
      <c r="N373" s="47">
        <f t="shared" si="95"/>
        <v>0.78711010462660325</v>
      </c>
      <c r="O373" s="47">
        <f t="shared" si="80"/>
        <v>3.6265400925814388</v>
      </c>
      <c r="P373" s="47">
        <f t="shared" si="81"/>
        <v>0.97408155342995684</v>
      </c>
      <c r="Q373" s="35">
        <f t="shared" si="82"/>
        <v>1</v>
      </c>
      <c r="R373" s="35">
        <f t="shared" si="83"/>
        <v>1</v>
      </c>
      <c r="S373" s="50">
        <f t="shared" si="84"/>
        <v>-2.5918446570043163E-2</v>
      </c>
      <c r="T373" s="51">
        <f t="shared" si="85"/>
        <v>6.7176587260418222E-4</v>
      </c>
      <c r="W373">
        <f t="shared" si="86"/>
        <v>-1.3087094894550246E-3</v>
      </c>
      <c r="X373">
        <f t="shared" si="87"/>
        <v>-8.1139988346211524E-3</v>
      </c>
      <c r="Y373">
        <f t="shared" si="88"/>
        <v>-2.8791608768010545E-3</v>
      </c>
      <c r="Z373">
        <f t="shared" si="89"/>
        <v>-5.8891927025476109E-3</v>
      </c>
      <c r="AA373">
        <f t="shared" si="90"/>
        <v>-1.9630642341825367E-3</v>
      </c>
    </row>
    <row r="374" spans="1:27" ht="14.25" customHeight="1" x14ac:dyDescent="0.25">
      <c r="A374" s="2"/>
      <c r="B374" s="52">
        <v>70</v>
      </c>
      <c r="C374" s="53">
        <v>1</v>
      </c>
      <c r="D374" s="54">
        <v>5.6</v>
      </c>
      <c r="E374" s="53">
        <v>2.5</v>
      </c>
      <c r="F374" s="53">
        <v>3.9</v>
      </c>
      <c r="G374" s="53">
        <v>1.1000000000000001</v>
      </c>
      <c r="H374" s="55">
        <v>1</v>
      </c>
      <c r="J374" s="46">
        <f t="shared" si="91"/>
        <v>0.26591488624675408</v>
      </c>
      <c r="K374" s="47">
        <f t="shared" si="92"/>
        <v>-0.26232651636604432</v>
      </c>
      <c r="L374" s="47">
        <f t="shared" si="93"/>
        <v>-0.3726870269875856</v>
      </c>
      <c r="M374" s="47">
        <f t="shared" si="94"/>
        <v>1.0299424472383103</v>
      </c>
      <c r="N374" s="47">
        <f t="shared" si="95"/>
        <v>0.78730641105002153</v>
      </c>
      <c r="O374" s="47">
        <f t="shared" si="80"/>
        <v>2.7479814235123756</v>
      </c>
      <c r="P374" s="47">
        <f t="shared" si="81"/>
        <v>0.93979924692195138</v>
      </c>
      <c r="Q374" s="35">
        <f t="shared" si="82"/>
        <v>1</v>
      </c>
      <c r="R374" s="35">
        <f t="shared" si="83"/>
        <v>1</v>
      </c>
      <c r="S374" s="50">
        <f t="shared" si="84"/>
        <v>-6.0200753078048619E-2</v>
      </c>
      <c r="T374" s="51">
        <f t="shared" si="85"/>
        <v>3.6241306711641804E-3</v>
      </c>
      <c r="W374">
        <f t="shared" si="86"/>
        <v>-6.8119105510136861E-3</v>
      </c>
      <c r="X374">
        <f t="shared" si="87"/>
        <v>-3.8146699085676639E-2</v>
      </c>
      <c r="Y374">
        <f t="shared" si="88"/>
        <v>-1.7029776377534216E-2</v>
      </c>
      <c r="Z374">
        <f t="shared" si="89"/>
        <v>-2.6566451148953375E-2</v>
      </c>
      <c r="AA374">
        <f t="shared" si="90"/>
        <v>-7.4931016061150551E-3</v>
      </c>
    </row>
    <row r="375" spans="1:27" ht="14.25" customHeight="1" x14ac:dyDescent="0.25">
      <c r="A375" s="2"/>
      <c r="B375" s="52">
        <v>71</v>
      </c>
      <c r="C375" s="53">
        <v>1</v>
      </c>
      <c r="D375" s="54">
        <v>5.9</v>
      </c>
      <c r="E375" s="53">
        <v>3.2</v>
      </c>
      <c r="F375" s="53">
        <v>4.8</v>
      </c>
      <c r="G375" s="53">
        <v>1.8</v>
      </c>
      <c r="H375" s="55">
        <v>1</v>
      </c>
      <c r="J375" s="46">
        <f t="shared" si="91"/>
        <v>0.26659607730185547</v>
      </c>
      <c r="K375" s="47">
        <f t="shared" si="92"/>
        <v>-0.25851184645747666</v>
      </c>
      <c r="L375" s="47">
        <f t="shared" si="93"/>
        <v>-0.3709840493498322</v>
      </c>
      <c r="M375" s="47">
        <f t="shared" si="94"/>
        <v>1.0325990923532056</v>
      </c>
      <c r="N375" s="47">
        <f t="shared" si="95"/>
        <v>0.78805572121063305</v>
      </c>
      <c r="O375" s="47">
        <f t="shared" si="80"/>
        <v>3.9292031667578065</v>
      </c>
      <c r="P375" s="47">
        <f t="shared" si="81"/>
        <v>0.98071970616601067</v>
      </c>
      <c r="Q375" s="35">
        <f t="shared" si="82"/>
        <v>1</v>
      </c>
      <c r="R375" s="35">
        <f t="shared" si="83"/>
        <v>1</v>
      </c>
      <c r="S375" s="50">
        <f t="shared" si="84"/>
        <v>-1.9280293833989326E-2</v>
      </c>
      <c r="T375" s="51">
        <f t="shared" si="85"/>
        <v>3.7172973032496685E-4</v>
      </c>
      <c r="W375">
        <f t="shared" si="86"/>
        <v>-7.2912534379494375E-4</v>
      </c>
      <c r="X375">
        <f t="shared" si="87"/>
        <v>-4.3018395283901684E-3</v>
      </c>
      <c r="Y375">
        <f t="shared" si="88"/>
        <v>-2.3332011001438199E-3</v>
      </c>
      <c r="Z375">
        <f t="shared" si="89"/>
        <v>-3.4998016502157301E-3</v>
      </c>
      <c r="AA375">
        <f t="shared" si="90"/>
        <v>-1.3124256188308987E-3</v>
      </c>
    </row>
    <row r="376" spans="1:27" ht="14.25" customHeight="1" x14ac:dyDescent="0.25">
      <c r="A376" s="2"/>
      <c r="B376" s="52">
        <v>72</v>
      </c>
      <c r="C376" s="53">
        <v>1</v>
      </c>
      <c r="D376" s="54">
        <v>6.1</v>
      </c>
      <c r="E376" s="53">
        <v>2.8</v>
      </c>
      <c r="F376" s="53">
        <v>4</v>
      </c>
      <c r="G376" s="53">
        <v>1.3</v>
      </c>
      <c r="H376" s="55">
        <v>1</v>
      </c>
      <c r="J376" s="46">
        <f t="shared" si="91"/>
        <v>0.26666898983623499</v>
      </c>
      <c r="K376" s="47">
        <f t="shared" si="92"/>
        <v>-0.25808166250463765</v>
      </c>
      <c r="L376" s="47">
        <f t="shared" si="93"/>
        <v>-0.37075072923981783</v>
      </c>
      <c r="M376" s="47">
        <f t="shared" si="94"/>
        <v>1.0329490725182271</v>
      </c>
      <c r="N376" s="47">
        <f t="shared" si="95"/>
        <v>0.78818696377251618</v>
      </c>
      <c r="O376" s="47">
        <f t="shared" si="80"/>
        <v>2.8107081496636352</v>
      </c>
      <c r="P376" s="47">
        <f t="shared" si="81"/>
        <v>0.94325173685435282</v>
      </c>
      <c r="Q376" s="35">
        <f t="shared" si="82"/>
        <v>1</v>
      </c>
      <c r="R376" s="35">
        <f t="shared" si="83"/>
        <v>1</v>
      </c>
      <c r="S376" s="50">
        <f t="shared" si="84"/>
        <v>-5.6748263145647182E-2</v>
      </c>
      <c r="T376" s="51">
        <f t="shared" si="85"/>
        <v>3.2203653700476182E-3</v>
      </c>
      <c r="W376">
        <f t="shared" si="86"/>
        <v>-6.0752304572060526E-3</v>
      </c>
      <c r="X376">
        <f t="shared" si="87"/>
        <v>-3.7058905788956917E-2</v>
      </c>
      <c r="Y376">
        <f t="shared" si="88"/>
        <v>-1.7010645280176945E-2</v>
      </c>
      <c r="Z376">
        <f t="shared" si="89"/>
        <v>-2.430092182882421E-2</v>
      </c>
      <c r="AA376">
        <f t="shared" si="90"/>
        <v>-7.8977995943678679E-3</v>
      </c>
    </row>
    <row r="377" spans="1:27" ht="14.25" customHeight="1" x14ac:dyDescent="0.25">
      <c r="A377" s="2"/>
      <c r="B377" s="52">
        <v>73</v>
      </c>
      <c r="C377" s="53">
        <v>1</v>
      </c>
      <c r="D377" s="54">
        <v>6.3</v>
      </c>
      <c r="E377" s="53">
        <v>2.5</v>
      </c>
      <c r="F377" s="53">
        <v>4.9000000000000004</v>
      </c>
      <c r="G377" s="53">
        <v>1.5</v>
      </c>
      <c r="H377" s="55">
        <v>1</v>
      </c>
      <c r="J377" s="46">
        <f t="shared" si="91"/>
        <v>0.26727651288195559</v>
      </c>
      <c r="K377" s="47">
        <f t="shared" si="92"/>
        <v>-0.25437577192574196</v>
      </c>
      <c r="L377" s="47">
        <f t="shared" si="93"/>
        <v>-0.36904966471180012</v>
      </c>
      <c r="M377" s="47">
        <f t="shared" si="94"/>
        <v>1.0353791647011095</v>
      </c>
      <c r="N377" s="47">
        <f t="shared" si="95"/>
        <v>0.78897674373195292</v>
      </c>
      <c r="O377" s="47">
        <f t="shared" si="80"/>
        <v>3.998908010603647</v>
      </c>
      <c r="P377" s="47">
        <f t="shared" si="81"/>
        <v>0.9819944923945394</v>
      </c>
      <c r="Q377" s="35">
        <f t="shared" si="82"/>
        <v>1</v>
      </c>
      <c r="R377" s="35">
        <f t="shared" si="83"/>
        <v>1</v>
      </c>
      <c r="S377" s="50">
        <f t="shared" si="84"/>
        <v>-1.8005507605460602E-2</v>
      </c>
      <c r="T377" s="51">
        <f t="shared" si="85"/>
        <v>3.241983041302996E-4</v>
      </c>
      <c r="W377">
        <f t="shared" si="86"/>
        <v>-6.3672189819920808E-4</v>
      </c>
      <c r="X377">
        <f t="shared" si="87"/>
        <v>-4.0113479586550106E-3</v>
      </c>
      <c r="Y377">
        <f t="shared" si="88"/>
        <v>-1.5918047454980201E-3</v>
      </c>
      <c r="Z377">
        <f t="shared" si="89"/>
        <v>-3.1199373011761198E-3</v>
      </c>
      <c r="AA377">
        <f t="shared" si="90"/>
        <v>-9.5508284729881217E-4</v>
      </c>
    </row>
    <row r="378" spans="1:27" ht="14.25" customHeight="1" x14ac:dyDescent="0.25">
      <c r="A378" s="2"/>
      <c r="B378" s="52">
        <v>74</v>
      </c>
      <c r="C378" s="53">
        <v>1</v>
      </c>
      <c r="D378" s="54">
        <v>6.1</v>
      </c>
      <c r="E378" s="53">
        <v>2.8</v>
      </c>
      <c r="F378" s="53">
        <v>4.7</v>
      </c>
      <c r="G378" s="53">
        <v>1.2</v>
      </c>
      <c r="H378" s="55">
        <v>1</v>
      </c>
      <c r="J378" s="46">
        <f t="shared" si="91"/>
        <v>0.26734018507177548</v>
      </c>
      <c r="K378" s="47">
        <f t="shared" si="92"/>
        <v>-0.25397463712987645</v>
      </c>
      <c r="L378" s="47">
        <f t="shared" si="93"/>
        <v>-0.36889048423725029</v>
      </c>
      <c r="M378" s="47">
        <f t="shared" si="94"/>
        <v>1.0356911584312272</v>
      </c>
      <c r="N378" s="47">
        <f t="shared" si="95"/>
        <v>0.78907225201668285</v>
      </c>
      <c r="O378" s="47">
        <f t="shared" si="80"/>
        <v>3.4998366897620157</v>
      </c>
      <c r="P378" s="47">
        <f t="shared" si="81"/>
        <v>0.97068312222134445</v>
      </c>
      <c r="Q378" s="35">
        <f t="shared" si="82"/>
        <v>1</v>
      </c>
      <c r="R378" s="35">
        <f t="shared" si="83"/>
        <v>1</v>
      </c>
      <c r="S378" s="50">
        <f t="shared" si="84"/>
        <v>-2.9316877778655548E-2</v>
      </c>
      <c r="T378" s="51">
        <f t="shared" si="85"/>
        <v>8.5947932268862746E-4</v>
      </c>
      <c r="W378">
        <f t="shared" si="86"/>
        <v>-1.6685641448641667E-3</v>
      </c>
      <c r="X378">
        <f t="shared" si="87"/>
        <v>-1.0178241283671416E-2</v>
      </c>
      <c r="Y378">
        <f t="shared" si="88"/>
        <v>-4.6719796056196661E-3</v>
      </c>
      <c r="Z378">
        <f t="shared" si="89"/>
        <v>-7.8422514808615829E-3</v>
      </c>
      <c r="AA378">
        <f t="shared" si="90"/>
        <v>-2.0022769738370001E-3</v>
      </c>
    </row>
    <row r="379" spans="1:27" ht="14.25" customHeight="1" x14ac:dyDescent="0.25">
      <c r="A379" s="2"/>
      <c r="B379" s="52">
        <v>75</v>
      </c>
      <c r="C379" s="53">
        <v>1</v>
      </c>
      <c r="D379" s="54">
        <v>6.4</v>
      </c>
      <c r="E379" s="53">
        <v>2.9</v>
      </c>
      <c r="F379" s="53">
        <v>4.3</v>
      </c>
      <c r="G379" s="53">
        <v>1.3</v>
      </c>
      <c r="H379" s="55">
        <v>1</v>
      </c>
      <c r="J379" s="46">
        <f t="shared" si="91"/>
        <v>0.26750704148626192</v>
      </c>
      <c r="K379" s="47">
        <f t="shared" si="92"/>
        <v>-0.2529568130015093</v>
      </c>
      <c r="L379" s="47">
        <f t="shared" si="93"/>
        <v>-0.3684232862766883</v>
      </c>
      <c r="M379" s="47">
        <f t="shared" si="94"/>
        <v>1.0364753835793132</v>
      </c>
      <c r="N379" s="47">
        <f t="shared" si="95"/>
        <v>0.78927247971406655</v>
      </c>
      <c r="O379" s="47">
        <f t="shared" si="80"/>
        <v>3.0630542810935397</v>
      </c>
      <c r="P379" s="47">
        <f t="shared" si="81"/>
        <v>0.95534278296311625</v>
      </c>
      <c r="Q379" s="35">
        <f t="shared" si="82"/>
        <v>1</v>
      </c>
      <c r="R379" s="35">
        <f t="shared" si="83"/>
        <v>1</v>
      </c>
      <c r="S379" s="50">
        <f t="shared" si="84"/>
        <v>-4.4657217036883745E-2</v>
      </c>
      <c r="T379" s="51">
        <f t="shared" si="85"/>
        <v>1.9942670334793396E-3</v>
      </c>
      <c r="W379">
        <f t="shared" si="86"/>
        <v>-3.8104172354715008E-3</v>
      </c>
      <c r="X379">
        <f t="shared" si="87"/>
        <v>-2.4386670307017605E-2</v>
      </c>
      <c r="Y379">
        <f t="shared" si="88"/>
        <v>-1.1050209982867352E-2</v>
      </c>
      <c r="Z379">
        <f t="shared" si="89"/>
        <v>-1.6384794112527454E-2</v>
      </c>
      <c r="AA379">
        <f t="shared" si="90"/>
        <v>-4.9535424061129514E-3</v>
      </c>
    </row>
    <row r="380" spans="1:27" ht="14.25" customHeight="1" x14ac:dyDescent="0.25">
      <c r="A380" s="2"/>
      <c r="B380" s="52">
        <v>76</v>
      </c>
      <c r="C380" s="53">
        <v>1</v>
      </c>
      <c r="D380" s="54">
        <v>6.6</v>
      </c>
      <c r="E380" s="53">
        <v>3</v>
      </c>
      <c r="F380" s="53">
        <v>4.4000000000000004</v>
      </c>
      <c r="G380" s="53">
        <v>1.4</v>
      </c>
      <c r="H380" s="55">
        <v>1</v>
      </c>
      <c r="J380" s="46">
        <f t="shared" si="91"/>
        <v>0.26788808320980906</v>
      </c>
      <c r="K380" s="47">
        <f t="shared" si="92"/>
        <v>-0.25051814597080752</v>
      </c>
      <c r="L380" s="47">
        <f t="shared" si="93"/>
        <v>-0.36731826527840156</v>
      </c>
      <c r="M380" s="47">
        <f t="shared" si="94"/>
        <v>1.038113862990566</v>
      </c>
      <c r="N380" s="47">
        <f t="shared" si="95"/>
        <v>0.78976783395467787</v>
      </c>
      <c r="O380" s="47">
        <f t="shared" si="80"/>
        <v>3.1858894886623146</v>
      </c>
      <c r="P380" s="47">
        <f t="shared" si="81"/>
        <v>0.96029980711969265</v>
      </c>
      <c r="Q380" s="35">
        <f t="shared" si="82"/>
        <v>1</v>
      </c>
      <c r="R380" s="35">
        <f t="shared" si="83"/>
        <v>1</v>
      </c>
      <c r="S380" s="50">
        <f t="shared" si="84"/>
        <v>-3.970019288030735E-2</v>
      </c>
      <c r="T380" s="51">
        <f t="shared" si="85"/>
        <v>1.5761053147336063E-3</v>
      </c>
      <c r="W380">
        <f t="shared" si="86"/>
        <v>-3.0270672594780094E-3</v>
      </c>
      <c r="X380">
        <f t="shared" si="87"/>
        <v>-1.9978643912554862E-2</v>
      </c>
      <c r="Y380">
        <f t="shared" si="88"/>
        <v>-9.0812017784340279E-3</v>
      </c>
      <c r="Z380">
        <f t="shared" si="89"/>
        <v>-1.3319095941703243E-2</v>
      </c>
      <c r="AA380">
        <f t="shared" si="90"/>
        <v>-4.2378941632692131E-3</v>
      </c>
    </row>
    <row r="381" spans="1:27" ht="14.25" customHeight="1" x14ac:dyDescent="0.25">
      <c r="A381" s="2"/>
      <c r="B381" s="52">
        <v>77</v>
      </c>
      <c r="C381" s="53">
        <v>1</v>
      </c>
      <c r="D381" s="54">
        <v>6.8</v>
      </c>
      <c r="E381" s="53">
        <v>2.8</v>
      </c>
      <c r="F381" s="53">
        <v>4.8</v>
      </c>
      <c r="G381" s="53">
        <v>1.4</v>
      </c>
      <c r="H381" s="55">
        <v>1</v>
      </c>
      <c r="J381" s="46">
        <f t="shared" si="91"/>
        <v>0.26819078993575685</v>
      </c>
      <c r="K381" s="47">
        <f t="shared" si="92"/>
        <v>-0.24852028157955203</v>
      </c>
      <c r="L381" s="47">
        <f t="shared" si="93"/>
        <v>-0.36641014510055814</v>
      </c>
      <c r="M381" s="47">
        <f t="shared" si="94"/>
        <v>1.0394457725847364</v>
      </c>
      <c r="N381" s="47">
        <f t="shared" si="95"/>
        <v>0.79019162337100479</v>
      </c>
      <c r="O381" s="47">
        <f t="shared" si="80"/>
        <v>3.6479124500393816</v>
      </c>
      <c r="P381" s="47">
        <f t="shared" si="81"/>
        <v>0.97461570205999837</v>
      </c>
      <c r="Q381" s="35">
        <f t="shared" si="82"/>
        <v>1</v>
      </c>
      <c r="R381" s="35">
        <f t="shared" si="83"/>
        <v>1</v>
      </c>
      <c r="S381" s="50">
        <f t="shared" si="84"/>
        <v>-2.5384297940001632E-2</v>
      </c>
      <c r="T381" s="51">
        <f t="shared" si="85"/>
        <v>6.4436258190677114E-4</v>
      </c>
      <c r="W381">
        <f t="shared" si="86"/>
        <v>-1.2560117802925218E-3</v>
      </c>
      <c r="X381">
        <f t="shared" si="87"/>
        <v>-8.5408801059891487E-3</v>
      </c>
      <c r="Y381">
        <f t="shared" si="88"/>
        <v>-3.5168329848190606E-3</v>
      </c>
      <c r="Z381">
        <f t="shared" si="89"/>
        <v>-6.0288565454041047E-3</v>
      </c>
      <c r="AA381">
        <f t="shared" si="90"/>
        <v>-1.7584164924095303E-3</v>
      </c>
    </row>
    <row r="382" spans="1:27" ht="14.25" customHeight="1" x14ac:dyDescent="0.25">
      <c r="A382" s="2"/>
      <c r="B382" s="52">
        <v>78</v>
      </c>
      <c r="C382" s="53">
        <v>1</v>
      </c>
      <c r="D382" s="54">
        <v>6.7</v>
      </c>
      <c r="E382" s="53">
        <v>3</v>
      </c>
      <c r="F382" s="53">
        <v>5</v>
      </c>
      <c r="G382" s="53">
        <v>1.7</v>
      </c>
      <c r="H382" s="55">
        <v>1</v>
      </c>
      <c r="J382" s="46">
        <f t="shared" si="91"/>
        <v>0.26831639111378608</v>
      </c>
      <c r="K382" s="47">
        <f t="shared" si="92"/>
        <v>-0.24766619356895311</v>
      </c>
      <c r="L382" s="47">
        <f t="shared" si="93"/>
        <v>-0.36605846180207624</v>
      </c>
      <c r="M382" s="47">
        <f t="shared" si="94"/>
        <v>1.0400486582392767</v>
      </c>
      <c r="N382" s="47">
        <f t="shared" si="95"/>
        <v>0.7903674650202458</v>
      </c>
      <c r="O382" s="47">
        <f t="shared" si="80"/>
        <v>4.0546454905263731</v>
      </c>
      <c r="P382" s="47">
        <f t="shared" si="81"/>
        <v>0.98295397887302971</v>
      </c>
      <c r="Q382" s="35">
        <f t="shared" si="82"/>
        <v>1</v>
      </c>
      <c r="R382" s="35">
        <f t="shared" si="83"/>
        <v>1</v>
      </c>
      <c r="S382" s="50">
        <f t="shared" si="84"/>
        <v>-1.704602112697029E-2</v>
      </c>
      <c r="T382" s="51">
        <f t="shared" si="85"/>
        <v>2.9056683626111745E-4</v>
      </c>
      <c r="W382">
        <f t="shared" si="86"/>
        <v>-5.7122765566282709E-4</v>
      </c>
      <c r="X382">
        <f t="shared" si="87"/>
        <v>-3.8272252929409415E-3</v>
      </c>
      <c r="Y382">
        <f t="shared" si="88"/>
        <v>-1.7136829669884813E-3</v>
      </c>
      <c r="Z382">
        <f t="shared" si="89"/>
        <v>-2.8561382783141354E-3</v>
      </c>
      <c r="AA382">
        <f t="shared" si="90"/>
        <v>-9.7108701462680599E-4</v>
      </c>
    </row>
    <row r="383" spans="1:27" ht="14.25" customHeight="1" x14ac:dyDescent="0.25">
      <c r="A383" s="2"/>
      <c r="B383" s="52">
        <v>79</v>
      </c>
      <c r="C383" s="53">
        <v>1</v>
      </c>
      <c r="D383" s="54">
        <v>6</v>
      </c>
      <c r="E383" s="53">
        <v>2.9</v>
      </c>
      <c r="F383" s="53">
        <v>4.5</v>
      </c>
      <c r="G383" s="53">
        <v>1.5</v>
      </c>
      <c r="H383" s="55">
        <v>1</v>
      </c>
      <c r="J383" s="46">
        <f t="shared" si="91"/>
        <v>0.26837351387935238</v>
      </c>
      <c r="K383" s="47">
        <f t="shared" si="92"/>
        <v>-0.24728347103965903</v>
      </c>
      <c r="L383" s="47">
        <f t="shared" si="93"/>
        <v>-0.3658870935053774</v>
      </c>
      <c r="M383" s="47">
        <f t="shared" si="94"/>
        <v>1.040334272067108</v>
      </c>
      <c r="N383" s="47">
        <f t="shared" si="95"/>
        <v>0.79046457372170853</v>
      </c>
      <c r="O383" s="47">
        <f t="shared" si="80"/>
        <v>3.5908012013603523</v>
      </c>
      <c r="P383" s="47">
        <f t="shared" si="81"/>
        <v>0.97316381332876301</v>
      </c>
      <c r="Q383" s="35">
        <f t="shared" si="82"/>
        <v>1</v>
      </c>
      <c r="R383" s="35">
        <f t="shared" si="83"/>
        <v>1</v>
      </c>
      <c r="S383" s="50">
        <f t="shared" si="84"/>
        <v>-2.6836186671236995E-2</v>
      </c>
      <c r="T383" s="51">
        <f t="shared" si="85"/>
        <v>7.2018091505347815E-4</v>
      </c>
      <c r="W383">
        <f t="shared" si="86"/>
        <v>-1.4017080111600815E-3</v>
      </c>
      <c r="X383">
        <f t="shared" si="87"/>
        <v>-8.4102480669604896E-3</v>
      </c>
      <c r="Y383">
        <f t="shared" si="88"/>
        <v>-4.064953232364236E-3</v>
      </c>
      <c r="Z383">
        <f t="shared" si="89"/>
        <v>-6.3076860502203668E-3</v>
      </c>
      <c r="AA383">
        <f t="shared" si="90"/>
        <v>-2.1025620167401224E-3</v>
      </c>
    </row>
    <row r="384" spans="1:27" ht="14.25" customHeight="1" x14ac:dyDescent="0.25">
      <c r="A384" s="2"/>
      <c r="B384" s="52">
        <v>80</v>
      </c>
      <c r="C384" s="53">
        <v>1</v>
      </c>
      <c r="D384" s="54">
        <v>5.7</v>
      </c>
      <c r="E384" s="53">
        <v>2.6</v>
      </c>
      <c r="F384" s="53">
        <v>3.5</v>
      </c>
      <c r="G384" s="53">
        <v>1</v>
      </c>
      <c r="H384" s="55">
        <v>1</v>
      </c>
      <c r="J384" s="46">
        <f t="shared" si="91"/>
        <v>0.26851368468046838</v>
      </c>
      <c r="K384" s="47">
        <f t="shared" si="92"/>
        <v>-0.24644244623296299</v>
      </c>
      <c r="L384" s="47">
        <f t="shared" si="93"/>
        <v>-0.36548059818214096</v>
      </c>
      <c r="M384" s="47">
        <f t="shared" si="94"/>
        <v>1.04096504067213</v>
      </c>
      <c r="N384" s="47">
        <f t="shared" si="95"/>
        <v>0.79067482992338256</v>
      </c>
      <c r="O384" s="47">
        <f t="shared" si="80"/>
        <v>2.3475946581548501</v>
      </c>
      <c r="P384" s="47">
        <f t="shared" si="81"/>
        <v>0.91274284818963403</v>
      </c>
      <c r="Q384" s="35">
        <f t="shared" si="82"/>
        <v>1</v>
      </c>
      <c r="R384" s="35">
        <f t="shared" si="83"/>
        <v>1</v>
      </c>
      <c r="S384" s="50">
        <f t="shared" si="84"/>
        <v>-8.7257151810365974E-2</v>
      </c>
      <c r="T384" s="51">
        <f t="shared" si="85"/>
        <v>7.6138105420572536E-3</v>
      </c>
      <c r="W384">
        <f t="shared" si="86"/>
        <v>-1.3898902239467197E-2</v>
      </c>
      <c r="X384">
        <f t="shared" si="87"/>
        <v>-7.9223742764963023E-2</v>
      </c>
      <c r="Y384">
        <f t="shared" si="88"/>
        <v>-3.6137145822614715E-2</v>
      </c>
      <c r="Z384">
        <f t="shared" si="89"/>
        <v>-4.8646157838135189E-2</v>
      </c>
      <c r="AA384">
        <f t="shared" si="90"/>
        <v>-1.3898902239467197E-2</v>
      </c>
    </row>
    <row r="385" spans="1:27" ht="14.25" customHeight="1" x14ac:dyDescent="0.25">
      <c r="A385" s="2"/>
      <c r="B385" s="52">
        <v>81</v>
      </c>
      <c r="C385" s="53">
        <v>1</v>
      </c>
      <c r="D385" s="54">
        <v>5.5</v>
      </c>
      <c r="E385" s="53">
        <v>2.4</v>
      </c>
      <c r="F385" s="53">
        <v>3.8</v>
      </c>
      <c r="G385" s="53">
        <v>1.1000000000000001</v>
      </c>
      <c r="H385" s="55">
        <v>1</v>
      </c>
      <c r="J385" s="46">
        <f t="shared" si="91"/>
        <v>0.26990357490441508</v>
      </c>
      <c r="K385" s="47">
        <f t="shared" si="92"/>
        <v>-0.23852007195646668</v>
      </c>
      <c r="L385" s="47">
        <f t="shared" si="93"/>
        <v>-0.36186688359987951</v>
      </c>
      <c r="M385" s="47">
        <f t="shared" si="94"/>
        <v>1.0458296564559435</v>
      </c>
      <c r="N385" s="47">
        <f t="shared" si="95"/>
        <v>0.79206472014732932</v>
      </c>
      <c r="O385" s="47">
        <f t="shared" si="80"/>
        <v>2.9349865451987847</v>
      </c>
      <c r="P385" s="47">
        <f t="shared" si="81"/>
        <v>0.94954909477550342</v>
      </c>
      <c r="Q385" s="35">
        <f t="shared" si="82"/>
        <v>1</v>
      </c>
      <c r="R385" s="35">
        <f t="shared" si="83"/>
        <v>1</v>
      </c>
      <c r="S385" s="50">
        <f t="shared" si="84"/>
        <v>-5.0450905224496578E-2</v>
      </c>
      <c r="T385" s="51">
        <f t="shared" si="85"/>
        <v>2.5452938379711362E-3</v>
      </c>
      <c r="W385">
        <f t="shared" si="86"/>
        <v>-4.8337629195663182E-3</v>
      </c>
      <c r="X385">
        <f t="shared" si="87"/>
        <v>-2.6585696057614749E-2</v>
      </c>
      <c r="Y385">
        <f t="shared" si="88"/>
        <v>-1.1601031006959164E-2</v>
      </c>
      <c r="Z385">
        <f t="shared" si="89"/>
        <v>-1.836829909435201E-2</v>
      </c>
      <c r="AA385">
        <f t="shared" si="90"/>
        <v>-5.3171392115229504E-3</v>
      </c>
    </row>
    <row r="386" spans="1:27" ht="14.25" customHeight="1" x14ac:dyDescent="0.25">
      <c r="A386" s="2"/>
      <c r="B386" s="52">
        <v>82</v>
      </c>
      <c r="C386" s="53">
        <v>1</v>
      </c>
      <c r="D386" s="54">
        <v>5.5</v>
      </c>
      <c r="E386" s="53">
        <v>2.4</v>
      </c>
      <c r="F386" s="53">
        <v>3.7</v>
      </c>
      <c r="G386" s="53">
        <v>1</v>
      </c>
      <c r="H386" s="55">
        <v>1</v>
      </c>
      <c r="J386" s="46">
        <f t="shared" si="91"/>
        <v>0.27038695119637168</v>
      </c>
      <c r="K386" s="47">
        <f t="shared" si="92"/>
        <v>-0.23586150235070522</v>
      </c>
      <c r="L386" s="47">
        <f t="shared" si="93"/>
        <v>-0.36070678049918359</v>
      </c>
      <c r="M386" s="47">
        <f t="shared" si="94"/>
        <v>1.0476664863653786</v>
      </c>
      <c r="N386" s="47">
        <f t="shared" si="95"/>
        <v>0.79259643406848157</v>
      </c>
      <c r="O386" s="47">
        <f t="shared" si="80"/>
        <v>2.7764148486898352</v>
      </c>
      <c r="P386" s="47">
        <f t="shared" si="81"/>
        <v>0.94138794043968754</v>
      </c>
      <c r="Q386" s="35">
        <f t="shared" si="82"/>
        <v>1</v>
      </c>
      <c r="R386" s="35">
        <f t="shared" si="83"/>
        <v>1</v>
      </c>
      <c r="S386" s="50">
        <f t="shared" si="84"/>
        <v>-5.8612059560312457E-2</v>
      </c>
      <c r="T386" s="51">
        <f t="shared" si="85"/>
        <v>3.435373525901615E-3</v>
      </c>
      <c r="W386">
        <f t="shared" si="86"/>
        <v>-6.4680384163790976E-3</v>
      </c>
      <c r="X386">
        <f t="shared" si="87"/>
        <v>-3.5574211290085034E-2</v>
      </c>
      <c r="Y386">
        <f t="shared" si="88"/>
        <v>-1.5523292199309834E-2</v>
      </c>
      <c r="Z386">
        <f t="shared" si="89"/>
        <v>-2.3931742140602664E-2</v>
      </c>
      <c r="AA386">
        <f t="shared" si="90"/>
        <v>-6.4680384163790976E-3</v>
      </c>
    </row>
    <row r="387" spans="1:27" ht="14.25" customHeight="1" x14ac:dyDescent="0.25">
      <c r="A387" s="2"/>
      <c r="B387" s="52">
        <v>83</v>
      </c>
      <c r="C387" s="53">
        <v>1</v>
      </c>
      <c r="D387" s="54">
        <v>5.8</v>
      </c>
      <c r="E387" s="53">
        <v>2.7</v>
      </c>
      <c r="F387" s="53">
        <v>3.9</v>
      </c>
      <c r="G387" s="53">
        <v>1.2</v>
      </c>
      <c r="H387" s="55">
        <v>1</v>
      </c>
      <c r="J387" s="46">
        <f t="shared" si="91"/>
        <v>0.27103375503800958</v>
      </c>
      <c r="K387" s="47">
        <f t="shared" si="92"/>
        <v>-0.23230408122169671</v>
      </c>
      <c r="L387" s="47">
        <f t="shared" si="93"/>
        <v>-0.35915445127925261</v>
      </c>
      <c r="M387" s="47">
        <f t="shared" si="94"/>
        <v>1.0500596605794388</v>
      </c>
      <c r="N387" s="47">
        <f t="shared" si="95"/>
        <v>0.79324323791011953</v>
      </c>
      <c r="O387" s="47">
        <f t="shared" si="80"/>
        <v>3.0010776272501412</v>
      </c>
      <c r="P387" s="47">
        <f t="shared" si="81"/>
        <v>0.95262278668560307</v>
      </c>
      <c r="Q387" s="35">
        <f t="shared" si="82"/>
        <v>1</v>
      </c>
      <c r="R387" s="35">
        <f t="shared" si="83"/>
        <v>1</v>
      </c>
      <c r="S387" s="50">
        <f t="shared" si="84"/>
        <v>-4.7377213314396927E-2</v>
      </c>
      <c r="T387" s="51">
        <f t="shared" si="85"/>
        <v>2.2446003414378695E-3</v>
      </c>
      <c r="W387">
        <f t="shared" si="86"/>
        <v>-4.2765148645119988E-3</v>
      </c>
      <c r="X387">
        <f t="shared" si="87"/>
        <v>-2.4803786214169593E-2</v>
      </c>
      <c r="Y387">
        <f t="shared" si="88"/>
        <v>-1.1546590134182397E-2</v>
      </c>
      <c r="Z387">
        <f t="shared" si="89"/>
        <v>-1.6678407971596795E-2</v>
      </c>
      <c r="AA387">
        <f t="shared" si="90"/>
        <v>-5.1318178374143986E-3</v>
      </c>
    </row>
    <row r="388" spans="1:27" ht="14.25" customHeight="1" x14ac:dyDescent="0.25">
      <c r="A388" s="2"/>
      <c r="B388" s="52">
        <v>84</v>
      </c>
      <c r="C388" s="53">
        <v>1</v>
      </c>
      <c r="D388" s="54">
        <v>6</v>
      </c>
      <c r="E388" s="53">
        <v>2.7</v>
      </c>
      <c r="F388" s="53">
        <v>5.0999999999999996</v>
      </c>
      <c r="G388" s="53">
        <v>1.6</v>
      </c>
      <c r="H388" s="55">
        <v>1</v>
      </c>
      <c r="J388" s="46">
        <f t="shared" si="91"/>
        <v>0.27146140652446077</v>
      </c>
      <c r="K388" s="47">
        <f t="shared" si="92"/>
        <v>-0.22982370260027976</v>
      </c>
      <c r="L388" s="47">
        <f t="shared" si="93"/>
        <v>-0.35799979226583439</v>
      </c>
      <c r="M388" s="47">
        <f t="shared" si="94"/>
        <v>1.0517275013765985</v>
      </c>
      <c r="N388" s="47">
        <f t="shared" si="95"/>
        <v>0.79375641969386102</v>
      </c>
      <c r="O388" s="47">
        <f t="shared" si="80"/>
        <v>4.5597402803358591</v>
      </c>
      <c r="P388" s="47">
        <f t="shared" si="81"/>
        <v>0.98964360090313275</v>
      </c>
      <c r="Q388" s="35">
        <f t="shared" si="82"/>
        <v>1</v>
      </c>
      <c r="R388" s="35">
        <f t="shared" si="83"/>
        <v>1</v>
      </c>
      <c r="S388" s="50">
        <f t="shared" si="84"/>
        <v>-1.0356399096867253E-2</v>
      </c>
      <c r="T388" s="51">
        <f t="shared" si="85"/>
        <v>1.0725500225359285E-4</v>
      </c>
      <c r="W388">
        <f t="shared" si="86"/>
        <v>-2.122884532902385E-4</v>
      </c>
      <c r="X388">
        <f t="shared" si="87"/>
        <v>-1.273730719741431E-3</v>
      </c>
      <c r="Y388">
        <f t="shared" si="88"/>
        <v>-5.7317882388364396E-4</v>
      </c>
      <c r="Z388">
        <f t="shared" si="89"/>
        <v>-1.0826711117802163E-3</v>
      </c>
      <c r="AA388">
        <f t="shared" si="90"/>
        <v>-3.3966152526438163E-4</v>
      </c>
    </row>
    <row r="389" spans="1:27" ht="14.25" customHeight="1" x14ac:dyDescent="0.25">
      <c r="A389" s="2"/>
      <c r="B389" s="52">
        <v>85</v>
      </c>
      <c r="C389" s="53">
        <v>1</v>
      </c>
      <c r="D389" s="54">
        <v>5.4</v>
      </c>
      <c r="E389" s="53">
        <v>3</v>
      </c>
      <c r="F389" s="53">
        <v>4.5</v>
      </c>
      <c r="G389" s="53">
        <v>1.5</v>
      </c>
      <c r="H389" s="55">
        <v>1</v>
      </c>
      <c r="J389" s="46">
        <f t="shared" si="91"/>
        <v>0.27148263536978978</v>
      </c>
      <c r="K389" s="47">
        <f t="shared" si="92"/>
        <v>-0.22969632952830563</v>
      </c>
      <c r="L389" s="47">
        <f t="shared" si="93"/>
        <v>-0.35794247438344601</v>
      </c>
      <c r="M389" s="47">
        <f t="shared" si="94"/>
        <v>1.0518357684877766</v>
      </c>
      <c r="N389" s="47">
        <f t="shared" si="95"/>
        <v>0.7937903858463875</v>
      </c>
      <c r="O389" s="47">
        <f t="shared" ref="O389:O452" si="96">(C389*J389)+(K389*D389)+(L389*E389)+(M389*F389)+(N389*G389)</f>
        <v>3.8812415697311775</v>
      </c>
      <c r="P389" s="47">
        <f t="shared" ref="P389:P452" si="97">1/(1+EXP(-O389))</f>
        <v>0.9797916006592382</v>
      </c>
      <c r="Q389" s="35">
        <f t="shared" ref="Q389:Q452" si="98">IF(P389&gt;=0.5,1,0)</f>
        <v>1</v>
      </c>
      <c r="R389" s="35">
        <f t="shared" ref="R389:R452" si="99">IF(Q389=H389,1,0)</f>
        <v>1</v>
      </c>
      <c r="S389" s="50">
        <f t="shared" ref="S389:S452" si="100">P389-H389</f>
        <v>-2.0208399340761796E-2</v>
      </c>
      <c r="T389" s="51">
        <f t="shared" ref="T389:T452" si="101">S389^2</f>
        <v>4.0837940391570178E-4</v>
      </c>
      <c r="W389">
        <f t="shared" ref="W389:W452" si="102">2*(P389-H389)*(1-P389)*P389*C389</f>
        <v>-8.0025341967766199E-4</v>
      </c>
      <c r="X389">
        <f t="shared" ref="X389:X452" si="103">2*(P389-H389)*(1-P389)*P389*D389</f>
        <v>-4.3213684662593748E-3</v>
      </c>
      <c r="Y389">
        <f t="shared" ref="Y389:Y452" si="104">2*(P389-H389)*(1-P389)*P389*E389</f>
        <v>-2.4007602590329861E-3</v>
      </c>
      <c r="Z389">
        <f t="shared" ref="Z389:Z452" si="105">2*(P389-H389)*(1-P389)*P389*F389</f>
        <v>-3.6011403885494791E-3</v>
      </c>
      <c r="AA389">
        <f t="shared" ref="AA389:AA452" si="106">2*(P389-H389)*(1-P389)*P389*G389</f>
        <v>-1.200380129516493E-3</v>
      </c>
    </row>
    <row r="390" spans="1:27" ht="14.25" customHeight="1" x14ac:dyDescent="0.25">
      <c r="A390" s="2"/>
      <c r="B390" s="52">
        <v>86</v>
      </c>
      <c r="C390" s="53">
        <v>1</v>
      </c>
      <c r="D390" s="54">
        <v>6</v>
      </c>
      <c r="E390" s="53">
        <v>3.4</v>
      </c>
      <c r="F390" s="53">
        <v>4.5</v>
      </c>
      <c r="G390" s="53">
        <v>1.6</v>
      </c>
      <c r="H390" s="55">
        <v>1</v>
      </c>
      <c r="J390" s="46">
        <f t="shared" ref="J390:J453" si="107">J389-$L$2*W389</f>
        <v>0.27156266071175755</v>
      </c>
      <c r="K390" s="47">
        <f t="shared" ref="K390:K453" si="108">K389-$L$2*X389</f>
        <v>-0.22926419268167969</v>
      </c>
      <c r="L390" s="47">
        <f t="shared" ref="L390:L453" si="109">L389-$L$2*Y389</f>
        <v>-0.35770239835754269</v>
      </c>
      <c r="M390" s="47">
        <f t="shared" ref="M390:M453" si="110">M389-$L$2*Z389</f>
        <v>1.0521958825266315</v>
      </c>
      <c r="N390" s="47">
        <f t="shared" ref="N390:N453" si="111">N389-$L$2*AA389</f>
        <v>0.79391042385933919</v>
      </c>
      <c r="O390" s="47">
        <f t="shared" si="96"/>
        <v>3.6849274997508195</v>
      </c>
      <c r="P390" s="47">
        <f t="shared" si="97"/>
        <v>0.97551554095813353</v>
      </c>
      <c r="Q390" s="35">
        <f t="shared" si="98"/>
        <v>1</v>
      </c>
      <c r="R390" s="35">
        <f t="shared" si="99"/>
        <v>1</v>
      </c>
      <c r="S390" s="50">
        <f t="shared" si="100"/>
        <v>-2.4484459041866469E-2</v>
      </c>
      <c r="T390" s="51">
        <f t="shared" si="101"/>
        <v>5.9948873457283671E-4</v>
      </c>
      <c r="W390">
        <f t="shared" si="102"/>
        <v>-1.1696211544102554E-3</v>
      </c>
      <c r="X390">
        <f t="shared" si="103"/>
        <v>-7.0177269264615327E-3</v>
      </c>
      <c r="Y390">
        <f t="shared" si="104"/>
        <v>-3.976711924994868E-3</v>
      </c>
      <c r="Z390">
        <f t="shared" si="105"/>
        <v>-5.2632951948461491E-3</v>
      </c>
      <c r="AA390">
        <f t="shared" si="106"/>
        <v>-1.8713938470564088E-3</v>
      </c>
    </row>
    <row r="391" spans="1:27" ht="14.25" customHeight="1" x14ac:dyDescent="0.25">
      <c r="A391" s="2"/>
      <c r="B391" s="52">
        <v>87</v>
      </c>
      <c r="C391" s="53">
        <v>1</v>
      </c>
      <c r="D391" s="54">
        <v>6.7</v>
      </c>
      <c r="E391" s="53">
        <v>3.1</v>
      </c>
      <c r="F391" s="53">
        <v>4.7</v>
      </c>
      <c r="G391" s="53">
        <v>1.5</v>
      </c>
      <c r="H391" s="55">
        <v>1</v>
      </c>
      <c r="J391" s="46">
        <f t="shared" si="107"/>
        <v>0.2716796228271986</v>
      </c>
      <c r="K391" s="47">
        <f t="shared" si="108"/>
        <v>-0.22856241998903354</v>
      </c>
      <c r="L391" s="47">
        <f t="shared" si="109"/>
        <v>-0.35730472716504319</v>
      </c>
      <c r="M391" s="47">
        <f t="shared" si="110"/>
        <v>1.0527222120461162</v>
      </c>
      <c r="N391" s="47">
        <f t="shared" si="111"/>
        <v>0.79409756324404479</v>
      </c>
      <c r="O391" s="47">
        <f t="shared" si="96"/>
        <v>3.7716074961718529</v>
      </c>
      <c r="P391" s="47">
        <f t="shared" si="97"/>
        <v>0.97750273835647694</v>
      </c>
      <c r="Q391" s="35">
        <f t="shared" si="98"/>
        <v>1</v>
      </c>
      <c r="R391" s="35">
        <f t="shared" si="99"/>
        <v>1</v>
      </c>
      <c r="S391" s="50">
        <f t="shared" si="100"/>
        <v>-2.2497261643523059E-2</v>
      </c>
      <c r="T391" s="51">
        <f t="shared" si="101"/>
        <v>5.0612678145713389E-4</v>
      </c>
      <c r="W391">
        <f t="shared" si="102"/>
        <v>-9.8948062965979701E-4</v>
      </c>
      <c r="X391">
        <f t="shared" si="103"/>
        <v>-6.6295202187206404E-3</v>
      </c>
      <c r="Y391">
        <f t="shared" si="104"/>
        <v>-3.0673899519453708E-3</v>
      </c>
      <c r="Z391">
        <f t="shared" si="105"/>
        <v>-4.6505589594010464E-3</v>
      </c>
      <c r="AA391">
        <f t="shared" si="106"/>
        <v>-1.4842209444896955E-3</v>
      </c>
    </row>
    <row r="392" spans="1:27" ht="14.25" customHeight="1" x14ac:dyDescent="0.25">
      <c r="A392" s="2"/>
      <c r="B392" s="52">
        <v>88</v>
      </c>
      <c r="C392" s="53">
        <v>1</v>
      </c>
      <c r="D392" s="54">
        <v>6.3</v>
      </c>
      <c r="E392" s="53">
        <v>2.2999999999999998</v>
      </c>
      <c r="F392" s="53">
        <v>4.4000000000000004</v>
      </c>
      <c r="G392" s="53">
        <v>1.3</v>
      </c>
      <c r="H392" s="55">
        <v>1</v>
      </c>
      <c r="J392" s="46">
        <f t="shared" si="107"/>
        <v>0.27177857089016455</v>
      </c>
      <c r="K392" s="47">
        <f t="shared" si="108"/>
        <v>-0.22789946796716148</v>
      </c>
      <c r="L392" s="47">
        <f t="shared" si="109"/>
        <v>-0.35699798816984868</v>
      </c>
      <c r="M392" s="47">
        <f t="shared" si="110"/>
        <v>1.0531872679420562</v>
      </c>
      <c r="N392" s="47">
        <f t="shared" si="111"/>
        <v>0.79424598533849378</v>
      </c>
      <c r="O392" s="47">
        <f t="shared" si="96"/>
        <v>3.6814603097914853</v>
      </c>
      <c r="P392" s="47">
        <f t="shared" si="97"/>
        <v>0.97543259055144305</v>
      </c>
      <c r="Q392" s="35">
        <f t="shared" si="98"/>
        <v>1</v>
      </c>
      <c r="R392" s="35">
        <f t="shared" si="99"/>
        <v>1</v>
      </c>
      <c r="S392" s="50">
        <f t="shared" si="100"/>
        <v>-2.4567409448556954E-2</v>
      </c>
      <c r="T392" s="51">
        <f t="shared" si="101"/>
        <v>6.0355760701304552E-4</v>
      </c>
      <c r="W392">
        <f t="shared" si="102"/>
        <v>-1.1774595203115296E-3</v>
      </c>
      <c r="X392">
        <f t="shared" si="103"/>
        <v>-7.417994977962636E-3</v>
      </c>
      <c r="Y392">
        <f t="shared" si="104"/>
        <v>-2.7081568967165181E-3</v>
      </c>
      <c r="Z392">
        <f t="shared" si="105"/>
        <v>-5.1808218893707302E-3</v>
      </c>
      <c r="AA392">
        <f t="shared" si="106"/>
        <v>-1.5306973764049885E-3</v>
      </c>
    </row>
    <row r="393" spans="1:27" ht="14.25" customHeight="1" x14ac:dyDescent="0.25">
      <c r="A393" s="2"/>
      <c r="B393" s="52">
        <v>89</v>
      </c>
      <c r="C393" s="53">
        <v>1</v>
      </c>
      <c r="D393" s="54">
        <v>5.6</v>
      </c>
      <c r="E393" s="53">
        <v>3</v>
      </c>
      <c r="F393" s="53">
        <v>4.0999999999999996</v>
      </c>
      <c r="G393" s="53">
        <v>1.3</v>
      </c>
      <c r="H393" s="55">
        <v>1</v>
      </c>
      <c r="J393" s="46">
        <f t="shared" si="107"/>
        <v>0.27189631684219573</v>
      </c>
      <c r="K393" s="47">
        <f t="shared" si="108"/>
        <v>-0.22715766846936522</v>
      </c>
      <c r="L393" s="47">
        <f t="shared" si="109"/>
        <v>-0.35672717248017705</v>
      </c>
      <c r="M393" s="47">
        <f t="shared" si="110"/>
        <v>1.0537053501309932</v>
      </c>
      <c r="N393" s="47">
        <f t="shared" si="111"/>
        <v>0.79439905507613429</v>
      </c>
      <c r="O393" s="47">
        <f t="shared" si="96"/>
        <v>3.2825425631092662</v>
      </c>
      <c r="P393" s="47">
        <f t="shared" si="97"/>
        <v>0.96382503810074616</v>
      </c>
      <c r="Q393" s="35">
        <f t="shared" si="98"/>
        <v>1</v>
      </c>
      <c r="R393" s="35">
        <f t="shared" si="99"/>
        <v>1</v>
      </c>
      <c r="S393" s="50">
        <f t="shared" si="100"/>
        <v>-3.6174961899253844E-2</v>
      </c>
      <c r="T393" s="51">
        <f t="shared" si="101"/>
        <v>1.3086278684124673E-3</v>
      </c>
      <c r="W393">
        <f t="shared" si="102"/>
        <v>-2.5225766102646889E-3</v>
      </c>
      <c r="X393">
        <f t="shared" si="103"/>
        <v>-1.4126429017482256E-2</v>
      </c>
      <c r="Y393">
        <f t="shared" si="104"/>
        <v>-7.5677298307940668E-3</v>
      </c>
      <c r="Z393">
        <f t="shared" si="105"/>
        <v>-1.0342564102085224E-2</v>
      </c>
      <c r="AA393">
        <f t="shared" si="106"/>
        <v>-3.2793495933440956E-3</v>
      </c>
    </row>
    <row r="394" spans="1:27" ht="14.25" customHeight="1" x14ac:dyDescent="0.25">
      <c r="A394" s="2"/>
      <c r="B394" s="52">
        <v>90</v>
      </c>
      <c r="C394" s="53">
        <v>1</v>
      </c>
      <c r="D394" s="54">
        <v>5.5</v>
      </c>
      <c r="E394" s="53">
        <v>2.5</v>
      </c>
      <c r="F394" s="53">
        <v>4</v>
      </c>
      <c r="G394" s="53">
        <v>1.3</v>
      </c>
      <c r="H394" s="55">
        <v>1</v>
      </c>
      <c r="J394" s="46">
        <f t="shared" si="107"/>
        <v>0.27214857450322222</v>
      </c>
      <c r="K394" s="47">
        <f t="shared" si="108"/>
        <v>-0.225745025567617</v>
      </c>
      <c r="L394" s="47">
        <f t="shared" si="109"/>
        <v>-0.35597039949709763</v>
      </c>
      <c r="M394" s="47">
        <f t="shared" si="110"/>
        <v>1.0547396065412018</v>
      </c>
      <c r="N394" s="47">
        <f t="shared" si="111"/>
        <v>0.79472699003546865</v>
      </c>
      <c r="O394" s="47">
        <f t="shared" si="96"/>
        <v>3.392728448349501</v>
      </c>
      <c r="P394" s="47">
        <f t="shared" si="97"/>
        <v>0.96747650686301434</v>
      </c>
      <c r="Q394" s="35">
        <f t="shared" si="98"/>
        <v>1</v>
      </c>
      <c r="R394" s="35">
        <f t="shared" si="99"/>
        <v>1</v>
      </c>
      <c r="S394" s="50">
        <f t="shared" si="100"/>
        <v>-3.2523493136985659E-2</v>
      </c>
      <c r="T394" s="51">
        <f t="shared" si="101"/>
        <v>1.0577776058315533E-3</v>
      </c>
      <c r="W394">
        <f t="shared" si="102"/>
        <v>-2.0467499662556671E-3</v>
      </c>
      <c r="X394">
        <f t="shared" si="103"/>
        <v>-1.125712481440617E-2</v>
      </c>
      <c r="Y394">
        <f t="shared" si="104"/>
        <v>-5.1168749156391673E-3</v>
      </c>
      <c r="Z394">
        <f t="shared" si="105"/>
        <v>-8.1869998650226684E-3</v>
      </c>
      <c r="AA394">
        <f t="shared" si="106"/>
        <v>-2.6607749561323672E-3</v>
      </c>
    </row>
    <row r="395" spans="1:27" ht="14.25" customHeight="1" x14ac:dyDescent="0.25">
      <c r="A395" s="2"/>
      <c r="B395" s="52">
        <v>91</v>
      </c>
      <c r="C395" s="53">
        <v>1</v>
      </c>
      <c r="D395" s="54">
        <v>5.5</v>
      </c>
      <c r="E395" s="53">
        <v>2.6</v>
      </c>
      <c r="F395" s="53">
        <v>4.4000000000000004</v>
      </c>
      <c r="G395" s="53">
        <v>1.2</v>
      </c>
      <c r="H395" s="55">
        <v>1</v>
      </c>
      <c r="J395" s="46">
        <f t="shared" si="107"/>
        <v>0.27235324949984779</v>
      </c>
      <c r="K395" s="47">
        <f t="shared" si="108"/>
        <v>-0.22461931308617639</v>
      </c>
      <c r="L395" s="47">
        <f t="shared" si="109"/>
        <v>-0.35545871200553369</v>
      </c>
      <c r="M395" s="47">
        <f t="shared" si="110"/>
        <v>1.0555583065277041</v>
      </c>
      <c r="N395" s="47">
        <f t="shared" si="111"/>
        <v>0.7949930675310819</v>
      </c>
      <c r="O395" s="47">
        <f t="shared" si="96"/>
        <v>3.7112026060706866</v>
      </c>
      <c r="P395" s="47">
        <f t="shared" si="97"/>
        <v>0.97613534150928627</v>
      </c>
      <c r="Q395" s="35">
        <f t="shared" si="98"/>
        <v>1</v>
      </c>
      <c r="R395" s="35">
        <f t="shared" si="99"/>
        <v>1</v>
      </c>
      <c r="S395" s="50">
        <f t="shared" si="100"/>
        <v>-2.386465849071373E-2</v>
      </c>
      <c r="T395" s="51">
        <f t="shared" si="101"/>
        <v>5.6952192487839492E-4</v>
      </c>
      <c r="W395">
        <f t="shared" si="102"/>
        <v>-1.1118609572763963E-3</v>
      </c>
      <c r="X395">
        <f t="shared" si="103"/>
        <v>-6.1152352650201795E-3</v>
      </c>
      <c r="Y395">
        <f t="shared" si="104"/>
        <v>-2.8908384889186306E-3</v>
      </c>
      <c r="Z395">
        <f t="shared" si="105"/>
        <v>-4.8921882120161438E-3</v>
      </c>
      <c r="AA395">
        <f t="shared" si="106"/>
        <v>-1.3342331487316754E-3</v>
      </c>
    </row>
    <row r="396" spans="1:27" ht="14.25" customHeight="1" x14ac:dyDescent="0.25">
      <c r="A396" s="2"/>
      <c r="B396" s="52">
        <v>92</v>
      </c>
      <c r="C396" s="53">
        <v>1</v>
      </c>
      <c r="D396" s="54">
        <v>6.1</v>
      </c>
      <c r="E396" s="53">
        <v>3</v>
      </c>
      <c r="F396" s="53">
        <v>4.5999999999999996</v>
      </c>
      <c r="G396" s="53">
        <v>1.4</v>
      </c>
      <c r="H396" s="55">
        <v>1</v>
      </c>
      <c r="J396" s="46">
        <f t="shared" si="107"/>
        <v>0.27246443559557543</v>
      </c>
      <c r="K396" s="47">
        <f t="shared" si="108"/>
        <v>-0.22400778955967438</v>
      </c>
      <c r="L396" s="47">
        <f t="shared" si="109"/>
        <v>-0.35516962815664183</v>
      </c>
      <c r="M396" s="47">
        <f t="shared" si="110"/>
        <v>1.0560475253489057</v>
      </c>
      <c r="N396" s="47">
        <f t="shared" si="111"/>
        <v>0.7951264908459551</v>
      </c>
      <c r="O396" s="47">
        <f t="shared" si="96"/>
        <v>3.8115037386009387</v>
      </c>
      <c r="P396" s="47">
        <f t="shared" si="97"/>
        <v>0.97836358814707425</v>
      </c>
      <c r="Q396" s="35">
        <f t="shared" si="98"/>
        <v>1</v>
      </c>
      <c r="R396" s="35">
        <f t="shared" si="99"/>
        <v>1</v>
      </c>
      <c r="S396" s="50">
        <f t="shared" si="100"/>
        <v>-2.1636411852925752E-2</v>
      </c>
      <c r="T396" s="51">
        <f t="shared" si="101"/>
        <v>4.6813431786942597E-4</v>
      </c>
      <c r="W396">
        <f t="shared" si="102"/>
        <v>-9.1601114193102921E-4</v>
      </c>
      <c r="X396">
        <f t="shared" si="103"/>
        <v>-5.5876679657792779E-3</v>
      </c>
      <c r="Y396">
        <f t="shared" si="104"/>
        <v>-2.7480334257930878E-3</v>
      </c>
      <c r="Z396">
        <f t="shared" si="105"/>
        <v>-4.2136512528827344E-3</v>
      </c>
      <c r="AA396">
        <f t="shared" si="106"/>
        <v>-1.2824155987034408E-3</v>
      </c>
    </row>
    <row r="397" spans="1:27" ht="14.25" customHeight="1" x14ac:dyDescent="0.25">
      <c r="A397" s="2"/>
      <c r="B397" s="52">
        <v>93</v>
      </c>
      <c r="C397" s="53">
        <v>1</v>
      </c>
      <c r="D397" s="54">
        <v>5.8</v>
      </c>
      <c r="E397" s="53">
        <v>2.6</v>
      </c>
      <c r="F397" s="53">
        <v>4</v>
      </c>
      <c r="G397" s="53">
        <v>1.2</v>
      </c>
      <c r="H397" s="55">
        <v>1</v>
      </c>
      <c r="J397" s="46">
        <f t="shared" si="107"/>
        <v>0.27255603670976852</v>
      </c>
      <c r="K397" s="47">
        <f t="shared" si="108"/>
        <v>-0.22344902276309644</v>
      </c>
      <c r="L397" s="47">
        <f t="shared" si="109"/>
        <v>-0.35489482481406254</v>
      </c>
      <c r="M397" s="47">
        <f t="shared" si="110"/>
        <v>1.0564688904741939</v>
      </c>
      <c r="N397" s="47">
        <f t="shared" si="111"/>
        <v>0.79525473240582545</v>
      </c>
      <c r="O397" s="47">
        <f t="shared" si="96"/>
        <v>3.2340064009510123</v>
      </c>
      <c r="P397" s="47">
        <f t="shared" si="97"/>
        <v>0.96209413321661408</v>
      </c>
      <c r="Q397" s="35">
        <f t="shared" si="98"/>
        <v>1</v>
      </c>
      <c r="R397" s="35">
        <f t="shared" si="99"/>
        <v>1</v>
      </c>
      <c r="S397" s="50">
        <f t="shared" si="100"/>
        <v>-3.7905866783385922E-2</v>
      </c>
      <c r="T397" s="51">
        <f t="shared" si="101"/>
        <v>1.4368547365998002E-3</v>
      </c>
      <c r="W397">
        <f t="shared" si="102"/>
        <v>-2.7647790247343424E-3</v>
      </c>
      <c r="X397">
        <f t="shared" si="103"/>
        <v>-1.6035718343459186E-2</v>
      </c>
      <c r="Y397">
        <f t="shared" si="104"/>
        <v>-7.1884254643092907E-3</v>
      </c>
      <c r="Z397">
        <f t="shared" si="105"/>
        <v>-1.1059116098937369E-2</v>
      </c>
      <c r="AA397">
        <f t="shared" si="106"/>
        <v>-3.3177348296812106E-3</v>
      </c>
    </row>
    <row r="398" spans="1:27" ht="14.25" customHeight="1" x14ac:dyDescent="0.25">
      <c r="A398" s="2"/>
      <c r="B398" s="52">
        <v>94</v>
      </c>
      <c r="C398" s="53">
        <v>1</v>
      </c>
      <c r="D398" s="54">
        <v>5</v>
      </c>
      <c r="E398" s="53">
        <v>2.2999999999999998</v>
      </c>
      <c r="F398" s="53">
        <v>3.3</v>
      </c>
      <c r="G398" s="53">
        <v>1</v>
      </c>
      <c r="H398" s="55">
        <v>1</v>
      </c>
      <c r="J398" s="46">
        <f t="shared" si="107"/>
        <v>0.27283251461224195</v>
      </c>
      <c r="K398" s="47">
        <f t="shared" si="108"/>
        <v>-0.22184545092875052</v>
      </c>
      <c r="L398" s="47">
        <f t="shared" si="109"/>
        <v>-0.35417598226763158</v>
      </c>
      <c r="M398" s="47">
        <f t="shared" si="110"/>
        <v>1.0575748020840876</v>
      </c>
      <c r="N398" s="47">
        <f t="shared" si="111"/>
        <v>0.79558650588879354</v>
      </c>
      <c r="O398" s="47">
        <f t="shared" si="96"/>
        <v>2.6345838535192194</v>
      </c>
      <c r="P398" s="47">
        <f t="shared" si="97"/>
        <v>0.93305444354506073</v>
      </c>
      <c r="Q398" s="35">
        <f t="shared" si="98"/>
        <v>1</v>
      </c>
      <c r="R398" s="35">
        <f t="shared" si="99"/>
        <v>1</v>
      </c>
      <c r="S398" s="50">
        <f t="shared" si="100"/>
        <v>-6.694555645493927E-2</v>
      </c>
      <c r="T398" s="51">
        <f t="shared" si="101"/>
        <v>4.481707529061461E-3</v>
      </c>
      <c r="W398">
        <f t="shared" si="102"/>
        <v>-8.3633542493203004E-3</v>
      </c>
      <c r="X398">
        <f t="shared" si="103"/>
        <v>-4.1816771246601506E-2</v>
      </c>
      <c r="Y398">
        <f t="shared" si="104"/>
        <v>-1.9235714773436691E-2</v>
      </c>
      <c r="Z398">
        <f t="shared" si="105"/>
        <v>-2.7599069022756991E-2</v>
      </c>
      <c r="AA398">
        <f t="shared" si="106"/>
        <v>-8.3633542493203004E-3</v>
      </c>
    </row>
    <row r="399" spans="1:27" ht="14.25" customHeight="1" x14ac:dyDescent="0.25">
      <c r="A399" s="2"/>
      <c r="B399" s="52">
        <v>95</v>
      </c>
      <c r="C399" s="53">
        <v>1</v>
      </c>
      <c r="D399" s="54">
        <v>5.6</v>
      </c>
      <c r="E399" s="53">
        <v>2.7</v>
      </c>
      <c r="F399" s="53">
        <v>4.2</v>
      </c>
      <c r="G399" s="53">
        <v>1.3</v>
      </c>
      <c r="H399" s="55">
        <v>1</v>
      </c>
      <c r="J399" s="46">
        <f t="shared" si="107"/>
        <v>0.27366885003717401</v>
      </c>
      <c r="K399" s="47">
        <f t="shared" si="108"/>
        <v>-0.21766377380409038</v>
      </c>
      <c r="L399" s="47">
        <f t="shared" si="109"/>
        <v>-0.35225241079028791</v>
      </c>
      <c r="M399" s="47">
        <f t="shared" si="110"/>
        <v>1.0603347089863633</v>
      </c>
      <c r="N399" s="47">
        <f t="shared" si="111"/>
        <v>0.79642284131372554</v>
      </c>
      <c r="O399" s="47">
        <f t="shared" si="96"/>
        <v>3.5924256790510602</v>
      </c>
      <c r="P399" s="47">
        <f t="shared" si="97"/>
        <v>0.97320620560359172</v>
      </c>
      <c r="Q399" s="35">
        <f t="shared" si="98"/>
        <v>1</v>
      </c>
      <c r="R399" s="35">
        <f t="shared" si="99"/>
        <v>1</v>
      </c>
      <c r="S399" s="50">
        <f t="shared" si="100"/>
        <v>-2.6793794396408277E-2</v>
      </c>
      <c r="T399" s="51">
        <f t="shared" si="101"/>
        <v>7.1790741815699964E-4</v>
      </c>
      <c r="W399">
        <f t="shared" si="102"/>
        <v>-1.3973439087984895E-3</v>
      </c>
      <c r="X399">
        <f t="shared" si="103"/>
        <v>-7.8251258892715406E-3</v>
      </c>
      <c r="Y399">
        <f t="shared" si="104"/>
        <v>-3.772828553755922E-3</v>
      </c>
      <c r="Z399">
        <f t="shared" si="105"/>
        <v>-5.8688444169536563E-3</v>
      </c>
      <c r="AA399">
        <f t="shared" si="106"/>
        <v>-1.8165470814380364E-3</v>
      </c>
    </row>
    <row r="400" spans="1:27" ht="14.25" customHeight="1" x14ac:dyDescent="0.25">
      <c r="A400" s="2"/>
      <c r="B400" s="52">
        <v>96</v>
      </c>
      <c r="C400" s="53">
        <v>1</v>
      </c>
      <c r="D400" s="54">
        <v>5.7</v>
      </c>
      <c r="E400" s="53">
        <v>3</v>
      </c>
      <c r="F400" s="53">
        <v>4.2</v>
      </c>
      <c r="G400" s="53">
        <v>1.2</v>
      </c>
      <c r="H400" s="55">
        <v>1</v>
      </c>
      <c r="J400" s="46">
        <f t="shared" si="107"/>
        <v>0.27380858442805384</v>
      </c>
      <c r="K400" s="47">
        <f t="shared" si="108"/>
        <v>-0.21688126121516324</v>
      </c>
      <c r="L400" s="47">
        <f t="shared" si="109"/>
        <v>-0.35187512793491232</v>
      </c>
      <c r="M400" s="47">
        <f t="shared" si="110"/>
        <v>1.0609215934280587</v>
      </c>
      <c r="N400" s="47">
        <f t="shared" si="111"/>
        <v>0.79660449602186933</v>
      </c>
      <c r="O400" s="47">
        <f t="shared" si="96"/>
        <v>3.3937560993209761</v>
      </c>
      <c r="P400" s="47">
        <f t="shared" si="97"/>
        <v>0.96750882710657193</v>
      </c>
      <c r="Q400" s="35">
        <f t="shared" si="98"/>
        <v>1</v>
      </c>
      <c r="R400" s="35">
        <f t="shared" si="99"/>
        <v>1</v>
      </c>
      <c r="S400" s="50">
        <f t="shared" si="100"/>
        <v>-3.2491172893428066E-2</v>
      </c>
      <c r="T400" s="51">
        <f t="shared" si="101"/>
        <v>1.0556763159906347E-3</v>
      </c>
      <c r="W400">
        <f t="shared" si="102"/>
        <v>-2.0427523085765715E-3</v>
      </c>
      <c r="X400">
        <f t="shared" si="103"/>
        <v>-1.1643688158886459E-2</v>
      </c>
      <c r="Y400">
        <f t="shared" si="104"/>
        <v>-6.1282569257297146E-3</v>
      </c>
      <c r="Z400">
        <f t="shared" si="105"/>
        <v>-8.5795596960216002E-3</v>
      </c>
      <c r="AA400">
        <f t="shared" si="106"/>
        <v>-2.4513027702918857E-3</v>
      </c>
    </row>
    <row r="401" spans="1:27" ht="14.25" customHeight="1" x14ac:dyDescent="0.25">
      <c r="A401" s="2"/>
      <c r="B401" s="52">
        <v>97</v>
      </c>
      <c r="C401" s="53">
        <v>1</v>
      </c>
      <c r="D401" s="54">
        <v>5.7</v>
      </c>
      <c r="E401" s="53">
        <v>2.9</v>
      </c>
      <c r="F401" s="53">
        <v>4.2</v>
      </c>
      <c r="G401" s="53">
        <v>1.3</v>
      </c>
      <c r="H401" s="55">
        <v>1</v>
      </c>
      <c r="J401" s="46">
        <f t="shared" si="107"/>
        <v>0.27401285965891148</v>
      </c>
      <c r="K401" s="47">
        <f t="shared" si="108"/>
        <v>-0.21571689239927461</v>
      </c>
      <c r="L401" s="47">
        <f t="shared" si="109"/>
        <v>-0.35126230224233934</v>
      </c>
      <c r="M401" s="47">
        <f t="shared" si="110"/>
        <v>1.0617795493976609</v>
      </c>
      <c r="N401" s="47">
        <f t="shared" si="111"/>
        <v>0.79684962629889855</v>
      </c>
      <c r="O401" s="47">
        <f t="shared" si="96"/>
        <v>3.5211445181390064</v>
      </c>
      <c r="P401" s="47">
        <f t="shared" si="97"/>
        <v>0.97128344410119427</v>
      </c>
      <c r="Q401" s="35">
        <f t="shared" si="98"/>
        <v>1</v>
      </c>
      <c r="R401" s="35">
        <f t="shared" si="99"/>
        <v>1</v>
      </c>
      <c r="S401" s="50">
        <f t="shared" si="100"/>
        <v>-2.8716555898805729E-2</v>
      </c>
      <c r="T401" s="51">
        <f t="shared" si="101"/>
        <v>8.2464058268923407E-4</v>
      </c>
      <c r="W401">
        <f t="shared" si="102"/>
        <v>-1.6019194906000298E-3</v>
      </c>
      <c r="X401">
        <f t="shared" si="103"/>
        <v>-9.1309410964201705E-3</v>
      </c>
      <c r="Y401">
        <f t="shared" si="104"/>
        <v>-4.6455665227400867E-3</v>
      </c>
      <c r="Z401">
        <f t="shared" si="105"/>
        <v>-6.7280618605201252E-3</v>
      </c>
      <c r="AA401">
        <f t="shared" si="106"/>
        <v>-2.0824953377800389E-3</v>
      </c>
    </row>
    <row r="402" spans="1:27" ht="14.25" customHeight="1" x14ac:dyDescent="0.25">
      <c r="A402" s="2"/>
      <c r="B402" s="52">
        <v>98</v>
      </c>
      <c r="C402" s="53">
        <v>1</v>
      </c>
      <c r="D402" s="54">
        <v>6.2</v>
      </c>
      <c r="E402" s="53">
        <v>2.9</v>
      </c>
      <c r="F402" s="53">
        <v>4.3</v>
      </c>
      <c r="G402" s="53">
        <v>1.3</v>
      </c>
      <c r="H402" s="55">
        <v>1</v>
      </c>
      <c r="J402" s="46">
        <f t="shared" si="107"/>
        <v>0.27417305160797151</v>
      </c>
      <c r="K402" s="47">
        <f t="shared" si="108"/>
        <v>-0.21480379828963259</v>
      </c>
      <c r="L402" s="47">
        <f t="shared" si="109"/>
        <v>-0.35079774559006532</v>
      </c>
      <c r="M402" s="47">
        <f t="shared" si="110"/>
        <v>1.0624523555837129</v>
      </c>
      <c r="N402" s="47">
        <f t="shared" si="111"/>
        <v>0.79705787583267651</v>
      </c>
      <c r="O402" s="47">
        <f t="shared" si="96"/>
        <v>3.529796407593504</v>
      </c>
      <c r="P402" s="47">
        <f t="shared" si="97"/>
        <v>0.97152378040058307</v>
      </c>
      <c r="Q402" s="35">
        <f t="shared" si="98"/>
        <v>1</v>
      </c>
      <c r="R402" s="35">
        <f t="shared" si="99"/>
        <v>1</v>
      </c>
      <c r="S402" s="50">
        <f t="shared" si="100"/>
        <v>-2.847621959941693E-2</v>
      </c>
      <c r="T402" s="51">
        <f t="shared" si="101"/>
        <v>8.1089508267421693E-4</v>
      </c>
      <c r="W402">
        <f t="shared" si="102"/>
        <v>-1.5756077124557972E-3</v>
      </c>
      <c r="X402">
        <f t="shared" si="103"/>
        <v>-9.7687678172259425E-3</v>
      </c>
      <c r="Y402">
        <f t="shared" si="104"/>
        <v>-4.5692623661218118E-3</v>
      </c>
      <c r="Z402">
        <f t="shared" si="105"/>
        <v>-6.7751131635599279E-3</v>
      </c>
      <c r="AA402">
        <f t="shared" si="106"/>
        <v>-2.0482900261925363E-3</v>
      </c>
    </row>
    <row r="403" spans="1:27" ht="14.25" customHeight="1" x14ac:dyDescent="0.25">
      <c r="A403" s="2"/>
      <c r="B403" s="52">
        <v>99</v>
      </c>
      <c r="C403" s="53">
        <v>1</v>
      </c>
      <c r="D403" s="54">
        <v>5.0999999999999996</v>
      </c>
      <c r="E403" s="53">
        <v>2.5</v>
      </c>
      <c r="F403" s="53">
        <v>3</v>
      </c>
      <c r="G403" s="53">
        <v>1.1000000000000001</v>
      </c>
      <c r="H403" s="55">
        <v>1</v>
      </c>
      <c r="J403" s="46">
        <f t="shared" si="107"/>
        <v>0.27433061237921708</v>
      </c>
      <c r="K403" s="47">
        <f t="shared" si="108"/>
        <v>-0.21382692150790999</v>
      </c>
      <c r="L403" s="47">
        <f t="shared" si="109"/>
        <v>-0.35034081935345313</v>
      </c>
      <c r="M403" s="47">
        <f t="shared" si="110"/>
        <v>1.0631298669000688</v>
      </c>
      <c r="N403" s="47">
        <f t="shared" si="111"/>
        <v>0.79726270483529571</v>
      </c>
      <c r="O403" s="47">
        <f t="shared" si="96"/>
        <v>2.374339840324275</v>
      </c>
      <c r="P403" s="47">
        <f t="shared" si="97"/>
        <v>0.91484954273069841</v>
      </c>
      <c r="Q403" s="35">
        <f t="shared" si="98"/>
        <v>1</v>
      </c>
      <c r="R403" s="35">
        <f t="shared" si="99"/>
        <v>1</v>
      </c>
      <c r="S403" s="50">
        <f t="shared" si="100"/>
        <v>-8.5150457269301594E-2</v>
      </c>
      <c r="T403" s="51">
        <f t="shared" si="101"/>
        <v>7.2506003731711566E-3</v>
      </c>
      <c r="W403">
        <f t="shared" si="102"/>
        <v>-1.3266416871837328E-2</v>
      </c>
      <c r="X403">
        <f t="shared" si="103"/>
        <v>-6.7658726046370368E-2</v>
      </c>
      <c r="Y403">
        <f t="shared" si="104"/>
        <v>-3.3166042179593319E-2</v>
      </c>
      <c r="Z403">
        <f t="shared" si="105"/>
        <v>-3.9799250615511983E-2</v>
      </c>
      <c r="AA403">
        <f t="shared" si="106"/>
        <v>-1.4593058559021061E-2</v>
      </c>
    </row>
    <row r="404" spans="1:27" ht="14.25" customHeight="1" x14ac:dyDescent="0.25">
      <c r="A404" s="2"/>
      <c r="B404" s="56">
        <v>100</v>
      </c>
      <c r="C404" s="57">
        <v>1</v>
      </c>
      <c r="D404" s="58">
        <v>5.7</v>
      </c>
      <c r="E404" s="57">
        <v>2.8</v>
      </c>
      <c r="F404" s="57">
        <v>4.0999999999999996</v>
      </c>
      <c r="G404" s="57">
        <v>1.3</v>
      </c>
      <c r="H404" s="59">
        <v>1</v>
      </c>
      <c r="J404" s="46">
        <f t="shared" si="107"/>
        <v>0.27565725406640079</v>
      </c>
      <c r="K404" s="47">
        <f t="shared" si="108"/>
        <v>-0.20706104890327295</v>
      </c>
      <c r="L404" s="47">
        <f t="shared" si="109"/>
        <v>-0.34702421513549381</v>
      </c>
      <c r="M404" s="47">
        <f t="shared" si="110"/>
        <v>1.0671097919616199</v>
      </c>
      <c r="N404" s="47">
        <f t="shared" si="111"/>
        <v>0.79872201069119786</v>
      </c>
      <c r="O404" s="47">
        <f t="shared" si="96"/>
        <v>3.5372302338795611</v>
      </c>
      <c r="P404" s="47">
        <f t="shared" si="97"/>
        <v>0.97172872031272783</v>
      </c>
      <c r="Q404" s="35">
        <f t="shared" si="98"/>
        <v>1</v>
      </c>
      <c r="R404" s="35">
        <f t="shared" si="99"/>
        <v>1</v>
      </c>
      <c r="S404" s="50">
        <f t="shared" si="100"/>
        <v>-2.8271279687272166E-2</v>
      </c>
      <c r="T404" s="51">
        <f t="shared" si="101"/>
        <v>7.9926525515596782E-4</v>
      </c>
      <c r="U404" s="70">
        <f>SUM(R305:R404)/COUNTA(H305:H404)</f>
        <v>0.98</v>
      </c>
      <c r="V404" s="70">
        <f>SUM(T305:T404)</f>
        <v>1.4273287149474705</v>
      </c>
      <c r="W404">
        <f t="shared" si="102"/>
        <v>-1.5533380071662689E-3</v>
      </c>
      <c r="X404">
        <f t="shared" si="103"/>
        <v>-8.8540266408477335E-3</v>
      </c>
      <c r="Y404">
        <f t="shared" si="104"/>
        <v>-4.3493464200655522E-3</v>
      </c>
      <c r="Z404">
        <f t="shared" si="105"/>
        <v>-6.368685829381702E-3</v>
      </c>
      <c r="AA404">
        <f t="shared" si="106"/>
        <v>-2.0193394093161498E-3</v>
      </c>
    </row>
    <row r="405" spans="1:27" ht="14.25" customHeight="1" x14ac:dyDescent="0.25">
      <c r="A405" s="1" t="s">
        <v>38</v>
      </c>
      <c r="B405" s="33">
        <v>1</v>
      </c>
      <c r="C405" s="34">
        <v>1</v>
      </c>
      <c r="D405" s="60">
        <v>5.0999999999999996</v>
      </c>
      <c r="E405" s="34">
        <v>3.5</v>
      </c>
      <c r="F405" s="34">
        <v>1.4</v>
      </c>
      <c r="G405" s="30">
        <v>0.2</v>
      </c>
      <c r="H405" s="61">
        <v>0</v>
      </c>
      <c r="J405" s="29">
        <f t="shared" si="107"/>
        <v>0.27581258786711743</v>
      </c>
      <c r="K405" s="30">
        <f t="shared" si="108"/>
        <v>-0.20617564623918819</v>
      </c>
      <c r="L405" s="30">
        <f t="shared" si="109"/>
        <v>-0.34658928049348725</v>
      </c>
      <c r="M405" s="30">
        <f t="shared" si="110"/>
        <v>1.067746660544558</v>
      </c>
      <c r="N405" s="30">
        <f t="shared" si="111"/>
        <v>0.79892394463212946</v>
      </c>
      <c r="O405" s="30">
        <f t="shared" si="96"/>
        <v>-0.3341155759911405</v>
      </c>
      <c r="P405" s="30">
        <f t="shared" si="97"/>
        <v>0.41723957837341474</v>
      </c>
      <c r="Q405" s="35">
        <f t="shared" si="98"/>
        <v>0</v>
      </c>
      <c r="R405" s="35">
        <f t="shared" si="99"/>
        <v>1</v>
      </c>
      <c r="S405" s="66">
        <f t="shared" si="100"/>
        <v>0.41723957837341474</v>
      </c>
      <c r="T405" s="67">
        <f t="shared" si="101"/>
        <v>0.1740888657612249</v>
      </c>
      <c r="W405">
        <f t="shared" si="102"/>
        <v>0.20290420162301087</v>
      </c>
      <c r="X405">
        <f t="shared" si="103"/>
        <v>1.0348114282773553</v>
      </c>
      <c r="Y405">
        <f t="shared" si="104"/>
        <v>0.71016470568053802</v>
      </c>
      <c r="Z405">
        <f t="shared" si="105"/>
        <v>0.28406588227221519</v>
      </c>
      <c r="AA405">
        <f t="shared" si="106"/>
        <v>4.0580840324602178E-2</v>
      </c>
    </row>
    <row r="406" spans="1:27" ht="14.25" customHeight="1" x14ac:dyDescent="0.25">
      <c r="A406" s="1"/>
      <c r="B406" s="38">
        <v>2</v>
      </c>
      <c r="C406" s="39">
        <v>1</v>
      </c>
      <c r="D406" s="40">
        <v>4.9000000000000004</v>
      </c>
      <c r="E406" s="39">
        <v>3</v>
      </c>
      <c r="F406" s="39">
        <v>1.4</v>
      </c>
      <c r="G406" s="39">
        <v>0.2</v>
      </c>
      <c r="H406" s="41">
        <v>0</v>
      </c>
      <c r="J406" s="29">
        <f t="shared" si="107"/>
        <v>0.25552216770481634</v>
      </c>
      <c r="K406" s="30">
        <f t="shared" si="108"/>
        <v>-0.30965678906692373</v>
      </c>
      <c r="L406" s="30">
        <f t="shared" si="109"/>
        <v>-0.41760575106154108</v>
      </c>
      <c r="M406" s="30">
        <f t="shared" si="110"/>
        <v>1.0393400723173365</v>
      </c>
      <c r="N406" s="30">
        <f t="shared" si="111"/>
        <v>0.79486586059966924</v>
      </c>
      <c r="O406" s="30">
        <f t="shared" si="96"/>
        <v>-0.90056407854352849</v>
      </c>
      <c r="P406" s="30">
        <f t="shared" si="97"/>
        <v>0.28893459285572975</v>
      </c>
      <c r="Q406" s="35">
        <f t="shared" si="98"/>
        <v>0</v>
      </c>
      <c r="R406" s="35">
        <f t="shared" si="99"/>
        <v>1</v>
      </c>
      <c r="S406" s="66">
        <f t="shared" si="100"/>
        <v>0.28893459285572975</v>
      </c>
      <c r="T406" s="67">
        <f t="shared" si="101"/>
        <v>8.3483198948706316E-2</v>
      </c>
      <c r="W406">
        <f t="shared" si="102"/>
        <v>0.11872402970033595</v>
      </c>
      <c r="X406">
        <f t="shared" si="103"/>
        <v>0.58174774553164621</v>
      </c>
      <c r="Y406">
        <f t="shared" si="104"/>
        <v>0.35617208910100784</v>
      </c>
      <c r="Z406">
        <f t="shared" si="105"/>
        <v>0.16621364158047033</v>
      </c>
      <c r="AA406">
        <f t="shared" si="106"/>
        <v>2.3744805940067192E-2</v>
      </c>
    </row>
    <row r="407" spans="1:27" ht="14.25" customHeight="1" x14ac:dyDescent="0.25">
      <c r="A407" s="1"/>
      <c r="B407" s="38">
        <v>3</v>
      </c>
      <c r="C407" s="39">
        <v>1</v>
      </c>
      <c r="D407" s="40">
        <v>4.7</v>
      </c>
      <c r="E407" s="39">
        <v>3.2</v>
      </c>
      <c r="F407" s="39">
        <v>1.3</v>
      </c>
      <c r="G407" s="39">
        <v>0.2</v>
      </c>
      <c r="H407" s="41">
        <v>0</v>
      </c>
      <c r="J407" s="29">
        <f t="shared" si="107"/>
        <v>0.24364976473478275</v>
      </c>
      <c r="K407" s="30">
        <f t="shared" si="108"/>
        <v>-0.36783156362008834</v>
      </c>
      <c r="L407" s="30">
        <f t="shared" si="109"/>
        <v>-0.45322295997164186</v>
      </c>
      <c r="M407" s="30">
        <f t="shared" si="110"/>
        <v>1.0227187081592894</v>
      </c>
      <c r="N407" s="30">
        <f t="shared" si="111"/>
        <v>0.79249138000566255</v>
      </c>
      <c r="O407" s="30">
        <f t="shared" si="96"/>
        <v>-1.4474394595806772</v>
      </c>
      <c r="P407" s="30">
        <f t="shared" si="97"/>
        <v>0.19039594850289995</v>
      </c>
      <c r="Q407" s="35">
        <f t="shared" si="98"/>
        <v>0</v>
      </c>
      <c r="R407" s="35">
        <f t="shared" si="99"/>
        <v>1</v>
      </c>
      <c r="S407" s="66">
        <f t="shared" si="100"/>
        <v>0.19039594850289995</v>
      </c>
      <c r="T407" s="67">
        <f t="shared" si="101"/>
        <v>3.6250617206318933E-2</v>
      </c>
      <c r="W407">
        <f t="shared" si="102"/>
        <v>5.8697293119012582E-2</v>
      </c>
      <c r="X407">
        <f t="shared" si="103"/>
        <v>0.27587727765935915</v>
      </c>
      <c r="Y407">
        <f t="shared" si="104"/>
        <v>0.18783133798084028</v>
      </c>
      <c r="Z407">
        <f t="shared" si="105"/>
        <v>7.6306481054716366E-2</v>
      </c>
      <c r="AA407">
        <f t="shared" si="106"/>
        <v>1.1739458623802518E-2</v>
      </c>
    </row>
    <row r="408" spans="1:27" ht="14.25" customHeight="1" x14ac:dyDescent="0.25">
      <c r="A408" s="1"/>
      <c r="B408" s="38">
        <v>4</v>
      </c>
      <c r="C408" s="39">
        <v>1</v>
      </c>
      <c r="D408" s="40">
        <v>4.5999999999999996</v>
      </c>
      <c r="E408" s="39">
        <v>3.1</v>
      </c>
      <c r="F408" s="39">
        <v>1.5</v>
      </c>
      <c r="G408" s="39">
        <v>0.2</v>
      </c>
      <c r="H408" s="41">
        <v>0</v>
      </c>
      <c r="J408" s="29">
        <f t="shared" si="107"/>
        <v>0.23778003542288151</v>
      </c>
      <c r="K408" s="30">
        <f t="shared" si="108"/>
        <v>-0.39541929138602427</v>
      </c>
      <c r="L408" s="30">
        <f t="shared" si="109"/>
        <v>-0.47200609376972591</v>
      </c>
      <c r="M408" s="30">
        <f t="shared" si="110"/>
        <v>1.0150880600538179</v>
      </c>
      <c r="N408" s="30">
        <f t="shared" si="111"/>
        <v>0.79131743414328226</v>
      </c>
      <c r="O408" s="30">
        <f t="shared" si="96"/>
        <v>-1.3634720187295968</v>
      </c>
      <c r="P408" s="30">
        <f t="shared" si="97"/>
        <v>0.20367658770478167</v>
      </c>
      <c r="Q408" s="35">
        <f t="shared" si="98"/>
        <v>0</v>
      </c>
      <c r="R408" s="35">
        <f t="shared" si="99"/>
        <v>1</v>
      </c>
      <c r="S408" s="66">
        <f t="shared" si="100"/>
        <v>0.20367658770478167</v>
      </c>
      <c r="T408" s="67">
        <f t="shared" si="101"/>
        <v>4.1484152379063617E-2</v>
      </c>
      <c r="W408">
        <f t="shared" si="102"/>
        <v>6.6069603557341469E-2</v>
      </c>
      <c r="X408">
        <f t="shared" si="103"/>
        <v>0.30392017636377072</v>
      </c>
      <c r="Y408">
        <f t="shared" si="104"/>
        <v>0.20481577102775855</v>
      </c>
      <c r="Z408">
        <f t="shared" si="105"/>
        <v>9.9104405336012197E-2</v>
      </c>
      <c r="AA408">
        <f t="shared" si="106"/>
        <v>1.3213920711468295E-2</v>
      </c>
    </row>
    <row r="409" spans="1:27" ht="14.25" customHeight="1" x14ac:dyDescent="0.25">
      <c r="A409" s="1"/>
      <c r="B409" s="38">
        <v>5</v>
      </c>
      <c r="C409" s="39">
        <v>1</v>
      </c>
      <c r="D409" s="40">
        <v>5</v>
      </c>
      <c r="E409" s="39">
        <v>3.6</v>
      </c>
      <c r="F409" s="39">
        <v>1.4</v>
      </c>
      <c r="G409" s="39">
        <v>0.2</v>
      </c>
      <c r="H409" s="41">
        <v>0</v>
      </c>
      <c r="J409" s="29">
        <f t="shared" si="107"/>
        <v>0.23117307506714735</v>
      </c>
      <c r="K409" s="30">
        <f t="shared" si="108"/>
        <v>-0.42581130902240133</v>
      </c>
      <c r="L409" s="30">
        <f t="shared" si="109"/>
        <v>-0.49248767087250178</v>
      </c>
      <c r="M409" s="30">
        <f t="shared" si="110"/>
        <v>1.0051776195202167</v>
      </c>
      <c r="N409" s="30">
        <f t="shared" si="111"/>
        <v>0.78999604207213547</v>
      </c>
      <c r="O409" s="30">
        <f t="shared" si="96"/>
        <v>-2.1055912094431348</v>
      </c>
      <c r="P409" s="30">
        <f t="shared" si="97"/>
        <v>0.10855457180888346</v>
      </c>
      <c r="Q409" s="35">
        <f t="shared" si="98"/>
        <v>0</v>
      </c>
      <c r="R409" s="35">
        <f t="shared" si="99"/>
        <v>1</v>
      </c>
      <c r="S409" s="66">
        <f t="shared" si="100"/>
        <v>0.10855457180888346</v>
      </c>
      <c r="T409" s="67">
        <f t="shared" si="101"/>
        <v>1.1784095060610036E-2</v>
      </c>
      <c r="W409">
        <f t="shared" si="102"/>
        <v>2.1009755334300668E-2</v>
      </c>
      <c r="X409">
        <f t="shared" si="103"/>
        <v>0.10504877667150334</v>
      </c>
      <c r="Y409">
        <f t="shared" si="104"/>
        <v>7.5635119203482412E-2</v>
      </c>
      <c r="Z409">
        <f t="shared" si="105"/>
        <v>2.9413657468020934E-2</v>
      </c>
      <c r="AA409">
        <f t="shared" si="106"/>
        <v>4.2019510668601335E-3</v>
      </c>
    </row>
    <row r="410" spans="1:27" ht="14.25" customHeight="1" x14ac:dyDescent="0.25">
      <c r="A410" s="1"/>
      <c r="B410" s="38">
        <v>6</v>
      </c>
      <c r="C410" s="39">
        <v>1</v>
      </c>
      <c r="D410" s="40">
        <v>5.4</v>
      </c>
      <c r="E410" s="39">
        <v>3.9</v>
      </c>
      <c r="F410" s="39">
        <v>1.7</v>
      </c>
      <c r="G410" s="39">
        <v>0.4</v>
      </c>
      <c r="H410" s="41">
        <v>0</v>
      </c>
      <c r="J410" s="29">
        <f t="shared" si="107"/>
        <v>0.22907209953371729</v>
      </c>
      <c r="K410" s="30">
        <f t="shared" si="108"/>
        <v>-0.43631618668955169</v>
      </c>
      <c r="L410" s="30">
        <f t="shared" si="109"/>
        <v>-0.50005118279284999</v>
      </c>
      <c r="M410" s="30">
        <f t="shared" si="110"/>
        <v>1.0022362537734146</v>
      </c>
      <c r="N410" s="30">
        <f t="shared" si="111"/>
        <v>0.78957584696544947</v>
      </c>
      <c r="O410" s="30">
        <f t="shared" si="96"/>
        <v>-2.0576029512809919</v>
      </c>
      <c r="P410" s="30">
        <f t="shared" si="97"/>
        <v>0.11328639670836531</v>
      </c>
      <c r="Q410" s="35">
        <f t="shared" si="98"/>
        <v>0</v>
      </c>
      <c r="R410" s="35">
        <f t="shared" si="99"/>
        <v>1</v>
      </c>
      <c r="S410" s="66">
        <f t="shared" si="100"/>
        <v>0.11328639670836531</v>
      </c>
      <c r="T410" s="67">
        <f t="shared" si="101"/>
        <v>1.2833807679165123E-2</v>
      </c>
      <c r="W410">
        <f t="shared" si="102"/>
        <v>2.2759823702288715E-2</v>
      </c>
      <c r="X410">
        <f t="shared" si="103"/>
        <v>0.12290304799235907</v>
      </c>
      <c r="Y410">
        <f t="shared" si="104"/>
        <v>8.876331243892599E-2</v>
      </c>
      <c r="Z410">
        <f t="shared" si="105"/>
        <v>3.8691700293890817E-2</v>
      </c>
      <c r="AA410">
        <f t="shared" si="106"/>
        <v>9.1039294809154864E-3</v>
      </c>
    </row>
    <row r="411" spans="1:27" ht="14.25" customHeight="1" x14ac:dyDescent="0.25">
      <c r="A411" s="1"/>
      <c r="B411" s="38">
        <v>7</v>
      </c>
      <c r="C411" s="39">
        <v>1</v>
      </c>
      <c r="D411" s="40">
        <v>4.5999999999999996</v>
      </c>
      <c r="E411" s="39">
        <v>3.4</v>
      </c>
      <c r="F411" s="39">
        <v>1.4</v>
      </c>
      <c r="G411" s="39">
        <v>0.3</v>
      </c>
      <c r="H411" s="41">
        <v>0</v>
      </c>
      <c r="J411" s="29">
        <f t="shared" si="107"/>
        <v>0.22679611716348841</v>
      </c>
      <c r="K411" s="30">
        <f t="shared" si="108"/>
        <v>-0.44860649148878762</v>
      </c>
      <c r="L411" s="30">
        <f t="shared" si="109"/>
        <v>-0.50892751403674263</v>
      </c>
      <c r="M411" s="30">
        <f t="shared" si="110"/>
        <v>0.9983670837440255</v>
      </c>
      <c r="N411" s="30">
        <f t="shared" si="111"/>
        <v>0.78866545401735788</v>
      </c>
      <c r="O411" s="30">
        <f t="shared" si="96"/>
        <v>-1.9328337379630163</v>
      </c>
      <c r="P411" s="30">
        <f t="shared" si="97"/>
        <v>0.12643725980825835</v>
      </c>
      <c r="Q411" s="35">
        <f t="shared" si="98"/>
        <v>0</v>
      </c>
      <c r="R411" s="35">
        <f t="shared" si="99"/>
        <v>1</v>
      </c>
      <c r="S411" s="66">
        <f t="shared" si="100"/>
        <v>0.12643725980825835</v>
      </c>
      <c r="T411" s="67">
        <f t="shared" si="101"/>
        <v>1.5986380667821022E-2</v>
      </c>
      <c r="W411">
        <f t="shared" si="102"/>
        <v>2.7930213003860029E-2</v>
      </c>
      <c r="X411">
        <f t="shared" si="103"/>
        <v>0.12847897981775613</v>
      </c>
      <c r="Y411">
        <f t="shared" si="104"/>
        <v>9.49627242131241E-2</v>
      </c>
      <c r="Z411">
        <f t="shared" si="105"/>
        <v>3.9102298205404042E-2</v>
      </c>
      <c r="AA411">
        <f t="shared" si="106"/>
        <v>8.3790639011580084E-3</v>
      </c>
    </row>
    <row r="412" spans="1:27" ht="14.25" customHeight="1" x14ac:dyDescent="0.25">
      <c r="A412" s="1"/>
      <c r="B412" s="38">
        <v>8</v>
      </c>
      <c r="C412" s="39">
        <v>1</v>
      </c>
      <c r="D412" s="40">
        <v>5</v>
      </c>
      <c r="E412" s="39">
        <v>3.4</v>
      </c>
      <c r="F412" s="39">
        <v>1.5</v>
      </c>
      <c r="G412" s="39">
        <v>0.2</v>
      </c>
      <c r="H412" s="41">
        <v>0</v>
      </c>
      <c r="J412" s="29">
        <f t="shared" si="107"/>
        <v>0.22400309586310241</v>
      </c>
      <c r="K412" s="30">
        <f t="shared" si="108"/>
        <v>-0.46145438947056322</v>
      </c>
      <c r="L412" s="30">
        <f t="shared" si="109"/>
        <v>-0.51842378645805509</v>
      </c>
      <c r="M412" s="30">
        <f t="shared" si="110"/>
        <v>0.99445685392348504</v>
      </c>
      <c r="N412" s="30">
        <f t="shared" si="111"/>
        <v>0.78782754762724205</v>
      </c>
      <c r="O412" s="30">
        <f t="shared" si="96"/>
        <v>-2.1966589350364254</v>
      </c>
      <c r="P412" s="30">
        <f t="shared" si="97"/>
        <v>0.10005091932647378</v>
      </c>
      <c r="Q412" s="35">
        <f t="shared" si="98"/>
        <v>0</v>
      </c>
      <c r="R412" s="35">
        <f t="shared" si="99"/>
        <v>1</v>
      </c>
      <c r="S412" s="66">
        <f t="shared" si="100"/>
        <v>0.10005091932647378</v>
      </c>
      <c r="T412" s="67">
        <f t="shared" si="101"/>
        <v>1.0010186458072565E-2</v>
      </c>
      <c r="W412">
        <f t="shared" si="102"/>
        <v>1.8017316200625973E-2</v>
      </c>
      <c r="X412">
        <f t="shared" si="103"/>
        <v>9.0086581003129856E-2</v>
      </c>
      <c r="Y412">
        <f t="shared" si="104"/>
        <v>6.1258875082128308E-2</v>
      </c>
      <c r="Z412">
        <f t="shared" si="105"/>
        <v>2.7025974300938959E-2</v>
      </c>
      <c r="AA412">
        <f t="shared" si="106"/>
        <v>3.6034632401251948E-3</v>
      </c>
    </row>
    <row r="413" spans="1:27" ht="14.25" customHeight="1" x14ac:dyDescent="0.25">
      <c r="A413" s="1"/>
      <c r="B413" s="38">
        <v>9</v>
      </c>
      <c r="C413" s="39">
        <v>1</v>
      </c>
      <c r="D413" s="40">
        <v>4.4000000000000004</v>
      </c>
      <c r="E413" s="39">
        <v>2.9</v>
      </c>
      <c r="F413" s="39">
        <v>1.4</v>
      </c>
      <c r="G413" s="39">
        <v>0.2</v>
      </c>
      <c r="H413" s="41">
        <v>0</v>
      </c>
      <c r="J413" s="29">
        <f t="shared" si="107"/>
        <v>0.22220136424303982</v>
      </c>
      <c r="K413" s="30">
        <f t="shared" si="108"/>
        <v>-0.4704630475708762</v>
      </c>
      <c r="L413" s="30">
        <f t="shared" si="109"/>
        <v>-0.52454967396626795</v>
      </c>
      <c r="M413" s="30">
        <f t="shared" si="110"/>
        <v>0.99175425649339111</v>
      </c>
      <c r="N413" s="30">
        <f t="shared" si="111"/>
        <v>0.78746720130322956</v>
      </c>
      <c r="O413" s="30">
        <f t="shared" si="96"/>
        <v>-1.8230807002195992</v>
      </c>
      <c r="P413" s="30">
        <f t="shared" si="97"/>
        <v>0.13906462382386789</v>
      </c>
      <c r="Q413" s="35">
        <f t="shared" si="98"/>
        <v>0</v>
      </c>
      <c r="R413" s="35">
        <f t="shared" si="99"/>
        <v>1</v>
      </c>
      <c r="S413" s="66">
        <f t="shared" si="100"/>
        <v>0.13906462382386789</v>
      </c>
      <c r="T413" s="67">
        <f t="shared" si="101"/>
        <v>1.9338969599273885E-2</v>
      </c>
      <c r="W413">
        <f t="shared" si="102"/>
        <v>3.3299206133619294E-2</v>
      </c>
      <c r="X413">
        <f t="shared" si="103"/>
        <v>0.1465165069879249</v>
      </c>
      <c r="Y413">
        <f t="shared" si="104"/>
        <v>9.6567697787495951E-2</v>
      </c>
      <c r="Z413">
        <f t="shared" si="105"/>
        <v>4.661888858706701E-2</v>
      </c>
      <c r="AA413">
        <f t="shared" si="106"/>
        <v>6.659841226723859E-3</v>
      </c>
    </row>
    <row r="414" spans="1:27" ht="14.25" customHeight="1" x14ac:dyDescent="0.25">
      <c r="A414" s="1"/>
      <c r="B414" s="38">
        <v>10</v>
      </c>
      <c r="C414" s="39">
        <v>1</v>
      </c>
      <c r="D414" s="40">
        <v>4.9000000000000004</v>
      </c>
      <c r="E414" s="39">
        <v>3.1</v>
      </c>
      <c r="F414" s="39">
        <v>1.5</v>
      </c>
      <c r="G414" s="39">
        <v>0.1</v>
      </c>
      <c r="H414" s="41">
        <v>0</v>
      </c>
      <c r="J414" s="29">
        <f t="shared" si="107"/>
        <v>0.21887144362967789</v>
      </c>
      <c r="K414" s="30">
        <f t="shared" si="108"/>
        <v>-0.48511469826966869</v>
      </c>
      <c r="L414" s="30">
        <f t="shared" si="109"/>
        <v>-0.53420644374501758</v>
      </c>
      <c r="M414" s="30">
        <f t="shared" si="110"/>
        <v>0.98709236763468444</v>
      </c>
      <c r="N414" s="30">
        <f t="shared" si="111"/>
        <v>0.78680121718055718</v>
      </c>
      <c r="O414" s="30">
        <f t="shared" si="96"/>
        <v>-2.2549118803311705</v>
      </c>
      <c r="P414" s="30">
        <f t="shared" si="97"/>
        <v>9.4926617497931437E-2</v>
      </c>
      <c r="Q414" s="35">
        <f t="shared" si="98"/>
        <v>0</v>
      </c>
      <c r="R414" s="35">
        <f t="shared" si="99"/>
        <v>1</v>
      </c>
      <c r="S414" s="66">
        <f t="shared" si="100"/>
        <v>9.4926617497931437E-2</v>
      </c>
      <c r="T414" s="67">
        <f t="shared" si="101"/>
        <v>9.0110627095985833E-3</v>
      </c>
      <c r="W414">
        <f t="shared" si="102"/>
        <v>1.631134601302929E-2</v>
      </c>
      <c r="X414">
        <f t="shared" si="103"/>
        <v>7.9925595463843535E-2</v>
      </c>
      <c r="Y414">
        <f t="shared" si="104"/>
        <v>5.0565172640390801E-2</v>
      </c>
      <c r="Z414">
        <f t="shared" si="105"/>
        <v>2.4467019019543935E-2</v>
      </c>
      <c r="AA414">
        <f t="shared" si="106"/>
        <v>1.6311346013029291E-3</v>
      </c>
    </row>
    <row r="415" spans="1:27" ht="14.25" customHeight="1" x14ac:dyDescent="0.25">
      <c r="A415" s="1"/>
      <c r="B415" s="38">
        <v>11</v>
      </c>
      <c r="C415" s="39">
        <v>1</v>
      </c>
      <c r="D415" s="40">
        <v>5.4</v>
      </c>
      <c r="E415" s="39">
        <v>3.7</v>
      </c>
      <c r="F415" s="39">
        <v>1.5</v>
      </c>
      <c r="G415" s="39">
        <v>0.2</v>
      </c>
      <c r="H415" s="41">
        <v>0</v>
      </c>
      <c r="J415" s="29">
        <f t="shared" si="107"/>
        <v>0.21724030902837496</v>
      </c>
      <c r="K415" s="30">
        <f t="shared" si="108"/>
        <v>-0.49310725781605302</v>
      </c>
      <c r="L415" s="30">
        <f t="shared" si="109"/>
        <v>-0.53926296100905668</v>
      </c>
      <c r="M415" s="30">
        <f t="shared" si="110"/>
        <v>0.98464566573273005</v>
      </c>
      <c r="N415" s="30">
        <f t="shared" si="111"/>
        <v>0.78663810372042686</v>
      </c>
      <c r="O415" s="30">
        <f t="shared" si="96"/>
        <v>-2.8065157195686412</v>
      </c>
      <c r="P415" s="30">
        <f t="shared" si="97"/>
        <v>5.6973092586877036E-2</v>
      </c>
      <c r="Q415" s="35">
        <f t="shared" si="98"/>
        <v>0</v>
      </c>
      <c r="R415" s="35">
        <f t="shared" si="99"/>
        <v>1</v>
      </c>
      <c r="S415" s="66">
        <f t="shared" si="100"/>
        <v>5.6973092586877036E-2</v>
      </c>
      <c r="T415" s="67">
        <f t="shared" si="101"/>
        <v>3.2459332789128632E-3</v>
      </c>
      <c r="W415">
        <f t="shared" si="102"/>
        <v>6.1220048433650708E-3</v>
      </c>
      <c r="X415">
        <f t="shared" si="103"/>
        <v>3.3058826154171383E-2</v>
      </c>
      <c r="Y415">
        <f t="shared" si="104"/>
        <v>2.2651417920450764E-2</v>
      </c>
      <c r="Z415">
        <f t="shared" si="105"/>
        <v>9.1830072650476054E-3</v>
      </c>
      <c r="AA415">
        <f t="shared" si="106"/>
        <v>1.2244009686730143E-3</v>
      </c>
    </row>
    <row r="416" spans="1:27" ht="14.25" customHeight="1" x14ac:dyDescent="0.25">
      <c r="A416" s="1"/>
      <c r="B416" s="38">
        <v>12</v>
      </c>
      <c r="C416" s="39">
        <v>1</v>
      </c>
      <c r="D416" s="40">
        <v>4.8</v>
      </c>
      <c r="E416" s="39">
        <v>3.4</v>
      </c>
      <c r="F416" s="39">
        <v>1.6</v>
      </c>
      <c r="G416" s="39">
        <v>0.2</v>
      </c>
      <c r="H416" s="41">
        <v>0</v>
      </c>
      <c r="J416" s="29">
        <f t="shared" si="107"/>
        <v>0.21662810854403847</v>
      </c>
      <c r="K416" s="30">
        <f t="shared" si="108"/>
        <v>-0.49641314043147017</v>
      </c>
      <c r="L416" s="30">
        <f t="shared" si="109"/>
        <v>-0.54152810280110175</v>
      </c>
      <c r="M416" s="30">
        <f t="shared" si="110"/>
        <v>0.98372736500622526</v>
      </c>
      <c r="N416" s="30">
        <f t="shared" si="111"/>
        <v>0.78651566362355951</v>
      </c>
      <c r="O416" s="30">
        <f t="shared" si="96"/>
        <v>-2.2760835983160912</v>
      </c>
      <c r="P416" s="30">
        <f t="shared" si="97"/>
        <v>9.312317149808684E-2</v>
      </c>
      <c r="Q416" s="35">
        <f t="shared" si="98"/>
        <v>0</v>
      </c>
      <c r="R416" s="35">
        <f t="shared" si="99"/>
        <v>1</v>
      </c>
      <c r="S416" s="66">
        <f t="shared" si="100"/>
        <v>9.312317149808684E-2</v>
      </c>
      <c r="T416" s="67">
        <f t="shared" si="101"/>
        <v>8.671925069862094E-3</v>
      </c>
      <c r="W416">
        <f t="shared" si="102"/>
        <v>1.5728735808725535E-2</v>
      </c>
      <c r="X416">
        <f t="shared" si="103"/>
        <v>7.5497931881882571E-2</v>
      </c>
      <c r="Y416">
        <f t="shared" si="104"/>
        <v>5.3477701749666817E-2</v>
      </c>
      <c r="Z416">
        <f t="shared" si="105"/>
        <v>2.5165977293960858E-2</v>
      </c>
      <c r="AA416">
        <f t="shared" si="106"/>
        <v>3.1457471617451073E-3</v>
      </c>
    </row>
    <row r="417" spans="1:27" ht="14.25" customHeight="1" x14ac:dyDescent="0.25">
      <c r="A417" s="1"/>
      <c r="B417" s="38">
        <v>13</v>
      </c>
      <c r="C417" s="39">
        <v>1</v>
      </c>
      <c r="D417" s="40">
        <v>4.8</v>
      </c>
      <c r="E417" s="39">
        <v>3</v>
      </c>
      <c r="F417" s="39">
        <v>1.4</v>
      </c>
      <c r="G417" s="39">
        <v>0.1</v>
      </c>
      <c r="H417" s="41">
        <v>0</v>
      </c>
      <c r="J417" s="29">
        <f t="shared" si="107"/>
        <v>0.21505523496316592</v>
      </c>
      <c r="K417" s="30">
        <f t="shared" si="108"/>
        <v>-0.50396293361965838</v>
      </c>
      <c r="L417" s="30">
        <f t="shared" si="109"/>
        <v>-0.54687587297606843</v>
      </c>
      <c r="M417" s="30">
        <f t="shared" si="110"/>
        <v>0.98121076727682921</v>
      </c>
      <c r="N417" s="30">
        <f t="shared" si="111"/>
        <v>0.78620108890738505</v>
      </c>
      <c r="O417" s="30">
        <f t="shared" si="96"/>
        <v>-2.3922792822611005</v>
      </c>
      <c r="P417" s="30">
        <f t="shared" si="97"/>
        <v>8.3763337688811418E-2</v>
      </c>
      <c r="Q417" s="35">
        <f t="shared" si="98"/>
        <v>0</v>
      </c>
      <c r="R417" s="35">
        <f t="shared" si="99"/>
        <v>1</v>
      </c>
      <c r="S417" s="66">
        <f t="shared" si="100"/>
        <v>8.3763337688811418E-2</v>
      </c>
      <c r="T417" s="67">
        <f t="shared" si="101"/>
        <v>7.0162967407698552E-3</v>
      </c>
      <c r="W417">
        <f t="shared" si="102"/>
        <v>1.2857176615095686E-2</v>
      </c>
      <c r="X417">
        <f t="shared" si="103"/>
        <v>6.1714447752459288E-2</v>
      </c>
      <c r="Y417">
        <f t="shared" si="104"/>
        <v>3.8571529845287056E-2</v>
      </c>
      <c r="Z417">
        <f t="shared" si="105"/>
        <v>1.800004726113396E-2</v>
      </c>
      <c r="AA417">
        <f t="shared" si="106"/>
        <v>1.2857176615095687E-3</v>
      </c>
    </row>
    <row r="418" spans="1:27" ht="14.25" customHeight="1" x14ac:dyDescent="0.25">
      <c r="A418" s="1"/>
      <c r="B418" s="38">
        <v>14</v>
      </c>
      <c r="C418" s="39">
        <v>1</v>
      </c>
      <c r="D418" s="40">
        <v>4.3</v>
      </c>
      <c r="E418" s="39">
        <v>3</v>
      </c>
      <c r="F418" s="39">
        <v>1.1000000000000001</v>
      </c>
      <c r="G418" s="39">
        <v>0.1</v>
      </c>
      <c r="H418" s="41">
        <v>0</v>
      </c>
      <c r="J418" s="29">
        <f t="shared" si="107"/>
        <v>0.21376951730165636</v>
      </c>
      <c r="K418" s="30">
        <f t="shared" si="108"/>
        <v>-0.51013437839490428</v>
      </c>
      <c r="L418" s="30">
        <f t="shared" si="109"/>
        <v>-0.55073302596059714</v>
      </c>
      <c r="M418" s="30">
        <f t="shared" si="110"/>
        <v>0.9794107625507158</v>
      </c>
      <c r="N418" s="30">
        <f t="shared" si="111"/>
        <v>0.78607251714123405</v>
      </c>
      <c r="O418" s="30">
        <f t="shared" si="96"/>
        <v>-2.4760482971583126</v>
      </c>
      <c r="P418" s="30">
        <f t="shared" si="97"/>
        <v>7.7554434426790317E-2</v>
      </c>
      <c r="Q418" s="35">
        <f t="shared" si="98"/>
        <v>0</v>
      </c>
      <c r="R418" s="35">
        <f t="shared" si="99"/>
        <v>1</v>
      </c>
      <c r="S418" s="66">
        <f t="shared" si="100"/>
        <v>7.7554434426790317E-2</v>
      </c>
      <c r="T418" s="67">
        <f t="shared" si="101"/>
        <v>6.0146902992593192E-3</v>
      </c>
      <c r="W418">
        <f t="shared" si="102"/>
        <v>1.1096448789695922E-2</v>
      </c>
      <c r="X418">
        <f t="shared" si="103"/>
        <v>4.7714729795692461E-2</v>
      </c>
      <c r="Y418">
        <f t="shared" si="104"/>
        <v>3.3289346369087765E-2</v>
      </c>
      <c r="Z418">
        <f t="shared" si="105"/>
        <v>1.2206093668665515E-2</v>
      </c>
      <c r="AA418">
        <f t="shared" si="106"/>
        <v>1.1096448789695921E-3</v>
      </c>
    </row>
    <row r="419" spans="1:27" ht="14.25" customHeight="1" x14ac:dyDescent="0.25">
      <c r="A419" s="1"/>
      <c r="B419" s="38">
        <v>15</v>
      </c>
      <c r="C419" s="39">
        <v>1</v>
      </c>
      <c r="D419" s="40">
        <v>5.8</v>
      </c>
      <c r="E419" s="39">
        <v>4</v>
      </c>
      <c r="F419" s="39">
        <v>1.2</v>
      </c>
      <c r="G419" s="39">
        <v>0.2</v>
      </c>
      <c r="H419" s="41">
        <v>0</v>
      </c>
      <c r="J419" s="29">
        <f t="shared" si="107"/>
        <v>0.21265987242268677</v>
      </c>
      <c r="K419" s="30">
        <f t="shared" si="108"/>
        <v>-0.51490585137447353</v>
      </c>
      <c r="L419" s="30">
        <f t="shared" si="109"/>
        <v>-0.5540619605975059</v>
      </c>
      <c r="M419" s="30">
        <f t="shared" si="110"/>
        <v>0.97819015318384928</v>
      </c>
      <c r="N419" s="30">
        <f t="shared" si="111"/>
        <v>0.78596155265333711</v>
      </c>
      <c r="O419" s="30">
        <f t="shared" si="96"/>
        <v>-3.6590214135879959</v>
      </c>
      <c r="P419" s="30">
        <f t="shared" si="97"/>
        <v>2.5110907161229139E-2</v>
      </c>
      <c r="Q419" s="35">
        <f t="shared" si="98"/>
        <v>0</v>
      </c>
      <c r="R419" s="35">
        <f t="shared" si="99"/>
        <v>1</v>
      </c>
      <c r="S419" s="66">
        <f t="shared" si="100"/>
        <v>2.5110907161229139E-2</v>
      </c>
      <c r="T419" s="67">
        <f t="shared" si="101"/>
        <v>6.3055765845986889E-4</v>
      </c>
      <c r="W419">
        <f t="shared" si="102"/>
        <v>1.2294475672769622E-3</v>
      </c>
      <c r="X419">
        <f t="shared" si="103"/>
        <v>7.1307958902063805E-3</v>
      </c>
      <c r="Y419">
        <f t="shared" si="104"/>
        <v>4.9177902691078489E-3</v>
      </c>
      <c r="Z419">
        <f t="shared" si="105"/>
        <v>1.4753370807323546E-3</v>
      </c>
      <c r="AA419">
        <f t="shared" si="106"/>
        <v>2.4588951345539246E-4</v>
      </c>
    </row>
    <row r="420" spans="1:27" ht="14.25" customHeight="1" x14ac:dyDescent="0.25">
      <c r="A420" s="1"/>
      <c r="B420" s="38">
        <v>16</v>
      </c>
      <c r="C420" s="39">
        <v>1</v>
      </c>
      <c r="D420" s="40">
        <v>5.7</v>
      </c>
      <c r="E420" s="39">
        <v>4.4000000000000004</v>
      </c>
      <c r="F420" s="39">
        <v>1.5</v>
      </c>
      <c r="G420" s="39">
        <v>0.4</v>
      </c>
      <c r="H420" s="41">
        <v>0</v>
      </c>
      <c r="J420" s="29">
        <f t="shared" si="107"/>
        <v>0.21253692766595908</v>
      </c>
      <c r="K420" s="30">
        <f t="shared" si="108"/>
        <v>-0.5156189309634942</v>
      </c>
      <c r="L420" s="30">
        <f t="shared" si="109"/>
        <v>-0.55455373962441668</v>
      </c>
      <c r="M420" s="30">
        <f t="shared" si="110"/>
        <v>0.97804261947577609</v>
      </c>
      <c r="N420" s="30">
        <f t="shared" si="111"/>
        <v>0.78593696370199162</v>
      </c>
      <c r="O420" s="30">
        <f t="shared" si="96"/>
        <v>-3.3850887184789298</v>
      </c>
      <c r="P420" s="30">
        <f t="shared" si="97"/>
        <v>3.2764743129271086E-2</v>
      </c>
      <c r="Q420" s="35">
        <f t="shared" si="98"/>
        <v>0</v>
      </c>
      <c r="R420" s="35">
        <f t="shared" si="99"/>
        <v>1</v>
      </c>
      <c r="S420" s="66">
        <f t="shared" si="100"/>
        <v>3.2764743129271086E-2</v>
      </c>
      <c r="T420" s="67">
        <f t="shared" si="101"/>
        <v>1.0735283923271168E-3</v>
      </c>
      <c r="W420">
        <f t="shared" si="102"/>
        <v>2.076709020621079E-3</v>
      </c>
      <c r="X420">
        <f t="shared" si="103"/>
        <v>1.183724141754015E-2</v>
      </c>
      <c r="Y420">
        <f t="shared" si="104"/>
        <v>9.137519690732749E-3</v>
      </c>
      <c r="Z420">
        <f t="shared" si="105"/>
        <v>3.1150635309316185E-3</v>
      </c>
      <c r="AA420">
        <f t="shared" si="106"/>
        <v>8.3068360824843169E-4</v>
      </c>
    </row>
    <row r="421" spans="1:27" ht="14.25" customHeight="1" x14ac:dyDescent="0.25">
      <c r="A421" s="1"/>
      <c r="B421" s="38">
        <v>17</v>
      </c>
      <c r="C421" s="39">
        <v>1</v>
      </c>
      <c r="D421" s="40">
        <v>5.4</v>
      </c>
      <c r="E421" s="39">
        <v>3.9</v>
      </c>
      <c r="F421" s="39">
        <v>1.3</v>
      </c>
      <c r="G421" s="39">
        <v>0.4</v>
      </c>
      <c r="H421" s="41">
        <v>0</v>
      </c>
      <c r="J421" s="29">
        <f t="shared" si="107"/>
        <v>0.21232925676389697</v>
      </c>
      <c r="K421" s="30">
        <f t="shared" si="108"/>
        <v>-0.51680265510524825</v>
      </c>
      <c r="L421" s="30">
        <f t="shared" si="109"/>
        <v>-0.55546749159348996</v>
      </c>
      <c r="M421" s="30">
        <f t="shared" si="110"/>
        <v>0.9777311131226829</v>
      </c>
      <c r="N421" s="30">
        <f t="shared" si="111"/>
        <v>0.78585389534116679</v>
      </c>
      <c r="O421" s="30">
        <f t="shared" si="96"/>
        <v>-3.1593362928231006</v>
      </c>
      <c r="P421" s="30">
        <f t="shared" si="97"/>
        <v>4.0724974353018473E-2</v>
      </c>
      <c r="Q421" s="35">
        <f t="shared" si="98"/>
        <v>0</v>
      </c>
      <c r="R421" s="35">
        <f t="shared" si="99"/>
        <v>1</v>
      </c>
      <c r="S421" s="66">
        <f t="shared" si="100"/>
        <v>4.0724974353018473E-2</v>
      </c>
      <c r="T421" s="67">
        <f t="shared" si="101"/>
        <v>1.6585235360540124E-3</v>
      </c>
      <c r="W421">
        <f t="shared" si="102"/>
        <v>3.18196041516867E-3</v>
      </c>
      <c r="X421">
        <f t="shared" si="103"/>
        <v>1.7182586241910821E-2</v>
      </c>
      <c r="Y421">
        <f t="shared" si="104"/>
        <v>1.2409645619157812E-2</v>
      </c>
      <c r="Z421">
        <f t="shared" si="105"/>
        <v>4.1365485397192713E-3</v>
      </c>
      <c r="AA421">
        <f t="shared" si="106"/>
        <v>1.272784166067468E-3</v>
      </c>
    </row>
    <row r="422" spans="1:27" ht="14.25" customHeight="1" x14ac:dyDescent="0.25">
      <c r="A422" s="1"/>
      <c r="B422" s="38">
        <v>18</v>
      </c>
      <c r="C422" s="39">
        <v>1</v>
      </c>
      <c r="D422" s="40">
        <v>5.0999999999999996</v>
      </c>
      <c r="E422" s="39">
        <v>3.5</v>
      </c>
      <c r="F422" s="39">
        <v>1.4</v>
      </c>
      <c r="G422" s="39">
        <v>0.3</v>
      </c>
      <c r="H422" s="41">
        <v>0</v>
      </c>
      <c r="J422" s="29">
        <f t="shared" si="107"/>
        <v>0.2120110607223801</v>
      </c>
      <c r="K422" s="30">
        <f t="shared" si="108"/>
        <v>-0.51852091372943931</v>
      </c>
      <c r="L422" s="30">
        <f t="shared" si="109"/>
        <v>-0.55670845615540576</v>
      </c>
      <c r="M422" s="30">
        <f t="shared" si="110"/>
        <v>0.97731745826871097</v>
      </c>
      <c r="N422" s="30">
        <f t="shared" si="111"/>
        <v>0.78572661692456003</v>
      </c>
      <c r="O422" s="30">
        <f t="shared" si="96"/>
        <v>-2.7769627691881174</v>
      </c>
      <c r="P422" s="30">
        <f t="shared" si="97"/>
        <v>5.8581834433573961E-2</v>
      </c>
      <c r="Q422" s="35">
        <f t="shared" si="98"/>
        <v>0</v>
      </c>
      <c r="R422" s="35">
        <f t="shared" si="99"/>
        <v>1</v>
      </c>
      <c r="S422" s="66">
        <f t="shared" si="100"/>
        <v>5.8581834433573961E-2</v>
      </c>
      <c r="T422" s="67">
        <f t="shared" si="101"/>
        <v>3.4318313256026718E-3</v>
      </c>
      <c r="W422">
        <f t="shared" si="102"/>
        <v>6.4615767021645263E-3</v>
      </c>
      <c r="X422">
        <f t="shared" si="103"/>
        <v>3.2954041181039083E-2</v>
      </c>
      <c r="Y422">
        <f t="shared" si="104"/>
        <v>2.2615518457575843E-2</v>
      </c>
      <c r="Z422">
        <f t="shared" si="105"/>
        <v>9.0462073830303354E-3</v>
      </c>
      <c r="AA422">
        <f t="shared" si="106"/>
        <v>1.9384730106493577E-3</v>
      </c>
    </row>
    <row r="423" spans="1:27" ht="14.25" customHeight="1" x14ac:dyDescent="0.25">
      <c r="A423" s="1"/>
      <c r="B423" s="38">
        <v>19</v>
      </c>
      <c r="C423" s="39">
        <v>1</v>
      </c>
      <c r="D423" s="40">
        <v>5.7</v>
      </c>
      <c r="E423" s="39">
        <v>3.8</v>
      </c>
      <c r="F423" s="39">
        <v>1.7</v>
      </c>
      <c r="G423" s="39">
        <v>0.3</v>
      </c>
      <c r="H423" s="41">
        <v>0</v>
      </c>
      <c r="J423" s="29">
        <f t="shared" si="107"/>
        <v>0.21136490305216366</v>
      </c>
      <c r="K423" s="30">
        <f t="shared" si="108"/>
        <v>-0.52181631784754323</v>
      </c>
      <c r="L423" s="30">
        <f t="shared" si="109"/>
        <v>-0.55897000800116337</v>
      </c>
      <c r="M423" s="30">
        <f t="shared" si="110"/>
        <v>0.97641283753040797</v>
      </c>
      <c r="N423" s="30">
        <f t="shared" si="111"/>
        <v>0.78553276962349505</v>
      </c>
      <c r="O423" s="30">
        <f t="shared" si="96"/>
        <v>-2.9915124843945113</v>
      </c>
      <c r="P423" s="30">
        <f t="shared" si="97"/>
        <v>4.7810787013901845E-2</v>
      </c>
      <c r="Q423" s="35">
        <f t="shared" si="98"/>
        <v>0</v>
      </c>
      <c r="R423" s="35">
        <f t="shared" si="99"/>
        <v>1</v>
      </c>
      <c r="S423" s="66">
        <f t="shared" si="100"/>
        <v>4.7810787013901845E-2</v>
      </c>
      <c r="T423" s="67">
        <f t="shared" si="101"/>
        <v>2.2858713548886854E-3</v>
      </c>
      <c r="W423">
        <f t="shared" si="102"/>
        <v>4.3531640927978463E-3</v>
      </c>
      <c r="X423">
        <f t="shared" si="103"/>
        <v>2.4813035328947724E-2</v>
      </c>
      <c r="Y423">
        <f t="shared" si="104"/>
        <v>1.6542023552631815E-2</v>
      </c>
      <c r="Z423">
        <f t="shared" si="105"/>
        <v>7.4003789577563386E-3</v>
      </c>
      <c r="AA423">
        <f t="shared" si="106"/>
        <v>1.3059492278393538E-3</v>
      </c>
    </row>
    <row r="424" spans="1:27" ht="14.25" customHeight="1" x14ac:dyDescent="0.25">
      <c r="A424" s="1"/>
      <c r="B424" s="38">
        <v>20</v>
      </c>
      <c r="C424" s="39">
        <v>1</v>
      </c>
      <c r="D424" s="40">
        <v>5.0999999999999996</v>
      </c>
      <c r="E424" s="39">
        <v>3.8</v>
      </c>
      <c r="F424" s="39">
        <v>1.5</v>
      </c>
      <c r="G424" s="39">
        <v>0.3</v>
      </c>
      <c r="H424" s="41">
        <v>0</v>
      </c>
      <c r="J424" s="29">
        <f t="shared" si="107"/>
        <v>0.21092958664288386</v>
      </c>
      <c r="K424" s="30">
        <f t="shared" si="108"/>
        <v>-0.52429762138043801</v>
      </c>
      <c r="L424" s="30">
        <f t="shared" si="109"/>
        <v>-0.56062421035642651</v>
      </c>
      <c r="M424" s="30">
        <f t="shared" si="110"/>
        <v>0.97567279963463238</v>
      </c>
      <c r="N424" s="30">
        <f t="shared" si="111"/>
        <v>0.78540217470071116</v>
      </c>
      <c r="O424" s="30">
        <f t="shared" si="96"/>
        <v>-2.8942304298896091</v>
      </c>
      <c r="P424" s="30">
        <f t="shared" si="97"/>
        <v>5.2439511584014969E-2</v>
      </c>
      <c r="Q424" s="35">
        <f t="shared" si="98"/>
        <v>0</v>
      </c>
      <c r="R424" s="35">
        <f t="shared" si="99"/>
        <v>1</v>
      </c>
      <c r="S424" s="66">
        <f t="shared" si="100"/>
        <v>5.2439511584014969E-2</v>
      </c>
      <c r="T424" s="67">
        <f t="shared" si="101"/>
        <v>2.7499023751700402E-3</v>
      </c>
      <c r="W424">
        <f t="shared" si="102"/>
        <v>5.2113976754248016E-3</v>
      </c>
      <c r="X424">
        <f t="shared" si="103"/>
        <v>2.6578128144666487E-2</v>
      </c>
      <c r="Y424">
        <f t="shared" si="104"/>
        <v>1.9803311166614244E-2</v>
      </c>
      <c r="Z424">
        <f t="shared" si="105"/>
        <v>7.8170965131372019E-3</v>
      </c>
      <c r="AA424">
        <f t="shared" si="106"/>
        <v>1.5634193026274404E-3</v>
      </c>
    </row>
    <row r="425" spans="1:27" ht="14.25" customHeight="1" x14ac:dyDescent="0.25">
      <c r="A425" s="1"/>
      <c r="B425" s="38">
        <v>21</v>
      </c>
      <c r="C425" s="39">
        <v>1</v>
      </c>
      <c r="D425" s="40">
        <v>5.4</v>
      </c>
      <c r="E425" s="39">
        <v>3.4</v>
      </c>
      <c r="F425" s="39">
        <v>1.7</v>
      </c>
      <c r="G425" s="39">
        <v>0.2</v>
      </c>
      <c r="H425" s="41">
        <v>0</v>
      </c>
      <c r="J425" s="29">
        <f t="shared" si="107"/>
        <v>0.21040844687534138</v>
      </c>
      <c r="K425" s="30">
        <f t="shared" si="108"/>
        <v>-0.52695543419490465</v>
      </c>
      <c r="L425" s="30">
        <f t="shared" si="109"/>
        <v>-0.56260454147308792</v>
      </c>
      <c r="M425" s="30">
        <f t="shared" si="110"/>
        <v>0.97489108998331864</v>
      </c>
      <c r="N425" s="30">
        <f t="shared" si="111"/>
        <v>0.78524583277044846</v>
      </c>
      <c r="O425" s="30">
        <f t="shared" si="96"/>
        <v>-2.7336423192599115</v>
      </c>
      <c r="P425" s="30">
        <f t="shared" si="97"/>
        <v>6.1017145615347428E-2</v>
      </c>
      <c r="Q425" s="35">
        <f t="shared" si="98"/>
        <v>0</v>
      </c>
      <c r="R425" s="35">
        <f t="shared" si="99"/>
        <v>1</v>
      </c>
      <c r="S425" s="66">
        <f t="shared" si="100"/>
        <v>6.1017145615347428E-2</v>
      </c>
      <c r="T425" s="67">
        <f t="shared" si="101"/>
        <v>3.7230920590445118E-3</v>
      </c>
      <c r="W425">
        <f t="shared" si="102"/>
        <v>6.9918392174768982E-3</v>
      </c>
      <c r="X425">
        <f t="shared" si="103"/>
        <v>3.7755931774375251E-2</v>
      </c>
      <c r="Y425">
        <f t="shared" si="104"/>
        <v>2.3772253339421453E-2</v>
      </c>
      <c r="Z425">
        <f t="shared" si="105"/>
        <v>1.1886126669710726E-2</v>
      </c>
      <c r="AA425">
        <f t="shared" si="106"/>
        <v>1.3983678434953796E-3</v>
      </c>
    </row>
    <row r="426" spans="1:27" ht="14.25" customHeight="1" x14ac:dyDescent="0.25">
      <c r="A426" s="1"/>
      <c r="B426" s="38">
        <v>22</v>
      </c>
      <c r="C426" s="39">
        <v>1</v>
      </c>
      <c r="D426" s="40">
        <v>5.0999999999999996</v>
      </c>
      <c r="E426" s="39">
        <v>3.7</v>
      </c>
      <c r="F426" s="39">
        <v>1.5</v>
      </c>
      <c r="G426" s="39">
        <v>0.4</v>
      </c>
      <c r="H426" s="41">
        <v>0</v>
      </c>
      <c r="J426" s="29">
        <f t="shared" si="107"/>
        <v>0.20970926295359368</v>
      </c>
      <c r="K426" s="30">
        <f t="shared" si="108"/>
        <v>-0.53073102737234212</v>
      </c>
      <c r="L426" s="30">
        <f t="shared" si="109"/>
        <v>-0.56498176680703005</v>
      </c>
      <c r="M426" s="30">
        <f t="shared" si="110"/>
        <v>0.97370247731634751</v>
      </c>
      <c r="N426" s="30">
        <f t="shared" si="111"/>
        <v>0.78510599598609887</v>
      </c>
      <c r="O426" s="30">
        <f t="shared" si="96"/>
        <v>-2.8128553994624008</v>
      </c>
      <c r="P426" s="30">
        <f t="shared" si="97"/>
        <v>5.6633434712550647E-2</v>
      </c>
      <c r="Q426" s="35">
        <f t="shared" si="98"/>
        <v>0</v>
      </c>
      <c r="R426" s="35">
        <f t="shared" si="99"/>
        <v>1</v>
      </c>
      <c r="S426" s="66">
        <f t="shared" si="100"/>
        <v>5.6633434712550647E-2</v>
      </c>
      <c r="T426" s="67">
        <f t="shared" si="101"/>
        <v>3.2073459273407367E-3</v>
      </c>
      <c r="W426">
        <f t="shared" si="102"/>
        <v>6.0514058223282395E-3</v>
      </c>
      <c r="X426">
        <f t="shared" si="103"/>
        <v>3.0862169693874019E-2</v>
      </c>
      <c r="Y426">
        <f t="shared" si="104"/>
        <v>2.2390201542614487E-2</v>
      </c>
      <c r="Z426">
        <f t="shared" si="105"/>
        <v>9.0771087334923593E-3</v>
      </c>
      <c r="AA426">
        <f t="shared" si="106"/>
        <v>2.4205623289312961E-3</v>
      </c>
    </row>
    <row r="427" spans="1:27" ht="14.25" customHeight="1" x14ac:dyDescent="0.25">
      <c r="A427" s="1"/>
      <c r="B427" s="38">
        <v>23</v>
      </c>
      <c r="C427" s="39">
        <v>1</v>
      </c>
      <c r="D427" s="40">
        <v>4.5999999999999996</v>
      </c>
      <c r="E427" s="39">
        <v>3.6</v>
      </c>
      <c r="F427" s="39">
        <v>1</v>
      </c>
      <c r="G427" s="39">
        <v>0.2</v>
      </c>
      <c r="H427" s="41">
        <v>0</v>
      </c>
      <c r="J427" s="29">
        <f t="shared" si="107"/>
        <v>0.20910412237136086</v>
      </c>
      <c r="K427" s="30">
        <f t="shared" si="108"/>
        <v>-0.5338172443417295</v>
      </c>
      <c r="L427" s="30">
        <f t="shared" si="109"/>
        <v>-0.56722078696129152</v>
      </c>
      <c r="M427" s="30">
        <f t="shared" si="110"/>
        <v>0.97279476644299823</v>
      </c>
      <c r="N427" s="30">
        <f t="shared" si="111"/>
        <v>0.78486393975320579</v>
      </c>
      <c r="O427" s="30">
        <f t="shared" si="96"/>
        <v>-3.1586824802676041</v>
      </c>
      <c r="P427" s="30">
        <f t="shared" si="97"/>
        <v>4.075052416024158E-2</v>
      </c>
      <c r="Q427" s="35">
        <f t="shared" si="98"/>
        <v>0</v>
      </c>
      <c r="R427" s="35">
        <f t="shared" si="99"/>
        <v>1</v>
      </c>
      <c r="S427" s="66">
        <f t="shared" si="100"/>
        <v>4.075052416024158E-2</v>
      </c>
      <c r="T427" s="67">
        <f t="shared" si="101"/>
        <v>1.6606052193344327E-3</v>
      </c>
      <c r="W427">
        <f t="shared" si="102"/>
        <v>3.185869372446643E-3</v>
      </c>
      <c r="X427">
        <f t="shared" si="103"/>
        <v>1.4654999113254557E-2</v>
      </c>
      <c r="Y427">
        <f t="shared" si="104"/>
        <v>1.1469129740807915E-2</v>
      </c>
      <c r="Z427">
        <f t="shared" si="105"/>
        <v>3.185869372446643E-3</v>
      </c>
      <c r="AA427">
        <f t="shared" si="106"/>
        <v>6.371738744893286E-4</v>
      </c>
    </row>
    <row r="428" spans="1:27" ht="14.25" customHeight="1" x14ac:dyDescent="0.25">
      <c r="A428" s="1"/>
      <c r="B428" s="38">
        <v>24</v>
      </c>
      <c r="C428" s="39">
        <v>1</v>
      </c>
      <c r="D428" s="40">
        <v>5.0999999999999996</v>
      </c>
      <c r="E428" s="39">
        <v>3.3</v>
      </c>
      <c r="F428" s="39">
        <v>1.7</v>
      </c>
      <c r="G428" s="39">
        <v>0.5</v>
      </c>
      <c r="H428" s="41">
        <v>0</v>
      </c>
      <c r="J428" s="29">
        <f t="shared" si="107"/>
        <v>0.20878553543411621</v>
      </c>
      <c r="K428" s="30">
        <f t="shared" si="108"/>
        <v>-0.535282744253055</v>
      </c>
      <c r="L428" s="30">
        <f t="shared" si="109"/>
        <v>-0.56836769993537228</v>
      </c>
      <c r="M428" s="30">
        <f t="shared" si="110"/>
        <v>0.9724761795057536</v>
      </c>
      <c r="N428" s="30">
        <f t="shared" si="111"/>
        <v>0.78480022236575686</v>
      </c>
      <c r="O428" s="30">
        <f t="shared" si="96"/>
        <v>-2.3511602537005327</v>
      </c>
      <c r="P428" s="30">
        <f t="shared" si="97"/>
        <v>8.697359347336335E-2</v>
      </c>
      <c r="Q428" s="35">
        <f t="shared" si="98"/>
        <v>0</v>
      </c>
      <c r="R428" s="35">
        <f t="shared" si="99"/>
        <v>1</v>
      </c>
      <c r="S428" s="66">
        <f t="shared" si="100"/>
        <v>8.697359347336335E-2</v>
      </c>
      <c r="T428" s="67">
        <f t="shared" si="101"/>
        <v>7.5644059616698719E-3</v>
      </c>
      <c r="W428">
        <f t="shared" si="102"/>
        <v>1.3813004785384221E-2</v>
      </c>
      <c r="X428">
        <f t="shared" si="103"/>
        <v>7.0446324405459518E-2</v>
      </c>
      <c r="Y428">
        <f t="shared" si="104"/>
        <v>4.5582915791767931E-2</v>
      </c>
      <c r="Z428">
        <f t="shared" si="105"/>
        <v>2.3482108135153175E-2</v>
      </c>
      <c r="AA428">
        <f t="shared" si="106"/>
        <v>6.9065023926921107E-3</v>
      </c>
    </row>
    <row r="429" spans="1:27" ht="14.25" customHeight="1" x14ac:dyDescent="0.25">
      <c r="A429" s="1"/>
      <c r="B429" s="38">
        <v>25</v>
      </c>
      <c r="C429" s="39">
        <v>1</v>
      </c>
      <c r="D429" s="40">
        <v>4.8</v>
      </c>
      <c r="E429" s="39">
        <v>3.4</v>
      </c>
      <c r="F429" s="39">
        <v>1.9</v>
      </c>
      <c r="G429" s="39">
        <v>0.2</v>
      </c>
      <c r="H429" s="41">
        <v>0</v>
      </c>
      <c r="J429" s="29">
        <f t="shared" si="107"/>
        <v>0.20740423495557778</v>
      </c>
      <c r="K429" s="30">
        <f t="shared" si="108"/>
        <v>-0.54232737669360098</v>
      </c>
      <c r="L429" s="30">
        <f t="shared" si="109"/>
        <v>-0.57292599151454904</v>
      </c>
      <c r="M429" s="30">
        <f t="shared" si="110"/>
        <v>0.97012796869223827</v>
      </c>
      <c r="N429" s="30">
        <f t="shared" si="111"/>
        <v>0.78410957212648769</v>
      </c>
      <c r="O429" s="30">
        <f t="shared" si="96"/>
        <v>-2.3436504893826231</v>
      </c>
      <c r="P429" s="30">
        <f t="shared" si="97"/>
        <v>8.7571790390806509E-2</v>
      </c>
      <c r="Q429" s="35">
        <f t="shared" si="98"/>
        <v>0</v>
      </c>
      <c r="R429" s="35">
        <f t="shared" si="99"/>
        <v>1</v>
      </c>
      <c r="S429" s="66">
        <f t="shared" si="100"/>
        <v>8.7571790390806509E-2</v>
      </c>
      <c r="T429" s="67">
        <f t="shared" si="101"/>
        <v>7.6688184722513509E-3</v>
      </c>
      <c r="W429">
        <f t="shared" si="102"/>
        <v>1.3994492616908421E-2</v>
      </c>
      <c r="X429">
        <f t="shared" si="103"/>
        <v>6.7173564561160415E-2</v>
      </c>
      <c r="Y429">
        <f t="shared" si="104"/>
        <v>4.7581274897488632E-2</v>
      </c>
      <c r="Z429">
        <f t="shared" si="105"/>
        <v>2.6589535972125999E-2</v>
      </c>
      <c r="AA429">
        <f t="shared" si="106"/>
        <v>2.7988985233816845E-3</v>
      </c>
    </row>
    <row r="430" spans="1:27" ht="14.25" customHeight="1" x14ac:dyDescent="0.25">
      <c r="A430" s="1"/>
      <c r="B430" s="38">
        <v>26</v>
      </c>
      <c r="C430" s="39">
        <v>1</v>
      </c>
      <c r="D430" s="40">
        <v>5</v>
      </c>
      <c r="E430" s="39">
        <v>3</v>
      </c>
      <c r="F430" s="39">
        <v>1.6</v>
      </c>
      <c r="G430" s="39">
        <v>0.2</v>
      </c>
      <c r="H430" s="41">
        <v>0</v>
      </c>
      <c r="J430" s="29">
        <f t="shared" si="107"/>
        <v>0.20600478569388694</v>
      </c>
      <c r="K430" s="30">
        <f t="shared" si="108"/>
        <v>-0.54904473314971702</v>
      </c>
      <c r="L430" s="30">
        <f t="shared" si="109"/>
        <v>-0.57768411900429795</v>
      </c>
      <c r="M430" s="30">
        <f t="shared" si="110"/>
        <v>0.9674690150950257</v>
      </c>
      <c r="N430" s="30">
        <f t="shared" si="111"/>
        <v>0.78382968227414951</v>
      </c>
      <c r="O430" s="30">
        <f t="shared" si="96"/>
        <v>-2.5675548764607212</v>
      </c>
      <c r="P430" s="30">
        <f t="shared" si="97"/>
        <v>7.1255949249297373E-2</v>
      </c>
      <c r="Q430" s="35">
        <f t="shared" si="98"/>
        <v>0</v>
      </c>
      <c r="R430" s="35">
        <f t="shared" si="99"/>
        <v>1</v>
      </c>
      <c r="S430" s="66">
        <f t="shared" si="100"/>
        <v>7.1255949249297373E-2</v>
      </c>
      <c r="T430" s="67">
        <f t="shared" si="101"/>
        <v>5.0774103034184432E-3</v>
      </c>
      <c r="W430">
        <f t="shared" si="102"/>
        <v>9.4312292250403971E-3</v>
      </c>
      <c r="X430">
        <f t="shared" si="103"/>
        <v>4.7156146125201984E-2</v>
      </c>
      <c r="Y430">
        <f t="shared" si="104"/>
        <v>2.8293687675121193E-2</v>
      </c>
      <c r="Z430">
        <f t="shared" si="105"/>
        <v>1.5089966760064636E-2</v>
      </c>
      <c r="AA430">
        <f t="shared" si="106"/>
        <v>1.8862458450080795E-3</v>
      </c>
    </row>
    <row r="431" spans="1:27" ht="14.25" customHeight="1" x14ac:dyDescent="0.25">
      <c r="A431" s="1"/>
      <c r="B431" s="38">
        <v>27</v>
      </c>
      <c r="C431" s="39">
        <v>1</v>
      </c>
      <c r="D431" s="40">
        <v>5</v>
      </c>
      <c r="E431" s="39">
        <v>3.4</v>
      </c>
      <c r="F431" s="39">
        <v>1.6</v>
      </c>
      <c r="G431" s="39">
        <v>0.4</v>
      </c>
      <c r="H431" s="41">
        <v>0</v>
      </c>
      <c r="J431" s="29">
        <f t="shared" si="107"/>
        <v>0.20506166277138291</v>
      </c>
      <c r="K431" s="30">
        <f t="shared" si="108"/>
        <v>-0.55376034776223726</v>
      </c>
      <c r="L431" s="30">
        <f t="shared" si="109"/>
        <v>-0.58051348777181011</v>
      </c>
      <c r="M431" s="30">
        <f t="shared" si="110"/>
        <v>0.96596001841901924</v>
      </c>
      <c r="N431" s="30">
        <f t="shared" si="111"/>
        <v>0.78364105768964865</v>
      </c>
      <c r="O431" s="30">
        <f t="shared" si="96"/>
        <v>-2.6784934819176676</v>
      </c>
      <c r="P431" s="30">
        <f t="shared" si="97"/>
        <v>6.4254397524286896E-2</v>
      </c>
      <c r="Q431" s="35">
        <f t="shared" si="98"/>
        <v>0</v>
      </c>
      <c r="R431" s="35">
        <f t="shared" si="99"/>
        <v>1</v>
      </c>
      <c r="S431" s="66">
        <f t="shared" si="100"/>
        <v>6.4254397524286896E-2</v>
      </c>
      <c r="T431" s="67">
        <f t="shared" si="101"/>
        <v>4.1286276012090862E-3</v>
      </c>
      <c r="W431">
        <f t="shared" si="102"/>
        <v>7.7266902441825089E-3</v>
      </c>
      <c r="X431">
        <f t="shared" si="103"/>
        <v>3.8633451220912544E-2</v>
      </c>
      <c r="Y431">
        <f t="shared" si="104"/>
        <v>2.6270746830220529E-2</v>
      </c>
      <c r="Z431">
        <f t="shared" si="105"/>
        <v>1.2362704390692016E-2</v>
      </c>
      <c r="AA431">
        <f t="shared" si="106"/>
        <v>3.0906760976730039E-3</v>
      </c>
    </row>
    <row r="432" spans="1:27" ht="14.25" customHeight="1" x14ac:dyDescent="0.25">
      <c r="A432" s="1"/>
      <c r="B432" s="38">
        <v>28</v>
      </c>
      <c r="C432" s="39">
        <v>1</v>
      </c>
      <c r="D432" s="40">
        <v>5.2</v>
      </c>
      <c r="E432" s="39">
        <v>3.5</v>
      </c>
      <c r="F432" s="39">
        <v>1.5</v>
      </c>
      <c r="G432" s="39">
        <v>0.2</v>
      </c>
      <c r="H432" s="41">
        <v>0</v>
      </c>
      <c r="J432" s="29">
        <f t="shared" si="107"/>
        <v>0.20428899374696466</v>
      </c>
      <c r="K432" s="30">
        <f t="shared" si="108"/>
        <v>-0.55762369288432856</v>
      </c>
      <c r="L432" s="30">
        <f t="shared" si="109"/>
        <v>-0.58314056245483215</v>
      </c>
      <c r="M432" s="30">
        <f t="shared" si="110"/>
        <v>0.96472374797995009</v>
      </c>
      <c r="N432" s="30">
        <f t="shared" si="111"/>
        <v>0.7833319900798813</v>
      </c>
      <c r="O432" s="30">
        <f t="shared" si="96"/>
        <v>-3.1325941578575556</v>
      </c>
      <c r="P432" s="30">
        <f t="shared" si="97"/>
        <v>4.1782621641914645E-2</v>
      </c>
      <c r="Q432" s="35">
        <f t="shared" si="98"/>
        <v>0</v>
      </c>
      <c r="R432" s="35">
        <f t="shared" si="99"/>
        <v>1</v>
      </c>
      <c r="S432" s="66">
        <f t="shared" si="100"/>
        <v>4.1782621641914645E-2</v>
      </c>
      <c r="T432" s="67">
        <f t="shared" si="101"/>
        <v>1.745787471271394E-3</v>
      </c>
      <c r="W432">
        <f t="shared" si="102"/>
        <v>3.3456877877841335E-3</v>
      </c>
      <c r="X432">
        <f t="shared" si="103"/>
        <v>1.7397576496477496E-2</v>
      </c>
      <c r="Y432">
        <f t="shared" si="104"/>
        <v>1.1709907257244467E-2</v>
      </c>
      <c r="Z432">
        <f t="shared" si="105"/>
        <v>5.0185316816762004E-3</v>
      </c>
      <c r="AA432">
        <f t="shared" si="106"/>
        <v>6.6913755755682676E-4</v>
      </c>
    </row>
    <row r="433" spans="1:27" ht="14.25" customHeight="1" x14ac:dyDescent="0.25">
      <c r="A433" s="1"/>
      <c r="B433" s="38">
        <v>29</v>
      </c>
      <c r="C433" s="39">
        <v>1</v>
      </c>
      <c r="D433" s="40">
        <v>5.2</v>
      </c>
      <c r="E433" s="39">
        <v>3.4</v>
      </c>
      <c r="F433" s="39">
        <v>1.4</v>
      </c>
      <c r="G433" s="39">
        <v>0.2</v>
      </c>
      <c r="H433" s="41">
        <v>0</v>
      </c>
      <c r="J433" s="29">
        <f t="shared" si="107"/>
        <v>0.20395442496818625</v>
      </c>
      <c r="K433" s="30">
        <f t="shared" si="108"/>
        <v>-0.55936345053397629</v>
      </c>
      <c r="L433" s="30">
        <f t="shared" si="109"/>
        <v>-0.58431155318055661</v>
      </c>
      <c r="M433" s="30">
        <f t="shared" si="110"/>
        <v>0.96422189481178244</v>
      </c>
      <c r="N433" s="30">
        <f t="shared" si="111"/>
        <v>0.78326507632412556</v>
      </c>
      <c r="O433" s="30">
        <f t="shared" si="96"/>
        <v>-3.1848311306210624</v>
      </c>
      <c r="P433" s="30">
        <f t="shared" si="97"/>
        <v>3.9740561477226169E-2</v>
      </c>
      <c r="Q433" s="35">
        <f t="shared" si="98"/>
        <v>0</v>
      </c>
      <c r="R433" s="35">
        <f t="shared" si="99"/>
        <v>1</v>
      </c>
      <c r="S433" s="66">
        <f t="shared" si="100"/>
        <v>3.9740561477226169E-2</v>
      </c>
      <c r="T433" s="67">
        <f t="shared" si="101"/>
        <v>1.5793122265251925E-3</v>
      </c>
      <c r="W433">
        <f t="shared" si="102"/>
        <v>3.0330989437904665E-3</v>
      </c>
      <c r="X433">
        <f t="shared" si="103"/>
        <v>1.5772114507710426E-2</v>
      </c>
      <c r="Y433">
        <f t="shared" si="104"/>
        <v>1.0312536408887586E-2</v>
      </c>
      <c r="Z433">
        <f t="shared" si="105"/>
        <v>4.2463385213066529E-3</v>
      </c>
      <c r="AA433">
        <f t="shared" si="106"/>
        <v>6.0661978875809332E-4</v>
      </c>
    </row>
    <row r="434" spans="1:27" ht="14.25" customHeight="1" x14ac:dyDescent="0.25">
      <c r="A434" s="1"/>
      <c r="B434" s="38">
        <v>30</v>
      </c>
      <c r="C434" s="39">
        <v>1</v>
      </c>
      <c r="D434" s="40">
        <v>4.7</v>
      </c>
      <c r="E434" s="39">
        <v>3.2</v>
      </c>
      <c r="F434" s="39">
        <v>1.6</v>
      </c>
      <c r="G434" s="39">
        <v>0.2</v>
      </c>
      <c r="H434" s="41">
        <v>0</v>
      </c>
      <c r="J434" s="29">
        <f t="shared" si="107"/>
        <v>0.2036511150738072</v>
      </c>
      <c r="K434" s="30">
        <f t="shared" si="108"/>
        <v>-0.56094066198474735</v>
      </c>
      <c r="L434" s="30">
        <f t="shared" si="109"/>
        <v>-0.58534280682144535</v>
      </c>
      <c r="M434" s="30">
        <f t="shared" si="110"/>
        <v>0.96379726095965179</v>
      </c>
      <c r="N434" s="30">
        <f t="shared" si="111"/>
        <v>0.78320441434524979</v>
      </c>
      <c r="O434" s="30">
        <f t="shared" si="96"/>
        <v>-2.6071504776786378</v>
      </c>
      <c r="P434" s="30">
        <f t="shared" si="97"/>
        <v>6.8679643147514999E-2</v>
      </c>
      <c r="Q434" s="35">
        <f t="shared" si="98"/>
        <v>0</v>
      </c>
      <c r="R434" s="35">
        <f t="shared" si="99"/>
        <v>1</v>
      </c>
      <c r="S434" s="66">
        <f t="shared" si="100"/>
        <v>6.8679643147514999E-2</v>
      </c>
      <c r="T434" s="67">
        <f t="shared" si="101"/>
        <v>4.7168933828700037E-3</v>
      </c>
      <c r="W434">
        <f t="shared" si="102"/>
        <v>8.7858776571392346E-3</v>
      </c>
      <c r="X434">
        <f t="shared" si="103"/>
        <v>4.1293624988554406E-2</v>
      </c>
      <c r="Y434">
        <f t="shared" si="104"/>
        <v>2.8114808502845551E-2</v>
      </c>
      <c r="Z434">
        <f t="shared" si="105"/>
        <v>1.4057404251422776E-2</v>
      </c>
      <c r="AA434">
        <f t="shared" si="106"/>
        <v>1.757175531427847E-3</v>
      </c>
    </row>
    <row r="435" spans="1:27" ht="14.25" customHeight="1" x14ac:dyDescent="0.25">
      <c r="A435" s="1"/>
      <c r="B435" s="38">
        <v>31</v>
      </c>
      <c r="C435" s="39">
        <v>1</v>
      </c>
      <c r="D435" s="40">
        <v>4.8</v>
      </c>
      <c r="E435" s="39">
        <v>3.1</v>
      </c>
      <c r="F435" s="39">
        <v>1.6</v>
      </c>
      <c r="G435" s="39">
        <v>0.2</v>
      </c>
      <c r="H435" s="41">
        <v>0</v>
      </c>
      <c r="J435" s="29">
        <f t="shared" si="107"/>
        <v>0.20277252730809328</v>
      </c>
      <c r="K435" s="30">
        <f t="shared" si="108"/>
        <v>-0.56507002448360277</v>
      </c>
      <c r="L435" s="30">
        <f t="shared" si="109"/>
        <v>-0.58815428767172995</v>
      </c>
      <c r="M435" s="30">
        <f t="shared" si="110"/>
        <v>0.96239152053450949</v>
      </c>
      <c r="N435" s="30">
        <f t="shared" si="111"/>
        <v>0.78302869679210696</v>
      </c>
      <c r="O435" s="30">
        <f t="shared" si="96"/>
        <v>-2.6364097097819261</v>
      </c>
      <c r="P435" s="30">
        <f t="shared" si="97"/>
        <v>6.6831596584363717E-2</v>
      </c>
      <c r="Q435" s="35">
        <f t="shared" si="98"/>
        <v>0</v>
      </c>
      <c r="R435" s="35">
        <f t="shared" si="99"/>
        <v>1</v>
      </c>
      <c r="S435" s="66">
        <f t="shared" si="100"/>
        <v>6.6831596584363717E-2</v>
      </c>
      <c r="T435" s="67">
        <f t="shared" si="101"/>
        <v>4.466462302015136E-3</v>
      </c>
      <c r="W435">
        <f t="shared" si="102"/>
        <v>8.3359229905751835E-3</v>
      </c>
      <c r="X435">
        <f t="shared" si="103"/>
        <v>4.0012430354760882E-2</v>
      </c>
      <c r="Y435">
        <f t="shared" si="104"/>
        <v>2.584136127078307E-2</v>
      </c>
      <c r="Z435">
        <f t="shared" si="105"/>
        <v>1.3337476784920295E-2</v>
      </c>
      <c r="AA435">
        <f t="shared" si="106"/>
        <v>1.6671845981150368E-3</v>
      </c>
    </row>
    <row r="436" spans="1:27" ht="14.25" customHeight="1" x14ac:dyDescent="0.25">
      <c r="A436" s="1"/>
      <c r="B436" s="38">
        <v>32</v>
      </c>
      <c r="C436" s="39">
        <v>1</v>
      </c>
      <c r="D436" s="40">
        <v>5.4</v>
      </c>
      <c r="E436" s="39">
        <v>3.4</v>
      </c>
      <c r="F436" s="39">
        <v>1.5</v>
      </c>
      <c r="G436" s="39">
        <v>0.4</v>
      </c>
      <c r="H436" s="41">
        <v>0</v>
      </c>
      <c r="J436" s="29">
        <f t="shared" si="107"/>
        <v>0.20193893500903576</v>
      </c>
      <c r="K436" s="30">
        <f t="shared" si="108"/>
        <v>-0.56907126751907888</v>
      </c>
      <c r="L436" s="30">
        <f t="shared" si="109"/>
        <v>-0.59073842379880825</v>
      </c>
      <c r="M436" s="30">
        <f t="shared" si="110"/>
        <v>0.96105777285601746</v>
      </c>
      <c r="N436" s="30">
        <f t="shared" si="111"/>
        <v>0.78286197833229543</v>
      </c>
      <c r="O436" s="30">
        <f t="shared" si="96"/>
        <v>-3.1248250998929947</v>
      </c>
      <c r="P436" s="30">
        <f t="shared" si="97"/>
        <v>4.2094779814496719E-2</v>
      </c>
      <c r="Q436" s="35">
        <f t="shared" si="98"/>
        <v>0</v>
      </c>
      <c r="R436" s="35">
        <f t="shared" si="99"/>
        <v>1</v>
      </c>
      <c r="S436" s="66">
        <f t="shared" si="100"/>
        <v>4.2094779814496719E-2</v>
      </c>
      <c r="T436" s="67">
        <f t="shared" si="101"/>
        <v>1.7719704876309604E-3</v>
      </c>
      <c r="W436">
        <f t="shared" si="102"/>
        <v>3.3947595602326973E-3</v>
      </c>
      <c r="X436">
        <f t="shared" si="103"/>
        <v>1.8331701625256568E-2</v>
      </c>
      <c r="Y436">
        <f t="shared" si="104"/>
        <v>1.154218250479117E-2</v>
      </c>
      <c r="Z436">
        <f t="shared" si="105"/>
        <v>5.0921393403490457E-3</v>
      </c>
      <c r="AA436">
        <f t="shared" si="106"/>
        <v>1.3579038240930791E-3</v>
      </c>
    </row>
    <row r="437" spans="1:27" ht="14.25" customHeight="1" x14ac:dyDescent="0.25">
      <c r="A437" s="1"/>
      <c r="B437" s="38">
        <v>33</v>
      </c>
      <c r="C437" s="39">
        <v>1</v>
      </c>
      <c r="D437" s="40">
        <v>5.2</v>
      </c>
      <c r="E437" s="39">
        <v>4.0999999999999996</v>
      </c>
      <c r="F437" s="39">
        <v>1.5</v>
      </c>
      <c r="G437" s="39">
        <v>0.1</v>
      </c>
      <c r="H437" s="41">
        <v>0</v>
      </c>
      <c r="J437" s="29">
        <f t="shared" si="107"/>
        <v>0.20159945905301249</v>
      </c>
      <c r="K437" s="30">
        <f t="shared" si="108"/>
        <v>-0.57090443768160459</v>
      </c>
      <c r="L437" s="30">
        <f t="shared" si="109"/>
        <v>-0.59189264204928738</v>
      </c>
      <c r="M437" s="30">
        <f t="shared" si="110"/>
        <v>0.96054855892198254</v>
      </c>
      <c r="N437" s="30">
        <f t="shared" si="111"/>
        <v>0.78272618794988613</v>
      </c>
      <c r="O437" s="30">
        <f t="shared" si="96"/>
        <v>-3.6747679921154477</v>
      </c>
      <c r="P437" s="30">
        <f t="shared" si="97"/>
        <v>2.4728294452564432E-2</v>
      </c>
      <c r="Q437" s="35">
        <f t="shared" si="98"/>
        <v>0</v>
      </c>
      <c r="R437" s="35">
        <f t="shared" si="99"/>
        <v>1</v>
      </c>
      <c r="S437" s="66">
        <f t="shared" si="100"/>
        <v>2.4728294452564432E-2</v>
      </c>
      <c r="T437" s="67">
        <f t="shared" si="101"/>
        <v>6.1148854653272889E-4</v>
      </c>
      <c r="W437">
        <f t="shared" si="102"/>
        <v>1.1927349553993937E-3</v>
      </c>
      <c r="X437">
        <f t="shared" si="103"/>
        <v>6.2022217680768477E-3</v>
      </c>
      <c r="Y437">
        <f t="shared" si="104"/>
        <v>4.8902133171375133E-3</v>
      </c>
      <c r="Z437">
        <f t="shared" si="105"/>
        <v>1.7891024330990905E-3</v>
      </c>
      <c r="AA437">
        <f t="shared" si="106"/>
        <v>1.1927349553993937E-4</v>
      </c>
    </row>
    <row r="438" spans="1:27" ht="14.25" customHeight="1" x14ac:dyDescent="0.25">
      <c r="A438" s="1"/>
      <c r="B438" s="38">
        <v>34</v>
      </c>
      <c r="C438" s="39">
        <v>1</v>
      </c>
      <c r="D438" s="40">
        <v>5.5</v>
      </c>
      <c r="E438" s="39">
        <v>4.2</v>
      </c>
      <c r="F438" s="39">
        <v>1.4</v>
      </c>
      <c r="G438" s="39">
        <v>0.2</v>
      </c>
      <c r="H438" s="41">
        <v>0</v>
      </c>
      <c r="J438" s="29">
        <f t="shared" si="107"/>
        <v>0.20148018555747255</v>
      </c>
      <c r="K438" s="30">
        <f t="shared" si="108"/>
        <v>-0.57152465985841228</v>
      </c>
      <c r="L438" s="30">
        <f t="shared" si="109"/>
        <v>-0.59238166338100118</v>
      </c>
      <c r="M438" s="30">
        <f t="shared" si="110"/>
        <v>0.96036964867867258</v>
      </c>
      <c r="N438" s="30">
        <f t="shared" si="111"/>
        <v>0.78271426060033211</v>
      </c>
      <c r="O438" s="30">
        <f t="shared" si="96"/>
        <v>-3.928848069593792</v>
      </c>
      <c r="P438" s="30">
        <f t="shared" si="97"/>
        <v>1.928700935776223E-2</v>
      </c>
      <c r="Q438" s="35">
        <f t="shared" si="98"/>
        <v>0</v>
      </c>
      <c r="R438" s="35">
        <f t="shared" si="99"/>
        <v>1</v>
      </c>
      <c r="S438" s="66">
        <f t="shared" si="100"/>
        <v>1.928700935776223E-2</v>
      </c>
      <c r="T438" s="67">
        <f t="shared" si="101"/>
        <v>3.7198872996640787E-4</v>
      </c>
      <c r="W438">
        <f t="shared" si="102"/>
        <v>7.2962835970112735E-4</v>
      </c>
      <c r="X438">
        <f t="shared" si="103"/>
        <v>4.0129559783562002E-3</v>
      </c>
      <c r="Y438">
        <f t="shared" si="104"/>
        <v>3.064439110744735E-3</v>
      </c>
      <c r="Z438">
        <f t="shared" si="105"/>
        <v>1.0214797035815782E-3</v>
      </c>
      <c r="AA438">
        <f t="shared" si="106"/>
        <v>1.4592567194022548E-4</v>
      </c>
    </row>
    <row r="439" spans="1:27" ht="14.25" customHeight="1" x14ac:dyDescent="0.25">
      <c r="A439" s="1"/>
      <c r="B439" s="38">
        <v>35</v>
      </c>
      <c r="C439" s="39">
        <v>1</v>
      </c>
      <c r="D439" s="40">
        <v>4.9000000000000004</v>
      </c>
      <c r="E439" s="39">
        <v>3.1</v>
      </c>
      <c r="F439" s="39">
        <v>1.5</v>
      </c>
      <c r="G439" s="39">
        <v>0.1</v>
      </c>
      <c r="H439" s="41">
        <v>0</v>
      </c>
      <c r="J439" s="29">
        <f t="shared" si="107"/>
        <v>0.20140722272150244</v>
      </c>
      <c r="K439" s="30">
        <f t="shared" si="108"/>
        <v>-0.57192595545624791</v>
      </c>
      <c r="L439" s="30">
        <f t="shared" si="109"/>
        <v>-0.59268810729207566</v>
      </c>
      <c r="M439" s="30">
        <f t="shared" si="110"/>
        <v>0.96026750070831446</v>
      </c>
      <c r="N439" s="30">
        <f t="shared" si="111"/>
        <v>0.78269966803313806</v>
      </c>
      <c r="O439" s="30">
        <f t="shared" si="96"/>
        <v>-2.9196918737537616</v>
      </c>
      <c r="P439" s="30">
        <f t="shared" si="97"/>
        <v>5.1188664041782711E-2</v>
      </c>
      <c r="Q439" s="35">
        <f t="shared" si="98"/>
        <v>0</v>
      </c>
      <c r="R439" s="35">
        <f t="shared" si="99"/>
        <v>1</v>
      </c>
      <c r="S439" s="66">
        <f t="shared" si="100"/>
        <v>5.1188664041782711E-2</v>
      </c>
      <c r="T439" s="67">
        <f t="shared" si="101"/>
        <v>2.6202793263824984E-3</v>
      </c>
      <c r="W439">
        <f t="shared" si="102"/>
        <v>4.9723014564973522E-3</v>
      </c>
      <c r="X439">
        <f t="shared" si="103"/>
        <v>2.4364277136837028E-2</v>
      </c>
      <c r="Y439">
        <f t="shared" si="104"/>
        <v>1.5414134515141792E-2</v>
      </c>
      <c r="Z439">
        <f t="shared" si="105"/>
        <v>7.4584521847460283E-3</v>
      </c>
      <c r="AA439">
        <f t="shared" si="106"/>
        <v>4.972301456497352E-4</v>
      </c>
    </row>
    <row r="440" spans="1:27" ht="14.25" customHeight="1" x14ac:dyDescent="0.25">
      <c r="A440" s="1"/>
      <c r="B440" s="38">
        <v>36</v>
      </c>
      <c r="C440" s="39">
        <v>1</v>
      </c>
      <c r="D440" s="40">
        <v>5</v>
      </c>
      <c r="E440" s="39">
        <v>3.2</v>
      </c>
      <c r="F440" s="39">
        <v>1.2</v>
      </c>
      <c r="G440" s="39">
        <v>0.2</v>
      </c>
      <c r="H440" s="41">
        <v>0</v>
      </c>
      <c r="J440" s="29">
        <f t="shared" si="107"/>
        <v>0.20090999257585271</v>
      </c>
      <c r="K440" s="30">
        <f t="shared" si="108"/>
        <v>-0.5743623831699316</v>
      </c>
      <c r="L440" s="30">
        <f t="shared" si="109"/>
        <v>-0.59422952074358981</v>
      </c>
      <c r="M440" s="30">
        <f t="shared" si="110"/>
        <v>0.95952165548983981</v>
      </c>
      <c r="N440" s="30">
        <f t="shared" si="111"/>
        <v>0.7826499450185731</v>
      </c>
      <c r="O440" s="30">
        <f t="shared" si="96"/>
        <v>-3.2644804140617705</v>
      </c>
      <c r="P440" s="30">
        <f t="shared" si="97"/>
        <v>3.6810025917211525E-2</v>
      </c>
      <c r="Q440" s="35">
        <f t="shared" si="98"/>
        <v>0</v>
      </c>
      <c r="R440" s="35">
        <f t="shared" si="99"/>
        <v>1</v>
      </c>
      <c r="S440" s="66">
        <f t="shared" si="100"/>
        <v>3.6810025917211525E-2</v>
      </c>
      <c r="T440" s="67">
        <f t="shared" si="101"/>
        <v>1.3549780080257842E-3</v>
      </c>
      <c r="W440">
        <f t="shared" si="102"/>
        <v>2.610202464866207E-3</v>
      </c>
      <c r="X440">
        <f t="shared" si="103"/>
        <v>1.3051012324331035E-2</v>
      </c>
      <c r="Y440">
        <f t="shared" si="104"/>
        <v>8.3526478875718627E-3</v>
      </c>
      <c r="Z440">
        <f t="shared" si="105"/>
        <v>3.1322429578394483E-3</v>
      </c>
      <c r="AA440">
        <f t="shared" si="106"/>
        <v>5.2204049297324142E-4</v>
      </c>
    </row>
    <row r="441" spans="1:27" ht="14.25" customHeight="1" x14ac:dyDescent="0.25">
      <c r="A441" s="1"/>
      <c r="B441" s="38">
        <v>37</v>
      </c>
      <c r="C441" s="39">
        <v>1</v>
      </c>
      <c r="D441" s="40">
        <v>5.5</v>
      </c>
      <c r="E441" s="39">
        <v>3.5</v>
      </c>
      <c r="F441" s="39">
        <v>1.3</v>
      </c>
      <c r="G441" s="39">
        <v>0.2</v>
      </c>
      <c r="H441" s="41">
        <v>0</v>
      </c>
      <c r="J441" s="29">
        <f t="shared" si="107"/>
        <v>0.2006489723293661</v>
      </c>
      <c r="K441" s="30">
        <f t="shared" si="108"/>
        <v>-0.5756674844023647</v>
      </c>
      <c r="L441" s="30">
        <f t="shared" si="109"/>
        <v>-0.59506478553234698</v>
      </c>
      <c r="M441" s="30">
        <f t="shared" si="110"/>
        <v>0.95920843119405585</v>
      </c>
      <c r="N441" s="30">
        <f t="shared" si="111"/>
        <v>0.78259774096927581</v>
      </c>
      <c r="O441" s="30">
        <f t="shared" si="96"/>
        <v>-3.6447584325007263</v>
      </c>
      <c r="P441" s="30">
        <f t="shared" si="97"/>
        <v>2.5462445047262437E-2</v>
      </c>
      <c r="Q441" s="35">
        <f t="shared" si="98"/>
        <v>0</v>
      </c>
      <c r="R441" s="35">
        <f t="shared" si="99"/>
        <v>1</v>
      </c>
      <c r="S441" s="66">
        <f t="shared" si="100"/>
        <v>2.5462445047262437E-2</v>
      </c>
      <c r="T441" s="67">
        <f t="shared" si="101"/>
        <v>6.4833610778485939E-4</v>
      </c>
      <c r="W441">
        <f t="shared" si="102"/>
        <v>1.2636557705364628E-3</v>
      </c>
      <c r="X441">
        <f t="shared" si="103"/>
        <v>6.9501067379505455E-3</v>
      </c>
      <c r="Y441">
        <f t="shared" si="104"/>
        <v>4.4227951968776194E-3</v>
      </c>
      <c r="Z441">
        <f t="shared" si="105"/>
        <v>1.6427525016974016E-3</v>
      </c>
      <c r="AA441">
        <f t="shared" si="106"/>
        <v>2.5273115410729259E-4</v>
      </c>
    </row>
    <row r="442" spans="1:27" ht="14.25" customHeight="1" x14ac:dyDescent="0.25">
      <c r="A442" s="1"/>
      <c r="B442" s="38">
        <v>38</v>
      </c>
      <c r="C442" s="39">
        <v>1</v>
      </c>
      <c r="D442" s="40">
        <v>4.9000000000000004</v>
      </c>
      <c r="E442" s="39">
        <v>3.1</v>
      </c>
      <c r="F442" s="39">
        <v>1.5</v>
      </c>
      <c r="G442" s="39">
        <v>0.1</v>
      </c>
      <c r="H442" s="41">
        <v>0</v>
      </c>
      <c r="J442" s="29">
        <f t="shared" si="107"/>
        <v>0.20052260675231245</v>
      </c>
      <c r="K442" s="30">
        <f t="shared" si="108"/>
        <v>-0.57636249507615978</v>
      </c>
      <c r="L442" s="30">
        <f t="shared" si="109"/>
        <v>-0.59550706505203477</v>
      </c>
      <c r="M442" s="30">
        <f t="shared" si="110"/>
        <v>0.95904415594388615</v>
      </c>
      <c r="N442" s="30">
        <f t="shared" si="111"/>
        <v>0.78257246785386503</v>
      </c>
      <c r="O442" s="30">
        <f t="shared" si="96"/>
        <v>-2.9529020400809629</v>
      </c>
      <c r="P442" s="30">
        <f t="shared" si="97"/>
        <v>4.9599532129588259E-2</v>
      </c>
      <c r="Q442" s="35">
        <f t="shared" si="98"/>
        <v>0</v>
      </c>
      <c r="R442" s="35">
        <f t="shared" si="99"/>
        <v>1</v>
      </c>
      <c r="S442" s="66">
        <f t="shared" si="100"/>
        <v>4.9599532129588259E-2</v>
      </c>
      <c r="T442" s="67">
        <f t="shared" si="101"/>
        <v>2.460113587474058E-3</v>
      </c>
      <c r="W442">
        <f t="shared" si="102"/>
        <v>4.6761862090994042E-3</v>
      </c>
      <c r="X442">
        <f t="shared" si="103"/>
        <v>2.2913312424587082E-2</v>
      </c>
      <c r="Y442">
        <f t="shared" si="104"/>
        <v>1.4496177248208153E-2</v>
      </c>
      <c r="Z442">
        <f t="shared" si="105"/>
        <v>7.0142793136491067E-3</v>
      </c>
      <c r="AA442">
        <f t="shared" si="106"/>
        <v>4.6761862090994043E-4</v>
      </c>
    </row>
    <row r="443" spans="1:27" ht="14.25" customHeight="1" x14ac:dyDescent="0.25">
      <c r="A443" s="1"/>
      <c r="B443" s="38">
        <v>39</v>
      </c>
      <c r="C443" s="39">
        <v>1</v>
      </c>
      <c r="D443" s="40">
        <v>4.4000000000000004</v>
      </c>
      <c r="E443" s="39">
        <v>3</v>
      </c>
      <c r="F443" s="39">
        <v>1.3</v>
      </c>
      <c r="G443" s="39">
        <v>0.2</v>
      </c>
      <c r="H443" s="41">
        <v>0</v>
      </c>
      <c r="J443" s="29">
        <f t="shared" si="107"/>
        <v>0.20005498813140252</v>
      </c>
      <c r="K443" s="30">
        <f t="shared" si="108"/>
        <v>-0.5786538263186185</v>
      </c>
      <c r="L443" s="30">
        <f t="shared" si="109"/>
        <v>-0.59695668277685554</v>
      </c>
      <c r="M443" s="30">
        <f t="shared" si="110"/>
        <v>0.95834272801252118</v>
      </c>
      <c r="N443" s="30">
        <f t="shared" si="111"/>
        <v>0.78252570599177407</v>
      </c>
      <c r="O443" s="30">
        <f t="shared" si="96"/>
        <v>-2.7345412083864526</v>
      </c>
      <c r="P443" s="30">
        <f t="shared" si="97"/>
        <v>6.0965664931175709E-2</v>
      </c>
      <c r="Q443" s="35">
        <f t="shared" si="98"/>
        <v>0</v>
      </c>
      <c r="R443" s="35">
        <f t="shared" si="99"/>
        <v>1</v>
      </c>
      <c r="S443" s="66">
        <f t="shared" si="100"/>
        <v>6.0965664931175709E-2</v>
      </c>
      <c r="T443" s="67">
        <f t="shared" si="101"/>
        <v>3.7168123005003875E-3</v>
      </c>
      <c r="W443">
        <f t="shared" si="102"/>
        <v>6.980428734352017E-3</v>
      </c>
      <c r="X443">
        <f t="shared" si="103"/>
        <v>3.0713886431148876E-2</v>
      </c>
      <c r="Y443">
        <f t="shared" si="104"/>
        <v>2.0941286203056051E-2</v>
      </c>
      <c r="Z443">
        <f t="shared" si="105"/>
        <v>9.0745573546576232E-3</v>
      </c>
      <c r="AA443">
        <f t="shared" si="106"/>
        <v>1.3960857468704034E-3</v>
      </c>
    </row>
    <row r="444" spans="1:27" ht="14.25" customHeight="1" x14ac:dyDescent="0.25">
      <c r="A444" s="1"/>
      <c r="B444" s="38">
        <v>40</v>
      </c>
      <c r="C444" s="39">
        <v>1</v>
      </c>
      <c r="D444" s="40">
        <v>5.0999999999999996</v>
      </c>
      <c r="E444" s="39">
        <v>3.4</v>
      </c>
      <c r="F444" s="39">
        <v>1.5</v>
      </c>
      <c r="G444" s="39">
        <v>0.2</v>
      </c>
      <c r="H444" s="41">
        <v>0</v>
      </c>
      <c r="J444" s="29">
        <f t="shared" si="107"/>
        <v>0.19935694525796732</v>
      </c>
      <c r="K444" s="30">
        <f t="shared" si="108"/>
        <v>-0.58172521496173335</v>
      </c>
      <c r="L444" s="30">
        <f t="shared" si="109"/>
        <v>-0.5990508113971611</v>
      </c>
      <c r="M444" s="30">
        <f t="shared" si="110"/>
        <v>0.95743527227705538</v>
      </c>
      <c r="N444" s="30">
        <f t="shared" si="111"/>
        <v>0.78238609741708698</v>
      </c>
      <c r="O444" s="30">
        <f t="shared" si="96"/>
        <v>-3.2115842818982197</v>
      </c>
      <c r="P444" s="30">
        <f t="shared" si="97"/>
        <v>3.8732105463573398E-2</v>
      </c>
      <c r="Q444" s="35">
        <f t="shared" si="98"/>
        <v>0</v>
      </c>
      <c r="R444" s="35">
        <f t="shared" si="99"/>
        <v>1</v>
      </c>
      <c r="S444" s="66">
        <f t="shared" si="100"/>
        <v>3.8732105463573398E-2</v>
      </c>
      <c r="T444" s="67">
        <f t="shared" si="101"/>
        <v>1.5001759936413722E-3</v>
      </c>
      <c r="W444">
        <f t="shared" si="102"/>
        <v>2.8841420376834676E-3</v>
      </c>
      <c r="X444">
        <f t="shared" si="103"/>
        <v>1.4709124392185684E-2</v>
      </c>
      <c r="Y444">
        <f t="shared" si="104"/>
        <v>9.8060829281237903E-3</v>
      </c>
      <c r="Z444">
        <f t="shared" si="105"/>
        <v>4.3262130565252018E-3</v>
      </c>
      <c r="AA444">
        <f t="shared" si="106"/>
        <v>5.7682840753669356E-4</v>
      </c>
    </row>
    <row r="445" spans="1:27" ht="14.25" customHeight="1" x14ac:dyDescent="0.25">
      <c r="A445" s="1"/>
      <c r="B445" s="38">
        <v>41</v>
      </c>
      <c r="C445" s="39">
        <v>1</v>
      </c>
      <c r="D445" s="40">
        <v>5</v>
      </c>
      <c r="E445" s="39">
        <v>3.5</v>
      </c>
      <c r="F445" s="39">
        <v>1.3</v>
      </c>
      <c r="G445" s="39">
        <v>0.3</v>
      </c>
      <c r="H445" s="41">
        <v>0</v>
      </c>
      <c r="J445" s="29">
        <f t="shared" si="107"/>
        <v>0.19906853105419897</v>
      </c>
      <c r="K445" s="30">
        <f t="shared" si="108"/>
        <v>-0.58319612740095195</v>
      </c>
      <c r="L445" s="30">
        <f t="shared" si="109"/>
        <v>-0.60003141968997342</v>
      </c>
      <c r="M445" s="30">
        <f t="shared" si="110"/>
        <v>0.95700265097140291</v>
      </c>
      <c r="N445" s="30">
        <f t="shared" si="111"/>
        <v>0.78232841457633329</v>
      </c>
      <c r="O445" s="30">
        <f t="shared" si="96"/>
        <v>-3.3382201042297441</v>
      </c>
      <c r="P445" s="30">
        <f t="shared" si="97"/>
        <v>3.4283037143942298E-2</v>
      </c>
      <c r="Q445" s="35">
        <f t="shared" si="98"/>
        <v>0</v>
      </c>
      <c r="R445" s="35">
        <f t="shared" si="99"/>
        <v>1</v>
      </c>
      <c r="S445" s="66">
        <f t="shared" si="100"/>
        <v>3.4283037143942298E-2</v>
      </c>
      <c r="T445" s="67">
        <f t="shared" si="101"/>
        <v>1.1753266358129272E-3</v>
      </c>
      <c r="W445">
        <f t="shared" si="102"/>
        <v>2.270065738202176E-3</v>
      </c>
      <c r="X445">
        <f t="shared" si="103"/>
        <v>1.135032869101088E-2</v>
      </c>
      <c r="Y445">
        <f t="shared" si="104"/>
        <v>7.9452300837076165E-3</v>
      </c>
      <c r="Z445">
        <f t="shared" si="105"/>
        <v>2.9510854596628291E-3</v>
      </c>
      <c r="AA445">
        <f t="shared" si="106"/>
        <v>6.8101972146065277E-4</v>
      </c>
    </row>
    <row r="446" spans="1:27" ht="14.25" customHeight="1" x14ac:dyDescent="0.25">
      <c r="A446" s="1"/>
      <c r="B446" s="38">
        <v>42</v>
      </c>
      <c r="C446" s="39">
        <v>1</v>
      </c>
      <c r="D446" s="40">
        <v>4.5</v>
      </c>
      <c r="E446" s="39">
        <v>2.2999999999999998</v>
      </c>
      <c r="F446" s="39">
        <v>1.3</v>
      </c>
      <c r="G446" s="39">
        <v>0.3</v>
      </c>
      <c r="H446" s="41">
        <v>0</v>
      </c>
      <c r="J446" s="29">
        <f t="shared" si="107"/>
        <v>0.19884152448037876</v>
      </c>
      <c r="K446" s="30">
        <f t="shared" si="108"/>
        <v>-0.58433116027005305</v>
      </c>
      <c r="L446" s="30">
        <f t="shared" si="109"/>
        <v>-0.60082594269834422</v>
      </c>
      <c r="M446" s="30">
        <f t="shared" si="110"/>
        <v>0.95670754242543665</v>
      </c>
      <c r="N446" s="30">
        <f t="shared" si="111"/>
        <v>0.78226031260418727</v>
      </c>
      <c r="O446" s="30">
        <f t="shared" si="96"/>
        <v>-2.3341504660067272</v>
      </c>
      <c r="P446" s="30">
        <f t="shared" si="97"/>
        <v>8.833385057143725E-2</v>
      </c>
      <c r="Q446" s="35">
        <f t="shared" si="98"/>
        <v>0</v>
      </c>
      <c r="R446" s="35">
        <f t="shared" si="99"/>
        <v>1</v>
      </c>
      <c r="S446" s="66">
        <f t="shared" si="100"/>
        <v>8.833385057143725E-2</v>
      </c>
      <c r="T446" s="67">
        <f t="shared" si="101"/>
        <v>7.802869156777005E-3</v>
      </c>
      <c r="W446">
        <f t="shared" si="102"/>
        <v>1.4227223357307577E-2</v>
      </c>
      <c r="X446">
        <f t="shared" si="103"/>
        <v>6.4022505107884098E-2</v>
      </c>
      <c r="Y446">
        <f t="shared" si="104"/>
        <v>3.2722613721807424E-2</v>
      </c>
      <c r="Z446">
        <f t="shared" si="105"/>
        <v>1.8495390364499851E-2</v>
      </c>
      <c r="AA446">
        <f t="shared" si="106"/>
        <v>4.2681670071922726E-3</v>
      </c>
    </row>
    <row r="447" spans="1:27" ht="14.25" customHeight="1" x14ac:dyDescent="0.25">
      <c r="A447" s="1"/>
      <c r="B447" s="38">
        <v>43</v>
      </c>
      <c r="C447" s="39">
        <v>1</v>
      </c>
      <c r="D447" s="40">
        <v>4.4000000000000004</v>
      </c>
      <c r="E447" s="39">
        <v>3.2</v>
      </c>
      <c r="F447" s="39">
        <v>1.3</v>
      </c>
      <c r="G447" s="39">
        <v>0.2</v>
      </c>
      <c r="H447" s="41">
        <v>0</v>
      </c>
      <c r="J447" s="29">
        <f t="shared" si="107"/>
        <v>0.19741880214464799</v>
      </c>
      <c r="K447" s="30">
        <f t="shared" si="108"/>
        <v>-0.59073341078084152</v>
      </c>
      <c r="L447" s="30">
        <f t="shared" si="109"/>
        <v>-0.60409820407052495</v>
      </c>
      <c r="M447" s="30">
        <f t="shared" si="110"/>
        <v>0.95485800338898663</v>
      </c>
      <c r="N447" s="30">
        <f t="shared" si="111"/>
        <v>0.78183349590346807</v>
      </c>
      <c r="O447" s="30">
        <f t="shared" si="96"/>
        <v>-2.9372403547303585</v>
      </c>
      <c r="P447" s="30">
        <f t="shared" si="97"/>
        <v>5.0343044430939884E-2</v>
      </c>
      <c r="Q447" s="35">
        <f t="shared" si="98"/>
        <v>0</v>
      </c>
      <c r="R447" s="35">
        <f t="shared" si="99"/>
        <v>1</v>
      </c>
      <c r="S447" s="66">
        <f t="shared" si="100"/>
        <v>5.0343044430939884E-2</v>
      </c>
      <c r="T447" s="67">
        <f t="shared" si="101"/>
        <v>2.5344221225755874E-3</v>
      </c>
      <c r="W447">
        <f t="shared" si="102"/>
        <v>4.8136631941040151E-3</v>
      </c>
      <c r="X447">
        <f t="shared" si="103"/>
        <v>2.1180118054057669E-2</v>
      </c>
      <c r="Y447">
        <f t="shared" si="104"/>
        <v>1.540372222113285E-2</v>
      </c>
      <c r="Z447">
        <f t="shared" si="105"/>
        <v>6.25776215233522E-3</v>
      </c>
      <c r="AA447">
        <f t="shared" si="106"/>
        <v>9.6273263882080311E-4</v>
      </c>
    </row>
    <row r="448" spans="1:27" ht="14.25" customHeight="1" x14ac:dyDescent="0.25">
      <c r="A448" s="1"/>
      <c r="B448" s="38">
        <v>44</v>
      </c>
      <c r="C448" s="39">
        <v>1</v>
      </c>
      <c r="D448" s="40">
        <v>5</v>
      </c>
      <c r="E448" s="39">
        <v>3.5</v>
      </c>
      <c r="F448" s="39">
        <v>1.6</v>
      </c>
      <c r="G448" s="39">
        <v>0.6</v>
      </c>
      <c r="H448" s="41">
        <v>0</v>
      </c>
      <c r="J448" s="29">
        <f t="shared" si="107"/>
        <v>0.19693743582523759</v>
      </c>
      <c r="K448" s="30">
        <f t="shared" si="108"/>
        <v>-0.59285142258624723</v>
      </c>
      <c r="L448" s="30">
        <f t="shared" si="109"/>
        <v>-0.60563857629263829</v>
      </c>
      <c r="M448" s="30">
        <f t="shared" si="110"/>
        <v>0.95423222717375311</v>
      </c>
      <c r="N448" s="30">
        <f t="shared" si="111"/>
        <v>0.781737222639586</v>
      </c>
      <c r="O448" s="30">
        <f t="shared" si="96"/>
        <v>-2.8912407970684759</v>
      </c>
      <c r="P448" s="30">
        <f t="shared" si="97"/>
        <v>5.2588264196953456E-2</v>
      </c>
      <c r="Q448" s="35">
        <f t="shared" si="98"/>
        <v>0</v>
      </c>
      <c r="R448" s="35">
        <f t="shared" si="99"/>
        <v>1</v>
      </c>
      <c r="S448" s="66">
        <f t="shared" si="100"/>
        <v>5.2588264196953456E-2</v>
      </c>
      <c r="T448" s="67">
        <f t="shared" si="101"/>
        <v>2.7655255312485768E-3</v>
      </c>
      <c r="W448">
        <f t="shared" si="102"/>
        <v>5.2401826879357131E-3</v>
      </c>
      <c r="X448">
        <f t="shared" si="103"/>
        <v>2.6200913439678564E-2</v>
      </c>
      <c r="Y448">
        <f t="shared" si="104"/>
        <v>1.8340639407774997E-2</v>
      </c>
      <c r="Z448">
        <f t="shared" si="105"/>
        <v>8.3842923006971406E-3</v>
      </c>
      <c r="AA448">
        <f t="shared" si="106"/>
        <v>3.1441096127614279E-3</v>
      </c>
    </row>
    <row r="449" spans="1:27" ht="14.25" customHeight="1" x14ac:dyDescent="0.25">
      <c r="A449" s="1"/>
      <c r="B449" s="38">
        <v>45</v>
      </c>
      <c r="C449" s="39">
        <v>1</v>
      </c>
      <c r="D449" s="40">
        <v>5.0999999999999996</v>
      </c>
      <c r="E449" s="39">
        <v>3.8</v>
      </c>
      <c r="F449" s="39">
        <v>1.9</v>
      </c>
      <c r="G449" s="39">
        <v>0.4</v>
      </c>
      <c r="H449" s="41">
        <v>0</v>
      </c>
      <c r="J449" s="29">
        <f t="shared" si="107"/>
        <v>0.19641341755644404</v>
      </c>
      <c r="K449" s="30">
        <f t="shared" si="108"/>
        <v>-0.59547151393021513</v>
      </c>
      <c r="L449" s="30">
        <f t="shared" si="109"/>
        <v>-0.60747264023341574</v>
      </c>
      <c r="M449" s="30">
        <f t="shared" si="110"/>
        <v>0.9533937979436834</v>
      </c>
      <c r="N449" s="30">
        <f t="shared" si="111"/>
        <v>0.78142281167830985</v>
      </c>
      <c r="O449" s="30">
        <f t="shared" si="96"/>
        <v>-3.0248699956103113</v>
      </c>
      <c r="P449" s="30">
        <f t="shared" si="97"/>
        <v>4.631489178065424E-2</v>
      </c>
      <c r="Q449" s="35">
        <f t="shared" si="98"/>
        <v>0</v>
      </c>
      <c r="R449" s="35">
        <f t="shared" si="99"/>
        <v>1</v>
      </c>
      <c r="S449" s="66">
        <f t="shared" si="100"/>
        <v>4.631489178065424E-2</v>
      </c>
      <c r="T449" s="67">
        <f t="shared" si="101"/>
        <v>2.1450692006537136E-3</v>
      </c>
      <c r="W449">
        <f t="shared" si="102"/>
        <v>4.0914411055268446E-3</v>
      </c>
      <c r="X449">
        <f t="shared" si="103"/>
        <v>2.0866349638186905E-2</v>
      </c>
      <c r="Y449">
        <f t="shared" si="104"/>
        <v>1.5547476201002008E-2</v>
      </c>
      <c r="Z449">
        <f t="shared" si="105"/>
        <v>7.7737381005010039E-3</v>
      </c>
      <c r="AA449">
        <f t="shared" si="106"/>
        <v>1.6365764422107379E-3</v>
      </c>
    </row>
    <row r="450" spans="1:27" ht="14.25" customHeight="1" x14ac:dyDescent="0.25">
      <c r="A450" s="1"/>
      <c r="B450" s="38">
        <v>46</v>
      </c>
      <c r="C450" s="39">
        <v>1</v>
      </c>
      <c r="D450" s="40">
        <v>4.8</v>
      </c>
      <c r="E450" s="39">
        <v>3</v>
      </c>
      <c r="F450" s="39">
        <v>1.4</v>
      </c>
      <c r="G450" s="39">
        <v>0.3</v>
      </c>
      <c r="H450" s="41">
        <v>0</v>
      </c>
      <c r="J450" s="29">
        <f t="shared" si="107"/>
        <v>0.19600427344589136</v>
      </c>
      <c r="K450" s="30">
        <f t="shared" si="108"/>
        <v>-0.5975581488940338</v>
      </c>
      <c r="L450" s="30">
        <f t="shared" si="109"/>
        <v>-0.60902738785351596</v>
      </c>
      <c r="M450" s="30">
        <f t="shared" si="110"/>
        <v>0.95261642413363334</v>
      </c>
      <c r="N450" s="30">
        <f t="shared" si="111"/>
        <v>0.78125915403408874</v>
      </c>
      <c r="O450" s="30">
        <f t="shared" si="96"/>
        <v>-2.931316264808705</v>
      </c>
      <c r="P450" s="30">
        <f t="shared" si="97"/>
        <v>5.0627022641508222E-2</v>
      </c>
      <c r="Q450" s="35">
        <f t="shared" si="98"/>
        <v>0</v>
      </c>
      <c r="R450" s="35">
        <f t="shared" si="99"/>
        <v>1</v>
      </c>
      <c r="S450" s="66">
        <f t="shared" si="100"/>
        <v>5.0627022641508222E-2</v>
      </c>
      <c r="T450" s="67">
        <f t="shared" si="101"/>
        <v>2.563095421543786E-3</v>
      </c>
      <c r="W450">
        <f t="shared" si="102"/>
        <v>4.866667063209886E-3</v>
      </c>
      <c r="X450">
        <f t="shared" si="103"/>
        <v>2.3360001903407451E-2</v>
      </c>
      <c r="Y450">
        <f t="shared" si="104"/>
        <v>1.4600001189629657E-2</v>
      </c>
      <c r="Z450">
        <f t="shared" si="105"/>
        <v>6.8133338884938397E-3</v>
      </c>
      <c r="AA450">
        <f t="shared" si="106"/>
        <v>1.4600001189629657E-3</v>
      </c>
    </row>
    <row r="451" spans="1:27" ht="14.25" customHeight="1" x14ac:dyDescent="0.25">
      <c r="A451" s="1"/>
      <c r="B451" s="38">
        <v>47</v>
      </c>
      <c r="C451" s="39">
        <v>1</v>
      </c>
      <c r="D451" s="40">
        <v>5.0999999999999996</v>
      </c>
      <c r="E451" s="39">
        <v>3.8</v>
      </c>
      <c r="F451" s="39">
        <v>1.6</v>
      </c>
      <c r="G451" s="39">
        <v>0.2</v>
      </c>
      <c r="H451" s="41">
        <v>0</v>
      </c>
      <c r="J451" s="29">
        <f t="shared" si="107"/>
        <v>0.19551760673957036</v>
      </c>
      <c r="K451" s="30">
        <f t="shared" si="108"/>
        <v>-0.59989414908437455</v>
      </c>
      <c r="L451" s="30">
        <f t="shared" si="109"/>
        <v>-0.61048738797247892</v>
      </c>
      <c r="M451" s="30">
        <f t="shared" si="110"/>
        <v>0.951935090744784</v>
      </c>
      <c r="N451" s="30">
        <f t="shared" si="111"/>
        <v>0.7811131540221925</v>
      </c>
      <c r="O451" s="30">
        <f t="shared" si="96"/>
        <v>-3.5044758518900667</v>
      </c>
      <c r="P451" s="30">
        <f t="shared" si="97"/>
        <v>2.918514717343032E-2</v>
      </c>
      <c r="Q451" s="35">
        <f t="shared" si="98"/>
        <v>0</v>
      </c>
      <c r="R451" s="35">
        <f t="shared" si="99"/>
        <v>1</v>
      </c>
      <c r="S451" s="66">
        <f t="shared" si="100"/>
        <v>2.918514717343032E-2</v>
      </c>
      <c r="T451" s="67">
        <f t="shared" si="101"/>
        <v>8.517728155347878E-4</v>
      </c>
      <c r="W451">
        <f t="shared" si="102"/>
        <v>1.6538274011101558E-3</v>
      </c>
      <c r="X451">
        <f t="shared" si="103"/>
        <v>8.4345197456617942E-3</v>
      </c>
      <c r="Y451">
        <f t="shared" si="104"/>
        <v>6.2845441242185916E-3</v>
      </c>
      <c r="Z451">
        <f t="shared" si="105"/>
        <v>2.6461238417762496E-3</v>
      </c>
      <c r="AA451">
        <f t="shared" si="106"/>
        <v>3.307654802220312E-4</v>
      </c>
    </row>
    <row r="452" spans="1:27" ht="14.25" customHeight="1" x14ac:dyDescent="0.25">
      <c r="A452" s="1"/>
      <c r="B452" s="38">
        <v>48</v>
      </c>
      <c r="C452" s="39">
        <v>1</v>
      </c>
      <c r="D452" s="40">
        <v>4.5999999999999996</v>
      </c>
      <c r="E452" s="39">
        <v>3.2</v>
      </c>
      <c r="F452" s="39">
        <v>1.4</v>
      </c>
      <c r="G452" s="39">
        <v>0.2</v>
      </c>
      <c r="H452" s="41">
        <v>0</v>
      </c>
      <c r="J452" s="29">
        <f t="shared" si="107"/>
        <v>0.19535222399945934</v>
      </c>
      <c r="K452" s="30">
        <f t="shared" si="108"/>
        <v>-0.6007376010589407</v>
      </c>
      <c r="L452" s="30">
        <f t="shared" si="109"/>
        <v>-0.6111158423849008</v>
      </c>
      <c r="M452" s="30">
        <f t="shared" si="110"/>
        <v>0.95167047836060636</v>
      </c>
      <c r="N452" s="30">
        <f t="shared" si="111"/>
        <v>0.7810800774741703</v>
      </c>
      <c r="O452" s="30">
        <f t="shared" si="96"/>
        <v>-3.0350567513036677</v>
      </c>
      <c r="P452" s="30">
        <f t="shared" si="97"/>
        <v>4.5867018344618891E-2</v>
      </c>
      <c r="Q452" s="35">
        <f t="shared" si="98"/>
        <v>0</v>
      </c>
      <c r="R452" s="35">
        <f t="shared" si="99"/>
        <v>1</v>
      </c>
      <c r="S452" s="66">
        <f t="shared" si="100"/>
        <v>4.5867018344618891E-2</v>
      </c>
      <c r="T452" s="67">
        <f t="shared" si="101"/>
        <v>2.103783371825606E-3</v>
      </c>
      <c r="W452">
        <f t="shared" si="102"/>
        <v>4.0145782026339526E-3</v>
      </c>
      <c r="X452">
        <f t="shared" si="103"/>
        <v>1.8467059732116181E-2</v>
      </c>
      <c r="Y452">
        <f t="shared" si="104"/>
        <v>1.2846650248428649E-2</v>
      </c>
      <c r="Z452">
        <f t="shared" si="105"/>
        <v>5.6204094836875334E-3</v>
      </c>
      <c r="AA452">
        <f t="shared" si="106"/>
        <v>8.0291564052679054E-4</v>
      </c>
    </row>
    <row r="453" spans="1:27" ht="14.25" customHeight="1" x14ac:dyDescent="0.25">
      <c r="A453" s="1"/>
      <c r="B453" s="38">
        <v>49</v>
      </c>
      <c r="C453" s="39">
        <v>1</v>
      </c>
      <c r="D453" s="40">
        <v>5.3</v>
      </c>
      <c r="E453" s="39">
        <v>3.7</v>
      </c>
      <c r="F453" s="39">
        <v>1.5</v>
      </c>
      <c r="G453" s="39">
        <v>0.2</v>
      </c>
      <c r="H453" s="41">
        <v>0</v>
      </c>
      <c r="J453" s="29">
        <f t="shared" si="107"/>
        <v>0.19495076617919593</v>
      </c>
      <c r="K453" s="30">
        <f t="shared" si="108"/>
        <v>-0.60258430703215227</v>
      </c>
      <c r="L453" s="30">
        <f t="shared" si="109"/>
        <v>-0.61240050740974361</v>
      </c>
      <c r="M453" s="30">
        <f t="shared" si="110"/>
        <v>0.95110843741223761</v>
      </c>
      <c r="N453" s="30">
        <f t="shared" si="111"/>
        <v>0.78099978591011765</v>
      </c>
      <c r="O453" s="30">
        <f t="shared" ref="O453:O516" si="112">(C453*J453)+(K453*D453)+(L453*E453)+(M453*F453)+(N453*G453)</f>
        <v>-3.6817653252068823</v>
      </c>
      <c r="P453" s="30">
        <f t="shared" ref="P453:P516" si="113">1/(1+EXP(-O453))</f>
        <v>2.4560101164195079E-2</v>
      </c>
      <c r="Q453" s="35">
        <f t="shared" ref="Q453:Q516" si="114">IF(P453&gt;=0.5,1,0)</f>
        <v>0</v>
      </c>
      <c r="R453" s="35">
        <f t="shared" ref="R453:R516" si="115">IF(Q453=H453,1,0)</f>
        <v>1</v>
      </c>
      <c r="S453" s="66">
        <f t="shared" ref="S453:S504" si="116">P453-H453</f>
        <v>2.4560101164195079E-2</v>
      </c>
      <c r="T453" s="67">
        <f t="shared" ref="T453:T516" si="117">S453^2</f>
        <v>6.031985691954965E-4</v>
      </c>
      <c r="W453">
        <f t="shared" ref="W453:W504" si="118">2*(P453-H453)*(1-P453)*P453*C453</f>
        <v>1.1767679026279147E-3</v>
      </c>
      <c r="X453">
        <f t="shared" ref="X453:X504" si="119">2*(P453-H453)*(1-P453)*P453*D453</f>
        <v>6.2368698839279473E-3</v>
      </c>
      <c r="Y453">
        <f t="shared" ref="Y453:Y504" si="120">2*(P453-H453)*(1-P453)*P453*E453</f>
        <v>4.354041239723285E-3</v>
      </c>
      <c r="Z453">
        <f t="shared" ref="Z453:Z504" si="121">2*(P453-H453)*(1-P453)*P453*F453</f>
        <v>1.765151853941872E-3</v>
      </c>
      <c r="AA453">
        <f t="shared" ref="AA453:AA504" si="122">2*(P453-H453)*(1-P453)*P453*G453</f>
        <v>2.3535358052558295E-4</v>
      </c>
    </row>
    <row r="454" spans="1:27" ht="14.25" customHeight="1" x14ac:dyDescent="0.25">
      <c r="A454" s="1"/>
      <c r="B454" s="38">
        <v>50</v>
      </c>
      <c r="C454" s="39">
        <v>1</v>
      </c>
      <c r="D454" s="40">
        <v>5</v>
      </c>
      <c r="E454" s="39">
        <v>3.3</v>
      </c>
      <c r="F454" s="39">
        <v>1.4</v>
      </c>
      <c r="G454" s="39">
        <v>0.2</v>
      </c>
      <c r="H454" s="41">
        <v>0</v>
      </c>
      <c r="J454" s="29">
        <f t="shared" ref="J454:J504" si="123">J453-$L$2*W453</f>
        <v>0.19483308938893315</v>
      </c>
      <c r="K454" s="30">
        <f t="shared" ref="K454:K504" si="124">K453-$L$2*X453</f>
        <v>-0.60320799402054504</v>
      </c>
      <c r="L454" s="30">
        <f t="shared" ref="L454:L504" si="125">L453-$L$2*Y453</f>
        <v>-0.61283591153371597</v>
      </c>
      <c r="M454" s="30">
        <f t="shared" ref="M454:M504" si="126">M453-$L$2*Z453</f>
        <v>0.95093192222684342</v>
      </c>
      <c r="N454" s="30">
        <f t="shared" ref="N454:N504" si="127">N453-$L$2*AA453</f>
        <v>0.7809762505520651</v>
      </c>
      <c r="O454" s="30">
        <f t="shared" si="112"/>
        <v>-3.3560654475470608</v>
      </c>
      <c r="P454" s="30">
        <f t="shared" si="113"/>
        <v>3.3697103853634162E-2</v>
      </c>
      <c r="Q454" s="35">
        <f t="shared" si="114"/>
        <v>0</v>
      </c>
      <c r="R454" s="35">
        <f t="shared" si="115"/>
        <v>1</v>
      </c>
      <c r="S454" s="66">
        <f t="shared" si="116"/>
        <v>3.3697103853634162E-2</v>
      </c>
      <c r="T454" s="67">
        <f t="shared" si="117"/>
        <v>1.1354948081226063E-3</v>
      </c>
      <c r="W454">
        <f t="shared" si="118"/>
        <v>2.194463843296073E-3</v>
      </c>
      <c r="X454">
        <f t="shared" si="119"/>
        <v>1.0972319216480364E-2</v>
      </c>
      <c r="Y454">
        <f t="shared" si="120"/>
        <v>7.2417306828770405E-3</v>
      </c>
      <c r="Z454">
        <f t="shared" si="121"/>
        <v>3.0722493806145021E-3</v>
      </c>
      <c r="AA454">
        <f t="shared" si="122"/>
        <v>4.3889276865921459E-4</v>
      </c>
    </row>
    <row r="455" spans="1:27" ht="14.25" customHeight="1" x14ac:dyDescent="0.25">
      <c r="A455" s="1"/>
      <c r="B455" s="38">
        <v>51</v>
      </c>
      <c r="C455" s="39">
        <v>1</v>
      </c>
      <c r="D455" s="40">
        <v>7</v>
      </c>
      <c r="E455" s="39">
        <v>3.2</v>
      </c>
      <c r="F455" s="39">
        <v>4.7</v>
      </c>
      <c r="G455" s="39">
        <v>1.4</v>
      </c>
      <c r="H455" s="41">
        <v>1</v>
      </c>
      <c r="J455" s="29">
        <f t="shared" si="123"/>
        <v>0.19461364300460354</v>
      </c>
      <c r="K455" s="30">
        <f t="shared" si="124"/>
        <v>-0.60430522594219305</v>
      </c>
      <c r="L455" s="30">
        <f t="shared" si="125"/>
        <v>-0.61356008460200373</v>
      </c>
      <c r="M455" s="30">
        <f t="shared" si="126"/>
        <v>0.95062469728878196</v>
      </c>
      <c r="N455" s="30">
        <f t="shared" si="127"/>
        <v>0.78093236127519916</v>
      </c>
      <c r="O455" s="30">
        <f t="shared" si="112"/>
        <v>-0.43767382627460538</v>
      </c>
      <c r="P455" s="30">
        <f t="shared" si="113"/>
        <v>0.39229538925671792</v>
      </c>
      <c r="Q455" s="35">
        <f t="shared" si="114"/>
        <v>0</v>
      </c>
      <c r="R455" s="35">
        <f t="shared" si="115"/>
        <v>0</v>
      </c>
      <c r="S455" s="66">
        <f t="shared" si="116"/>
        <v>-0.60770461074328208</v>
      </c>
      <c r="T455" s="67">
        <f t="shared" si="117"/>
        <v>0.36930489391864402</v>
      </c>
      <c r="W455">
        <f t="shared" si="118"/>
        <v>-0.28975321422845074</v>
      </c>
      <c r="X455">
        <f t="shared" si="119"/>
        <v>-2.0282724995991552</v>
      </c>
      <c r="Y455">
        <f t="shared" si="120"/>
        <v>-0.92721028553104246</v>
      </c>
      <c r="Z455">
        <f t="shared" si="121"/>
        <v>-1.3618401068737185</v>
      </c>
      <c r="AA455">
        <f t="shared" si="122"/>
        <v>-0.40565449991983099</v>
      </c>
    </row>
    <row r="456" spans="1:27" ht="14.25" customHeight="1" x14ac:dyDescent="0.25">
      <c r="A456" s="1"/>
      <c r="B456" s="38">
        <v>52</v>
      </c>
      <c r="C456" s="39">
        <v>1</v>
      </c>
      <c r="D456" s="40">
        <v>6.4</v>
      </c>
      <c r="E456" s="39">
        <v>3.2</v>
      </c>
      <c r="F456" s="39">
        <v>4.5</v>
      </c>
      <c r="G456" s="39">
        <v>1.5</v>
      </c>
      <c r="H456" s="41">
        <v>1</v>
      </c>
      <c r="J456" s="29">
        <f t="shared" si="123"/>
        <v>0.22358896442744863</v>
      </c>
      <c r="K456" s="30">
        <f t="shared" si="124"/>
        <v>-0.40147797598227752</v>
      </c>
      <c r="L456" s="30">
        <f t="shared" si="125"/>
        <v>-0.52083905604889946</v>
      </c>
      <c r="M456" s="30">
        <f t="shared" si="126"/>
        <v>1.0868087079761537</v>
      </c>
      <c r="N456" s="30">
        <f t="shared" si="127"/>
        <v>0.82149781126718224</v>
      </c>
      <c r="O456" s="30">
        <f t="shared" si="112"/>
        <v>2.1103308415778583</v>
      </c>
      <c r="P456" s="30">
        <f t="shared" si="113"/>
        <v>0.89190323442412789</v>
      </c>
      <c r="Q456" s="35">
        <f t="shared" si="114"/>
        <v>1</v>
      </c>
      <c r="R456" s="35">
        <f t="shared" si="115"/>
        <v>1</v>
      </c>
      <c r="S456" s="66">
        <f t="shared" si="116"/>
        <v>-0.10809676557587211</v>
      </c>
      <c r="T456" s="67">
        <f t="shared" si="117"/>
        <v>1.1684910727965049E-2</v>
      </c>
      <c r="W456">
        <f t="shared" si="118"/>
        <v>-2.0843619344458435E-2</v>
      </c>
      <c r="X456">
        <f t="shared" si="119"/>
        <v>-0.13339916380453398</v>
      </c>
      <c r="Y456">
        <f t="shared" si="120"/>
        <v>-6.6699581902266991E-2</v>
      </c>
      <c r="Z456">
        <f t="shared" si="121"/>
        <v>-9.379628705006296E-2</v>
      </c>
      <c r="AA456">
        <f t="shared" si="122"/>
        <v>-3.1265429016687649E-2</v>
      </c>
    </row>
    <row r="457" spans="1:27" ht="14.25" customHeight="1" x14ac:dyDescent="0.25">
      <c r="A457" s="1"/>
      <c r="B457" s="38">
        <v>53</v>
      </c>
      <c r="C457" s="39">
        <v>1</v>
      </c>
      <c r="D457" s="40">
        <v>6.9</v>
      </c>
      <c r="E457" s="39">
        <v>3.1</v>
      </c>
      <c r="F457" s="39">
        <v>4.9000000000000004</v>
      </c>
      <c r="G457" s="39">
        <v>1.5</v>
      </c>
      <c r="H457" s="41">
        <v>1</v>
      </c>
      <c r="J457" s="29">
        <f t="shared" si="123"/>
        <v>0.22567332636189447</v>
      </c>
      <c r="K457" s="30">
        <f t="shared" si="124"/>
        <v>-0.38813805960182413</v>
      </c>
      <c r="L457" s="30">
        <f t="shared" si="125"/>
        <v>-0.51416909785867282</v>
      </c>
      <c r="M457" s="30">
        <f t="shared" si="126"/>
        <v>1.09618833668116</v>
      </c>
      <c r="N457" s="30">
        <f t="shared" si="127"/>
        <v>0.82462435416885105</v>
      </c>
      <c r="O457" s="30">
        <f t="shared" si="112"/>
        <v>2.5618558927383837</v>
      </c>
      <c r="P457" s="30">
        <f t="shared" si="113"/>
        <v>0.92836597757171524</v>
      </c>
      <c r="Q457" s="35">
        <f t="shared" si="114"/>
        <v>1</v>
      </c>
      <c r="R457" s="35">
        <f t="shared" si="115"/>
        <v>1</v>
      </c>
      <c r="S457" s="66">
        <f t="shared" si="116"/>
        <v>-7.163402242828476E-2</v>
      </c>
      <c r="T457" s="67">
        <f t="shared" si="117"/>
        <v>5.1314331692560037E-3</v>
      </c>
      <c r="W457">
        <f t="shared" si="118"/>
        <v>-9.5276959410405503E-3</v>
      </c>
      <c r="X457">
        <f t="shared" si="119"/>
        <v>-6.5741101993179799E-2</v>
      </c>
      <c r="Y457">
        <f t="shared" si="120"/>
        <v>-2.9535857417225708E-2</v>
      </c>
      <c r="Z457">
        <f t="shared" si="121"/>
        <v>-4.6685710111098698E-2</v>
      </c>
      <c r="AA457">
        <f t="shared" si="122"/>
        <v>-1.4291543911560825E-2</v>
      </c>
    </row>
    <row r="458" spans="1:27" ht="14.25" customHeight="1" x14ac:dyDescent="0.25">
      <c r="A458" s="1"/>
      <c r="B458" s="38">
        <v>54</v>
      </c>
      <c r="C458" s="39">
        <v>1</v>
      </c>
      <c r="D458" s="40">
        <v>5.5</v>
      </c>
      <c r="E458" s="39">
        <v>2.2999999999999998</v>
      </c>
      <c r="F458" s="39">
        <v>4</v>
      </c>
      <c r="G458" s="39">
        <v>1.3</v>
      </c>
      <c r="H458" s="41">
        <v>1</v>
      </c>
      <c r="J458" s="29">
        <f t="shared" si="123"/>
        <v>0.22662609595599853</v>
      </c>
      <c r="K458" s="30">
        <f t="shared" si="124"/>
        <v>-0.38156394940250615</v>
      </c>
      <c r="L458" s="30">
        <f t="shared" si="125"/>
        <v>-0.51121551211695027</v>
      </c>
      <c r="M458" s="30">
        <f t="shared" si="126"/>
        <v>1.1008569076922698</v>
      </c>
      <c r="N458" s="30">
        <f t="shared" si="127"/>
        <v>0.82605350856000714</v>
      </c>
      <c r="O458" s="30">
        <f t="shared" si="112"/>
        <v>2.4295258882703177</v>
      </c>
      <c r="P458" s="30">
        <f t="shared" si="113"/>
        <v>0.91905126775871859</v>
      </c>
      <c r="Q458" s="35">
        <f t="shared" si="114"/>
        <v>1</v>
      </c>
      <c r="R458" s="35">
        <f t="shared" si="115"/>
        <v>1</v>
      </c>
      <c r="S458" s="66">
        <f t="shared" si="116"/>
        <v>-8.0948732241281407E-2</v>
      </c>
      <c r="T458" s="67">
        <f t="shared" si="117"/>
        <v>6.5526972514706721E-3</v>
      </c>
      <c r="W458">
        <f t="shared" si="118"/>
        <v>-1.2044529432406383E-2</v>
      </c>
      <c r="X458">
        <f t="shared" si="119"/>
        <v>-6.6244911878235113E-2</v>
      </c>
      <c r="Y458">
        <f t="shared" si="120"/>
        <v>-2.770241769453468E-2</v>
      </c>
      <c r="Z458">
        <f t="shared" si="121"/>
        <v>-4.8178117729625533E-2</v>
      </c>
      <c r="AA458">
        <f t="shared" si="122"/>
        <v>-1.56578882621283E-2</v>
      </c>
    </row>
    <row r="459" spans="1:27" ht="14.25" customHeight="1" x14ac:dyDescent="0.25">
      <c r="A459" s="1"/>
      <c r="B459" s="38">
        <v>55</v>
      </c>
      <c r="C459" s="39">
        <v>1</v>
      </c>
      <c r="D459" s="40">
        <v>6.5</v>
      </c>
      <c r="E459" s="39">
        <v>2.8</v>
      </c>
      <c r="F459" s="39">
        <v>4.5999999999999996</v>
      </c>
      <c r="G459" s="39">
        <v>1.5</v>
      </c>
      <c r="H459" s="41">
        <v>1</v>
      </c>
      <c r="J459" s="29">
        <f t="shared" si="123"/>
        <v>0.22783054889923918</v>
      </c>
      <c r="K459" s="30">
        <f t="shared" si="124"/>
        <v>-0.37493945821468266</v>
      </c>
      <c r="L459" s="30">
        <f t="shared" si="125"/>
        <v>-0.50844527034749676</v>
      </c>
      <c r="M459" s="30">
        <f t="shared" si="126"/>
        <v>1.1056747194652323</v>
      </c>
      <c r="N459" s="30">
        <f t="shared" si="127"/>
        <v>0.82761929738621998</v>
      </c>
      <c r="O459" s="30">
        <f t="shared" si="112"/>
        <v>2.6946099691502092</v>
      </c>
      <c r="P459" s="30">
        <f t="shared" si="113"/>
        <v>0.93670784035455612</v>
      </c>
      <c r="Q459" s="35">
        <f t="shared" si="114"/>
        <v>1</v>
      </c>
      <c r="R459" s="35">
        <f t="shared" si="115"/>
        <v>1</v>
      </c>
      <c r="S459" s="66">
        <f t="shared" si="116"/>
        <v>-6.329215964544388E-2</v>
      </c>
      <c r="T459" s="67">
        <f t="shared" si="117"/>
        <v>4.0058974725843549E-3</v>
      </c>
      <c r="W459">
        <f t="shared" si="118"/>
        <v>-7.5047111404525314E-3</v>
      </c>
      <c r="X459">
        <f t="shared" si="119"/>
        <v>-4.8780622412941455E-2</v>
      </c>
      <c r="Y459">
        <f t="shared" si="120"/>
        <v>-2.1013191193267087E-2</v>
      </c>
      <c r="Z459">
        <f t="shared" si="121"/>
        <v>-3.4521671246081645E-2</v>
      </c>
      <c r="AA459">
        <f t="shared" si="122"/>
        <v>-1.1257066710678797E-2</v>
      </c>
    </row>
    <row r="460" spans="1:27" ht="14.25" customHeight="1" x14ac:dyDescent="0.25">
      <c r="A460" s="1"/>
      <c r="B460" s="38">
        <v>56</v>
      </c>
      <c r="C460" s="39">
        <v>1</v>
      </c>
      <c r="D460" s="40">
        <v>5.7</v>
      </c>
      <c r="E460" s="39">
        <v>2.8</v>
      </c>
      <c r="F460" s="39">
        <v>4.5</v>
      </c>
      <c r="G460" s="39">
        <v>1.3</v>
      </c>
      <c r="H460" s="41">
        <v>1</v>
      </c>
      <c r="J460" s="29">
        <f t="shared" si="123"/>
        <v>0.22858102001328442</v>
      </c>
      <c r="K460" s="30">
        <f t="shared" si="124"/>
        <v>-0.3700613959733885</v>
      </c>
      <c r="L460" s="30">
        <f t="shared" si="125"/>
        <v>-0.50634395122817</v>
      </c>
      <c r="M460" s="30">
        <f t="shared" si="126"/>
        <v>1.1091268865898405</v>
      </c>
      <c r="N460" s="30">
        <f t="shared" si="127"/>
        <v>0.8287450040572879</v>
      </c>
      <c r="O460" s="30">
        <f t="shared" si="112"/>
        <v>2.7699074944548512</v>
      </c>
      <c r="P460" s="30">
        <f t="shared" si="113"/>
        <v>0.94102785320188942</v>
      </c>
      <c r="Q460" s="35">
        <f t="shared" si="114"/>
        <v>1</v>
      </c>
      <c r="R460" s="35">
        <f t="shared" si="115"/>
        <v>1</v>
      </c>
      <c r="S460" s="66">
        <f t="shared" si="116"/>
        <v>-5.8972146798110581E-2</v>
      </c>
      <c r="T460" s="67">
        <f t="shared" si="117"/>
        <v>3.4777140979779038E-3</v>
      </c>
      <c r="W460">
        <f t="shared" si="118"/>
        <v>-6.5452516633401842E-3</v>
      </c>
      <c r="X460">
        <f t="shared" si="119"/>
        <v>-3.730793448103905E-2</v>
      </c>
      <c r="Y460">
        <f t="shared" si="120"/>
        <v>-1.8326704657352515E-2</v>
      </c>
      <c r="Z460">
        <f t="shared" si="121"/>
        <v>-2.9453632485030828E-2</v>
      </c>
      <c r="AA460">
        <f t="shared" si="122"/>
        <v>-8.5088271623422404E-3</v>
      </c>
    </row>
    <row r="461" spans="1:27" ht="14.25" customHeight="1" x14ac:dyDescent="0.25">
      <c r="A461" s="1"/>
      <c r="B461" s="38">
        <v>57</v>
      </c>
      <c r="C461" s="39">
        <v>1</v>
      </c>
      <c r="D461" s="40">
        <v>6.3</v>
      </c>
      <c r="E461" s="39">
        <v>3.3</v>
      </c>
      <c r="F461" s="39">
        <v>4.7</v>
      </c>
      <c r="G461" s="39">
        <v>1.6</v>
      </c>
      <c r="H461" s="41">
        <v>1</v>
      </c>
      <c r="J461" s="29">
        <f t="shared" si="123"/>
        <v>0.22923554517961844</v>
      </c>
      <c r="K461" s="30">
        <f t="shared" si="124"/>
        <v>-0.3663306025252846</v>
      </c>
      <c r="L461" s="30">
        <f t="shared" si="125"/>
        <v>-0.50451128076243479</v>
      </c>
      <c r="M461" s="30">
        <f t="shared" si="126"/>
        <v>1.1120722498383435</v>
      </c>
      <c r="N461" s="30">
        <f t="shared" si="127"/>
        <v>0.82959588677352214</v>
      </c>
      <c r="O461" s="30">
        <f t="shared" si="112"/>
        <v>2.8105585158321409</v>
      </c>
      <c r="P461" s="30">
        <f t="shared" si="113"/>
        <v>0.9432437267386572</v>
      </c>
      <c r="Q461" s="35">
        <f t="shared" si="114"/>
        <v>1</v>
      </c>
      <c r="R461" s="35">
        <f t="shared" si="115"/>
        <v>1</v>
      </c>
      <c r="S461" s="66">
        <f t="shared" si="116"/>
        <v>-5.6756273261342804E-2</v>
      </c>
      <c r="T461" s="67">
        <f t="shared" si="117"/>
        <v>3.221274554516216E-3</v>
      </c>
      <c r="W461">
        <f t="shared" si="118"/>
        <v>-6.0768940313005665E-3</v>
      </c>
      <c r="X461">
        <f t="shared" si="119"/>
        <v>-3.828443239719357E-2</v>
      </c>
      <c r="Y461">
        <f t="shared" si="120"/>
        <v>-2.0053750303291869E-2</v>
      </c>
      <c r="Z461">
        <f t="shared" si="121"/>
        <v>-2.8561401947112663E-2</v>
      </c>
      <c r="AA461">
        <f t="shared" si="122"/>
        <v>-9.7230304500809071E-3</v>
      </c>
    </row>
    <row r="462" spans="1:27" ht="14.25" customHeight="1" x14ac:dyDescent="0.25">
      <c r="A462" s="1"/>
      <c r="B462" s="38">
        <v>58</v>
      </c>
      <c r="C462" s="39">
        <v>1</v>
      </c>
      <c r="D462" s="40">
        <v>4.9000000000000004</v>
      </c>
      <c r="E462" s="39">
        <v>2.4</v>
      </c>
      <c r="F462" s="39">
        <v>3.3</v>
      </c>
      <c r="G462" s="39">
        <v>1</v>
      </c>
      <c r="H462" s="41">
        <v>1</v>
      </c>
      <c r="J462" s="29">
        <f t="shared" si="123"/>
        <v>0.2298432345827485</v>
      </c>
      <c r="K462" s="30">
        <f t="shared" si="124"/>
        <v>-0.36250215928556523</v>
      </c>
      <c r="L462" s="30">
        <f t="shared" si="125"/>
        <v>-0.50250590573210563</v>
      </c>
      <c r="M462" s="30">
        <f t="shared" si="126"/>
        <v>1.1149283900330549</v>
      </c>
      <c r="N462" s="30">
        <f t="shared" si="127"/>
        <v>0.8305681898185302</v>
      </c>
      <c r="O462" s="30">
        <f t="shared" si="112"/>
        <v>1.7574003572540362</v>
      </c>
      <c r="P462" s="30">
        <f t="shared" si="113"/>
        <v>0.85288377425760342</v>
      </c>
      <c r="Q462" s="35">
        <f t="shared" si="114"/>
        <v>1</v>
      </c>
      <c r="R462" s="35">
        <f t="shared" si="115"/>
        <v>1</v>
      </c>
      <c r="S462" s="66">
        <f t="shared" si="116"/>
        <v>-0.14711622574239658</v>
      </c>
      <c r="T462" s="67">
        <f t="shared" si="117"/>
        <v>2.1643183876687788E-2</v>
      </c>
      <c r="W462">
        <f t="shared" si="118"/>
        <v>-3.6918240703401578E-2</v>
      </c>
      <c r="X462">
        <f t="shared" si="119"/>
        <v>-0.18089937944666776</v>
      </c>
      <c r="Y462">
        <f t="shared" si="120"/>
        <v>-8.8603777688163785E-2</v>
      </c>
      <c r="Z462">
        <f t="shared" si="121"/>
        <v>-0.1218301943212252</v>
      </c>
      <c r="AA462">
        <f t="shared" si="122"/>
        <v>-3.6918240703401578E-2</v>
      </c>
    </row>
    <row r="463" spans="1:27" ht="14.25" customHeight="1" x14ac:dyDescent="0.25">
      <c r="A463" s="1"/>
      <c r="B463" s="38">
        <v>59</v>
      </c>
      <c r="C463" s="39">
        <v>1</v>
      </c>
      <c r="D463" s="40">
        <v>6.6</v>
      </c>
      <c r="E463" s="39">
        <v>2.9</v>
      </c>
      <c r="F463" s="39">
        <v>4.5999999999999996</v>
      </c>
      <c r="G463" s="39">
        <v>1.3</v>
      </c>
      <c r="H463" s="41">
        <v>1</v>
      </c>
      <c r="J463" s="29">
        <f t="shared" si="123"/>
        <v>0.23353505865308866</v>
      </c>
      <c r="K463" s="30">
        <f t="shared" si="124"/>
        <v>-0.34441222134089844</v>
      </c>
      <c r="L463" s="30">
        <f t="shared" si="125"/>
        <v>-0.49364552796328925</v>
      </c>
      <c r="M463" s="30">
        <f t="shared" si="126"/>
        <v>1.1271114094651775</v>
      </c>
      <c r="N463" s="30">
        <f t="shared" si="127"/>
        <v>0.83426001388887039</v>
      </c>
      <c r="O463" s="30">
        <f t="shared" si="112"/>
        <v>2.7980928683049688</v>
      </c>
      <c r="P463" s="30">
        <f t="shared" si="113"/>
        <v>0.94257267925188193</v>
      </c>
      <c r="Q463" s="35">
        <f t="shared" si="114"/>
        <v>1</v>
      </c>
      <c r="R463" s="35">
        <f t="shared" si="115"/>
        <v>1</v>
      </c>
      <c r="S463" s="66">
        <f t="shared" si="116"/>
        <v>-5.7427320748118071E-2</v>
      </c>
      <c r="T463" s="67">
        <f t="shared" si="117"/>
        <v>3.2978971683072325E-3</v>
      </c>
      <c r="W463">
        <f t="shared" si="118"/>
        <v>-6.2170155396570857E-3</v>
      </c>
      <c r="X463">
        <f t="shared" si="119"/>
        <v>-4.1032302561736761E-2</v>
      </c>
      <c r="Y463">
        <f t="shared" si="120"/>
        <v>-1.8029345065005548E-2</v>
      </c>
      <c r="Z463">
        <f t="shared" si="121"/>
        <v>-2.8598271482422593E-2</v>
      </c>
      <c r="AA463">
        <f t="shared" si="122"/>
        <v>-8.0821202015542125E-3</v>
      </c>
    </row>
    <row r="464" spans="1:27" ht="14.25" customHeight="1" x14ac:dyDescent="0.25">
      <c r="A464" s="1"/>
      <c r="B464" s="38">
        <v>60</v>
      </c>
      <c r="C464" s="39">
        <v>1</v>
      </c>
      <c r="D464" s="40">
        <v>5.2</v>
      </c>
      <c r="E464" s="39">
        <v>2.7</v>
      </c>
      <c r="F464" s="39">
        <v>3.9</v>
      </c>
      <c r="G464" s="39">
        <v>1.4</v>
      </c>
      <c r="H464" s="41">
        <v>1</v>
      </c>
      <c r="J464" s="29">
        <f t="shared" si="123"/>
        <v>0.23415676020705437</v>
      </c>
      <c r="K464" s="30">
        <f t="shared" si="124"/>
        <v>-0.34030899108472479</v>
      </c>
      <c r="L464" s="30">
        <f t="shared" si="125"/>
        <v>-0.49184259345678871</v>
      </c>
      <c r="M464" s="30">
        <f t="shared" si="126"/>
        <v>1.1299712366134198</v>
      </c>
      <c r="N464" s="30">
        <f t="shared" si="127"/>
        <v>0.83506822590902585</v>
      </c>
      <c r="O464" s="30">
        <f t="shared" si="112"/>
        <v>2.7125583432981286</v>
      </c>
      <c r="P464" s="30">
        <f t="shared" si="113"/>
        <v>0.93776362855249451</v>
      </c>
      <c r="Q464" s="35">
        <f t="shared" si="114"/>
        <v>1</v>
      </c>
      <c r="R464" s="35">
        <f t="shared" si="115"/>
        <v>1</v>
      </c>
      <c r="S464" s="66">
        <f t="shared" si="116"/>
        <v>-6.223637144750549E-2</v>
      </c>
      <c r="T464" s="67">
        <f t="shared" si="117"/>
        <v>3.8733659309518765E-3</v>
      </c>
      <c r="W464">
        <f t="shared" si="118"/>
        <v>-7.2646033802420849E-3</v>
      </c>
      <c r="X464">
        <f t="shared" si="119"/>
        <v>-3.777593757725884E-2</v>
      </c>
      <c r="Y464">
        <f t="shared" si="120"/>
        <v>-1.9614429126653631E-2</v>
      </c>
      <c r="Z464">
        <f t="shared" si="121"/>
        <v>-2.8331953182944132E-2</v>
      </c>
      <c r="AA464">
        <f t="shared" si="122"/>
        <v>-1.0170444732338918E-2</v>
      </c>
    </row>
    <row r="465" spans="1:27" ht="14.25" customHeight="1" x14ac:dyDescent="0.25">
      <c r="A465" s="1"/>
      <c r="B465" s="38">
        <v>61</v>
      </c>
      <c r="C465" s="39">
        <v>1</v>
      </c>
      <c r="D465" s="40">
        <v>5</v>
      </c>
      <c r="E465" s="39">
        <v>2</v>
      </c>
      <c r="F465" s="39">
        <v>3.5</v>
      </c>
      <c r="G465" s="39">
        <v>1</v>
      </c>
      <c r="H465" s="41">
        <v>1</v>
      </c>
      <c r="J465" s="29">
        <f t="shared" si="123"/>
        <v>0.23488322054507857</v>
      </c>
      <c r="K465" s="30">
        <f t="shared" si="124"/>
        <v>-0.33653139732699888</v>
      </c>
      <c r="L465" s="30">
        <f t="shared" si="125"/>
        <v>-0.48988115054412334</v>
      </c>
      <c r="M465" s="30">
        <f t="shared" si="126"/>
        <v>1.1328044319317143</v>
      </c>
      <c r="N465" s="30">
        <f t="shared" si="127"/>
        <v>0.83608527038225977</v>
      </c>
      <c r="O465" s="30">
        <f t="shared" si="112"/>
        <v>2.3733647149650974</v>
      </c>
      <c r="P465" s="30">
        <f t="shared" si="113"/>
        <v>0.91477354986936854</v>
      </c>
      <c r="Q465" s="35">
        <f t="shared" si="114"/>
        <v>1</v>
      </c>
      <c r="R465" s="35">
        <f t="shared" si="115"/>
        <v>1</v>
      </c>
      <c r="S465" s="66">
        <f t="shared" si="116"/>
        <v>-8.5226450130631459E-2</v>
      </c>
      <c r="T465" s="67">
        <f t="shared" si="117"/>
        <v>7.2635478018690108E-3</v>
      </c>
      <c r="W465">
        <f t="shared" si="118"/>
        <v>-1.3289002814723127E-2</v>
      </c>
      <c r="X465">
        <f t="shared" si="119"/>
        <v>-6.6445014073615638E-2</v>
      </c>
      <c r="Y465">
        <f t="shared" si="120"/>
        <v>-2.6578005629446254E-2</v>
      </c>
      <c r="Z465">
        <f t="shared" si="121"/>
        <v>-4.6511509851530942E-2</v>
      </c>
      <c r="AA465">
        <f t="shared" si="122"/>
        <v>-1.3289002814723127E-2</v>
      </c>
    </row>
    <row r="466" spans="1:27" ht="14.25" customHeight="1" x14ac:dyDescent="0.25">
      <c r="A466" s="1"/>
      <c r="B466" s="38">
        <v>62</v>
      </c>
      <c r="C466" s="39">
        <v>1</v>
      </c>
      <c r="D466" s="40">
        <v>5.9</v>
      </c>
      <c r="E466" s="39">
        <v>3</v>
      </c>
      <c r="F466" s="39">
        <v>4.2</v>
      </c>
      <c r="G466" s="39">
        <v>1.5</v>
      </c>
      <c r="H466" s="41">
        <v>1</v>
      </c>
      <c r="J466" s="29">
        <f t="shared" si="123"/>
        <v>0.23621212082655088</v>
      </c>
      <c r="K466" s="30">
        <f t="shared" si="124"/>
        <v>-0.32988689591963732</v>
      </c>
      <c r="L466" s="30">
        <f t="shared" si="125"/>
        <v>-0.48722334998117872</v>
      </c>
      <c r="M466" s="30">
        <f t="shared" si="126"/>
        <v>1.1374555829168673</v>
      </c>
      <c r="N466" s="30">
        <f t="shared" si="127"/>
        <v>0.83741417066373214</v>
      </c>
      <c r="O466" s="30">
        <f t="shared" si="112"/>
        <v>2.8616440892035957</v>
      </c>
      <c r="P466" s="30">
        <f t="shared" si="113"/>
        <v>0.94591746888256711</v>
      </c>
      <c r="Q466" s="35">
        <f t="shared" si="114"/>
        <v>1</v>
      </c>
      <c r="R466" s="35">
        <f t="shared" si="115"/>
        <v>1</v>
      </c>
      <c r="S466" s="66">
        <f t="shared" si="116"/>
        <v>-5.4082531117432886E-2</v>
      </c>
      <c r="T466" s="67">
        <f t="shared" si="117"/>
        <v>2.9249201720680964E-3</v>
      </c>
      <c r="W466">
        <f t="shared" si="118"/>
        <v>-5.5334661716924327E-3</v>
      </c>
      <c r="X466">
        <f t="shared" si="119"/>
        <v>-3.2647450412985356E-2</v>
      </c>
      <c r="Y466">
        <f t="shared" si="120"/>
        <v>-1.6600398515077299E-2</v>
      </c>
      <c r="Z466">
        <f t="shared" si="121"/>
        <v>-2.3240557921108219E-2</v>
      </c>
      <c r="AA466">
        <f t="shared" si="122"/>
        <v>-8.3001992575386496E-3</v>
      </c>
    </row>
    <row r="467" spans="1:27" ht="14.25" customHeight="1" x14ac:dyDescent="0.25">
      <c r="A467" s="1"/>
      <c r="B467" s="38">
        <v>63</v>
      </c>
      <c r="C467" s="39">
        <v>1</v>
      </c>
      <c r="D467" s="40">
        <v>6</v>
      </c>
      <c r="E467" s="39">
        <v>2.2000000000000002</v>
      </c>
      <c r="F467" s="39">
        <v>4</v>
      </c>
      <c r="G467" s="39">
        <v>1</v>
      </c>
      <c r="H467" s="41">
        <v>1</v>
      </c>
      <c r="J467" s="29">
        <f t="shared" si="123"/>
        <v>0.23676546744372012</v>
      </c>
      <c r="K467" s="30">
        <f t="shared" si="124"/>
        <v>-0.32662215087833879</v>
      </c>
      <c r="L467" s="30">
        <f t="shared" si="125"/>
        <v>-0.48556331012967097</v>
      </c>
      <c r="M467" s="30">
        <f t="shared" si="126"/>
        <v>1.1397796387089782</v>
      </c>
      <c r="N467" s="30">
        <f t="shared" si="127"/>
        <v>0.83824419058948596</v>
      </c>
      <c r="O467" s="30">
        <f t="shared" si="112"/>
        <v>2.6061560253138101</v>
      </c>
      <c r="P467" s="30">
        <f t="shared" si="113"/>
        <v>0.93125672165507578</v>
      </c>
      <c r="Q467" s="35">
        <f t="shared" si="114"/>
        <v>1</v>
      </c>
      <c r="R467" s="35">
        <f t="shared" si="115"/>
        <v>1</v>
      </c>
      <c r="S467" s="66">
        <f t="shared" si="116"/>
        <v>-6.8743278344924219E-2</v>
      </c>
      <c r="T467" s="67">
        <f t="shared" si="117"/>
        <v>4.7256383176077273E-3</v>
      </c>
      <c r="W467">
        <f t="shared" si="118"/>
        <v>-8.8015648947659605E-3</v>
      </c>
      <c r="X467">
        <f t="shared" si="119"/>
        <v>-5.2809389368595763E-2</v>
      </c>
      <c r="Y467">
        <f t="shared" si="120"/>
        <v>-1.9363442768485114E-2</v>
      </c>
      <c r="Z467">
        <f t="shared" si="121"/>
        <v>-3.5206259579063842E-2</v>
      </c>
      <c r="AA467">
        <f t="shared" si="122"/>
        <v>-8.8015648947659605E-3</v>
      </c>
    </row>
    <row r="468" spans="1:27" ht="14.25" customHeight="1" x14ac:dyDescent="0.25">
      <c r="A468" s="1"/>
      <c r="B468" s="38">
        <v>64</v>
      </c>
      <c r="C468" s="39">
        <v>1</v>
      </c>
      <c r="D468" s="40">
        <v>6.1</v>
      </c>
      <c r="E468" s="39">
        <v>2.9</v>
      </c>
      <c r="F468" s="39">
        <v>4.7</v>
      </c>
      <c r="G468" s="39">
        <v>1.4</v>
      </c>
      <c r="H468" s="41">
        <v>1</v>
      </c>
      <c r="J468" s="29">
        <f t="shared" si="123"/>
        <v>0.23764562393319671</v>
      </c>
      <c r="K468" s="30">
        <f t="shared" si="124"/>
        <v>-0.32134121194147919</v>
      </c>
      <c r="L468" s="30">
        <f t="shared" si="125"/>
        <v>-0.48362696585282244</v>
      </c>
      <c r="M468" s="30">
        <f t="shared" si="126"/>
        <v>1.1433002646668846</v>
      </c>
      <c r="N468" s="30">
        <f t="shared" si="127"/>
        <v>0.83912434707896255</v>
      </c>
      <c r="O468" s="30">
        <f t="shared" si="112"/>
        <v>3.4232313599618935</v>
      </c>
      <c r="P468" s="30">
        <f t="shared" si="113"/>
        <v>0.9684227367716618</v>
      </c>
      <c r="Q468" s="35">
        <f t="shared" si="114"/>
        <v>1</v>
      </c>
      <c r="R468" s="35">
        <f t="shared" si="115"/>
        <v>1</v>
      </c>
      <c r="S468" s="66">
        <f t="shared" si="116"/>
        <v>-3.1577263228338204E-2</v>
      </c>
      <c r="T468" s="67">
        <f t="shared" si="117"/>
        <v>9.9712355299176017E-4</v>
      </c>
      <c r="W468">
        <f t="shared" si="118"/>
        <v>-1.931274240175527E-3</v>
      </c>
      <c r="X468">
        <f t="shared" si="119"/>
        <v>-1.1780772865070715E-2</v>
      </c>
      <c r="Y468">
        <f t="shared" si="120"/>
        <v>-5.6006952965090284E-3</v>
      </c>
      <c r="Z468">
        <f t="shared" si="121"/>
        <v>-9.0769889288249781E-3</v>
      </c>
      <c r="AA468">
        <f t="shared" si="122"/>
        <v>-2.7037839362457376E-3</v>
      </c>
    </row>
    <row r="469" spans="1:27" ht="14.25" customHeight="1" x14ac:dyDescent="0.25">
      <c r="A469" s="1"/>
      <c r="B469" s="38">
        <v>65</v>
      </c>
      <c r="C469" s="39">
        <v>1</v>
      </c>
      <c r="D469" s="40">
        <v>5.6</v>
      </c>
      <c r="E469" s="39">
        <v>2.9</v>
      </c>
      <c r="F469" s="39">
        <v>3.6</v>
      </c>
      <c r="G469" s="39">
        <v>1.3</v>
      </c>
      <c r="H469" s="41">
        <v>1</v>
      </c>
      <c r="J469" s="29">
        <f t="shared" si="123"/>
        <v>0.23783875135721427</v>
      </c>
      <c r="K469" s="30">
        <f t="shared" si="124"/>
        <v>-0.32016313465497209</v>
      </c>
      <c r="L469" s="30">
        <f t="shared" si="125"/>
        <v>-0.48306689632317157</v>
      </c>
      <c r="M469" s="30">
        <f t="shared" si="126"/>
        <v>1.1442079635597671</v>
      </c>
      <c r="N469" s="30">
        <f t="shared" si="127"/>
        <v>0.83939472547258709</v>
      </c>
      <c r="O469" s="30">
        <f t="shared" si="112"/>
        <v>2.254393009881698</v>
      </c>
      <c r="P469" s="30">
        <f t="shared" si="113"/>
        <v>0.90502879408891934</v>
      </c>
      <c r="Q469" s="35">
        <f t="shared" si="114"/>
        <v>1</v>
      </c>
      <c r="R469" s="35">
        <f t="shared" si="115"/>
        <v>1</v>
      </c>
      <c r="S469" s="66">
        <f t="shared" si="116"/>
        <v>-9.4971205911080658E-2</v>
      </c>
      <c r="T469" s="67">
        <f t="shared" si="117"/>
        <v>9.019529952204881E-3</v>
      </c>
      <c r="W469">
        <f t="shared" si="118"/>
        <v>-1.6325868631785742E-2</v>
      </c>
      <c r="X469">
        <f t="shared" si="119"/>
        <v>-9.142486433800015E-2</v>
      </c>
      <c r="Y469">
        <f t="shared" si="120"/>
        <v>-4.7345019032178651E-2</v>
      </c>
      <c r="Z469">
        <f t="shared" si="121"/>
        <v>-5.8773127074428673E-2</v>
      </c>
      <c r="AA469">
        <f t="shared" si="122"/>
        <v>-2.1223629221321465E-2</v>
      </c>
    </row>
    <row r="470" spans="1:27" ht="14.25" customHeight="1" x14ac:dyDescent="0.25">
      <c r="A470" s="1"/>
      <c r="B470" s="38">
        <v>66</v>
      </c>
      <c r="C470" s="39">
        <v>1</v>
      </c>
      <c r="D470" s="40">
        <v>6.7</v>
      </c>
      <c r="E470" s="39">
        <v>3.1</v>
      </c>
      <c r="F470" s="39">
        <v>4.4000000000000004</v>
      </c>
      <c r="G470" s="39">
        <v>1.4</v>
      </c>
      <c r="H470" s="41">
        <v>1</v>
      </c>
      <c r="J470" s="29">
        <f t="shared" si="123"/>
        <v>0.23947133822039285</v>
      </c>
      <c r="K470" s="30">
        <f t="shared" si="124"/>
        <v>-0.31102064822117209</v>
      </c>
      <c r="L470" s="30">
        <f t="shared" si="125"/>
        <v>-0.47833239441995368</v>
      </c>
      <c r="M470" s="30">
        <f t="shared" si="126"/>
        <v>1.15008527626721</v>
      </c>
      <c r="N470" s="30">
        <f t="shared" si="127"/>
        <v>0.84151708839471928</v>
      </c>
      <c r="O470" s="30">
        <f t="shared" si="112"/>
        <v>2.9113017117650148</v>
      </c>
      <c r="P470" s="30">
        <f t="shared" si="113"/>
        <v>0.94840230148226745</v>
      </c>
      <c r="Q470" s="35">
        <f t="shared" si="114"/>
        <v>1</v>
      </c>
      <c r="R470" s="35">
        <f t="shared" si="115"/>
        <v>1</v>
      </c>
      <c r="S470" s="66">
        <f t="shared" si="116"/>
        <v>-5.1597698517732549E-2</v>
      </c>
      <c r="T470" s="67">
        <f t="shared" si="117"/>
        <v>2.6623224923268195E-3</v>
      </c>
      <c r="W470">
        <f t="shared" si="118"/>
        <v>-5.0499055580215235E-3</v>
      </c>
      <c r="X470">
        <f t="shared" si="119"/>
        <v>-3.3834367238744209E-2</v>
      </c>
      <c r="Y470">
        <f t="shared" si="120"/>
        <v>-1.5654707229866723E-2</v>
      </c>
      <c r="Z470">
        <f t="shared" si="121"/>
        <v>-2.2219584455294705E-2</v>
      </c>
      <c r="AA470">
        <f t="shared" si="122"/>
        <v>-7.0698677812301323E-3</v>
      </c>
    </row>
    <row r="471" spans="1:27" ht="14.25" customHeight="1" x14ac:dyDescent="0.25">
      <c r="A471" s="1"/>
      <c r="B471" s="38">
        <v>67</v>
      </c>
      <c r="C471" s="39">
        <v>1</v>
      </c>
      <c r="D471" s="40">
        <v>5.6</v>
      </c>
      <c r="E471" s="39">
        <v>3</v>
      </c>
      <c r="F471" s="39">
        <v>4.5</v>
      </c>
      <c r="G471" s="39">
        <v>1.5</v>
      </c>
      <c r="H471" s="41">
        <v>1</v>
      </c>
      <c r="J471" s="29">
        <f t="shared" si="123"/>
        <v>0.23997632877619501</v>
      </c>
      <c r="K471" s="30">
        <f t="shared" si="124"/>
        <v>-0.30763721149729767</v>
      </c>
      <c r="L471" s="30">
        <f t="shared" si="125"/>
        <v>-0.47676692369696699</v>
      </c>
      <c r="M471" s="30">
        <f t="shared" si="126"/>
        <v>1.1523072347127394</v>
      </c>
      <c r="N471" s="30">
        <f t="shared" si="127"/>
        <v>0.84222407517284226</v>
      </c>
      <c r="O471" s="30">
        <f t="shared" si="112"/>
        <v>3.5356258422670188</v>
      </c>
      <c r="P471" s="30">
        <f t="shared" si="113"/>
        <v>0.97168461106912074</v>
      </c>
      <c r="Q471" s="35">
        <f t="shared" si="114"/>
        <v>1</v>
      </c>
      <c r="R471" s="35">
        <f t="shared" si="115"/>
        <v>1</v>
      </c>
      <c r="S471" s="66">
        <f t="shared" si="116"/>
        <v>-2.8315388930879259E-2</v>
      </c>
      <c r="T471" s="67">
        <f t="shared" si="117"/>
        <v>8.0176125030695974E-4</v>
      </c>
      <c r="W471">
        <f t="shared" si="118"/>
        <v>-1.5581181373496202E-3</v>
      </c>
      <c r="X471">
        <f t="shared" si="119"/>
        <v>-8.7254615691578722E-3</v>
      </c>
      <c r="Y471">
        <f t="shared" si="120"/>
        <v>-4.6743544120488607E-3</v>
      </c>
      <c r="Z471">
        <f t="shared" si="121"/>
        <v>-7.011531618073291E-3</v>
      </c>
      <c r="AA471">
        <f t="shared" si="122"/>
        <v>-2.3371772060244303E-3</v>
      </c>
    </row>
    <row r="472" spans="1:27" ht="14.25" customHeight="1" x14ac:dyDescent="0.25">
      <c r="A472" s="1"/>
      <c r="B472" s="38">
        <v>68</v>
      </c>
      <c r="C472" s="39">
        <v>1</v>
      </c>
      <c r="D472" s="40">
        <v>5.8</v>
      </c>
      <c r="E472" s="39">
        <v>2.7</v>
      </c>
      <c r="F472" s="39">
        <v>4.0999999999999996</v>
      </c>
      <c r="G472" s="39">
        <v>1</v>
      </c>
      <c r="H472" s="41">
        <v>1</v>
      </c>
      <c r="J472" s="29">
        <f t="shared" si="123"/>
        <v>0.24013214058992999</v>
      </c>
      <c r="K472" s="30">
        <f t="shared" si="124"/>
        <v>-0.30676466534038188</v>
      </c>
      <c r="L472" s="30">
        <f t="shared" si="125"/>
        <v>-0.47629948825576213</v>
      </c>
      <c r="M472" s="30">
        <f t="shared" si="126"/>
        <v>1.1530083878745467</v>
      </c>
      <c r="N472" s="30">
        <f t="shared" si="127"/>
        <v>0.84245779289344469</v>
      </c>
      <c r="O472" s="30">
        <f t="shared" si="112"/>
        <v>2.7446806465042428</v>
      </c>
      <c r="P472" s="30">
        <f t="shared" si="113"/>
        <v>0.93961222878696737</v>
      </c>
      <c r="Q472" s="35">
        <f t="shared" si="114"/>
        <v>1</v>
      </c>
      <c r="R472" s="35">
        <f t="shared" si="115"/>
        <v>1</v>
      </c>
      <c r="S472" s="66">
        <f t="shared" si="116"/>
        <v>-6.0387771213032626E-2</v>
      </c>
      <c r="T472" s="67">
        <f t="shared" si="117"/>
        <v>3.6466829120775719E-3</v>
      </c>
      <c r="W472">
        <f t="shared" si="118"/>
        <v>-6.852935717393112E-3</v>
      </c>
      <c r="X472">
        <f t="shared" si="119"/>
        <v>-3.974702716088005E-2</v>
      </c>
      <c r="Y472">
        <f t="shared" si="120"/>
        <v>-1.8502926436961404E-2</v>
      </c>
      <c r="Z472">
        <f t="shared" si="121"/>
        <v>-2.8097036441311757E-2</v>
      </c>
      <c r="AA472">
        <f t="shared" si="122"/>
        <v>-6.852935717393112E-3</v>
      </c>
    </row>
    <row r="473" spans="1:27" ht="14.25" customHeight="1" x14ac:dyDescent="0.25">
      <c r="A473" s="1"/>
      <c r="B473" s="38">
        <v>69</v>
      </c>
      <c r="C473" s="39">
        <v>1</v>
      </c>
      <c r="D473" s="40">
        <v>6.2</v>
      </c>
      <c r="E473" s="39">
        <v>2.2000000000000002</v>
      </c>
      <c r="F473" s="39">
        <v>4.5</v>
      </c>
      <c r="G473" s="39">
        <v>1.5</v>
      </c>
      <c r="H473" s="41">
        <v>1</v>
      </c>
      <c r="J473" s="29">
        <f t="shared" si="123"/>
        <v>0.24081743416166929</v>
      </c>
      <c r="K473" s="30">
        <f t="shared" si="124"/>
        <v>-0.30278996262429386</v>
      </c>
      <c r="L473" s="30">
        <f t="shared" si="125"/>
        <v>-0.474449195612066</v>
      </c>
      <c r="M473" s="30">
        <f t="shared" si="126"/>
        <v>1.155818091518678</v>
      </c>
      <c r="N473" s="30">
        <f t="shared" si="127"/>
        <v>0.84314308646518399</v>
      </c>
      <c r="O473" s="30">
        <f t="shared" si="112"/>
        <v>3.7856274770763294</v>
      </c>
      <c r="P473" s="30">
        <f t="shared" si="113"/>
        <v>0.97780899834899371</v>
      </c>
      <c r="Q473" s="35">
        <f t="shared" si="114"/>
        <v>1</v>
      </c>
      <c r="R473" s="35">
        <f t="shared" si="115"/>
        <v>1</v>
      </c>
      <c r="S473" s="66">
        <f t="shared" si="116"/>
        <v>-2.2191001651006292E-2</v>
      </c>
      <c r="T473" s="67">
        <f t="shared" si="117"/>
        <v>4.9244055427496395E-4</v>
      </c>
      <c r="W473">
        <f t="shared" si="118"/>
        <v>-9.6302561024405153E-4</v>
      </c>
      <c r="X473">
        <f t="shared" si="119"/>
        <v>-5.9707587835131195E-3</v>
      </c>
      <c r="Y473">
        <f t="shared" si="120"/>
        <v>-2.1186563425369133E-3</v>
      </c>
      <c r="Z473">
        <f t="shared" si="121"/>
        <v>-4.3336152460982319E-3</v>
      </c>
      <c r="AA473">
        <f t="shared" si="122"/>
        <v>-1.4445384153660772E-3</v>
      </c>
    </row>
    <row r="474" spans="1:27" ht="14.25" customHeight="1" x14ac:dyDescent="0.25">
      <c r="A474" s="1"/>
      <c r="B474" s="38">
        <v>70</v>
      </c>
      <c r="C474" s="39">
        <v>1</v>
      </c>
      <c r="D474" s="40">
        <v>5.6</v>
      </c>
      <c r="E474" s="39">
        <v>2.5</v>
      </c>
      <c r="F474" s="39">
        <v>3.9</v>
      </c>
      <c r="G474" s="39">
        <v>1.1000000000000001</v>
      </c>
      <c r="H474" s="41">
        <v>1</v>
      </c>
      <c r="J474" s="29">
        <f t="shared" si="123"/>
        <v>0.2409137367226937</v>
      </c>
      <c r="K474" s="30">
        <f t="shared" si="124"/>
        <v>-0.30219288674594252</v>
      </c>
      <c r="L474" s="30">
        <f t="shared" si="125"/>
        <v>-0.47423732997781232</v>
      </c>
      <c r="M474" s="30">
        <f t="shared" si="126"/>
        <v>1.1562514530432879</v>
      </c>
      <c r="N474" s="30">
        <f t="shared" si="127"/>
        <v>0.8432875403067206</v>
      </c>
      <c r="O474" s="30">
        <f t="shared" si="112"/>
        <v>2.8000372072071</v>
      </c>
      <c r="P474" s="30">
        <f t="shared" si="113"/>
        <v>0.94267783467534239</v>
      </c>
      <c r="Q474" s="35">
        <f t="shared" si="114"/>
        <v>1</v>
      </c>
      <c r="R474" s="35">
        <f t="shared" si="115"/>
        <v>1</v>
      </c>
      <c r="S474" s="66">
        <f t="shared" si="116"/>
        <v>-5.7322165324657615E-2</v>
      </c>
      <c r="T474" s="67">
        <f t="shared" si="117"/>
        <v>3.2858306375073798E-3</v>
      </c>
      <c r="W474">
        <f t="shared" si="118"/>
        <v>-6.1949594209507134E-3</v>
      </c>
      <c r="X474">
        <f t="shared" si="119"/>
        <v>-3.4691772757323991E-2</v>
      </c>
      <c r="Y474">
        <f t="shared" si="120"/>
        <v>-1.5487398552376783E-2</v>
      </c>
      <c r="Z474">
        <f t="shared" si="121"/>
        <v>-2.416034174170778E-2</v>
      </c>
      <c r="AA474">
        <f t="shared" si="122"/>
        <v>-6.8144553630457849E-3</v>
      </c>
    </row>
    <row r="475" spans="1:27" ht="14.25" customHeight="1" x14ac:dyDescent="0.25">
      <c r="A475" s="1"/>
      <c r="B475" s="38">
        <v>71</v>
      </c>
      <c r="C475" s="39">
        <v>1</v>
      </c>
      <c r="D475" s="40">
        <v>5.9</v>
      </c>
      <c r="E475" s="39">
        <v>3.2</v>
      </c>
      <c r="F475" s="39">
        <v>4.8</v>
      </c>
      <c r="G475" s="39">
        <v>1.8</v>
      </c>
      <c r="H475" s="41">
        <v>1</v>
      </c>
      <c r="J475" s="29">
        <f t="shared" si="123"/>
        <v>0.24153323266478877</v>
      </c>
      <c r="K475" s="30">
        <f t="shared" si="124"/>
        <v>-0.2987237094702101</v>
      </c>
      <c r="L475" s="30">
        <f t="shared" si="125"/>
        <v>-0.47268859012257464</v>
      </c>
      <c r="M475" s="30">
        <f t="shared" si="126"/>
        <v>1.1586674872174587</v>
      </c>
      <c r="N475" s="30">
        <f t="shared" si="127"/>
        <v>0.84396898584302515</v>
      </c>
      <c r="O475" s="30">
        <f t="shared" si="112"/>
        <v>4.0472079715595566</v>
      </c>
      <c r="P475" s="30">
        <f t="shared" si="113"/>
        <v>0.9828289111999694</v>
      </c>
      <c r="Q475" s="35">
        <f t="shared" si="114"/>
        <v>1</v>
      </c>
      <c r="R475" s="35">
        <f t="shared" si="115"/>
        <v>1</v>
      </c>
      <c r="S475" s="66">
        <f t="shared" si="116"/>
        <v>-1.7171088800030598E-2</v>
      </c>
      <c r="T475" s="67">
        <f t="shared" si="117"/>
        <v>2.9484629057853625E-4</v>
      </c>
      <c r="W475">
        <f t="shared" si="118"/>
        <v>-5.7956691748130512E-4</v>
      </c>
      <c r="X475">
        <f t="shared" si="119"/>
        <v>-3.4194448131397003E-3</v>
      </c>
      <c r="Y475">
        <f t="shared" si="120"/>
        <v>-1.8546141359401765E-3</v>
      </c>
      <c r="Z475">
        <f t="shared" si="121"/>
        <v>-2.7819212039102647E-3</v>
      </c>
      <c r="AA475">
        <f t="shared" si="122"/>
        <v>-1.0432204514663492E-3</v>
      </c>
    </row>
    <row r="476" spans="1:27" ht="14.25" customHeight="1" x14ac:dyDescent="0.25">
      <c r="A476" s="1"/>
      <c r="B476" s="38">
        <v>72</v>
      </c>
      <c r="C476" s="39">
        <v>1</v>
      </c>
      <c r="D476" s="40">
        <v>6.1</v>
      </c>
      <c r="E476" s="39">
        <v>2.8</v>
      </c>
      <c r="F476" s="39">
        <v>4</v>
      </c>
      <c r="G476" s="39">
        <v>1.3</v>
      </c>
      <c r="H476" s="41">
        <v>1</v>
      </c>
      <c r="J476" s="29">
        <f t="shared" si="123"/>
        <v>0.2415911893565369</v>
      </c>
      <c r="K476" s="30">
        <f t="shared" si="124"/>
        <v>-0.29838176498889613</v>
      </c>
      <c r="L476" s="30">
        <f t="shared" si="125"/>
        <v>-0.47250312870898065</v>
      </c>
      <c r="M476" s="30">
        <f t="shared" si="126"/>
        <v>1.1589456793378496</v>
      </c>
      <c r="N476" s="30">
        <f t="shared" si="127"/>
        <v>0.84407330788817181</v>
      </c>
      <c r="O476" s="30">
        <f t="shared" si="112"/>
        <v>2.8315316801451469</v>
      </c>
      <c r="P476" s="30">
        <f t="shared" si="113"/>
        <v>0.94435614301609672</v>
      </c>
      <c r="Q476" s="35">
        <f t="shared" si="114"/>
        <v>1</v>
      </c>
      <c r="R476" s="35">
        <f t="shared" si="115"/>
        <v>1</v>
      </c>
      <c r="S476" s="66">
        <f t="shared" si="116"/>
        <v>-5.5643856983903284E-2</v>
      </c>
      <c r="T476" s="67">
        <f t="shared" si="117"/>
        <v>3.096238820045082E-3</v>
      </c>
      <c r="W476">
        <f t="shared" si="118"/>
        <v>-5.8479042999089684E-3</v>
      </c>
      <c r="X476">
        <f t="shared" si="119"/>
        <v>-3.5672216229444706E-2</v>
      </c>
      <c r="Y476">
        <f t="shared" si="120"/>
        <v>-1.637413203974511E-2</v>
      </c>
      <c r="Z476">
        <f t="shared" si="121"/>
        <v>-2.3391617199635874E-2</v>
      </c>
      <c r="AA476">
        <f t="shared" si="122"/>
        <v>-7.6022755898816595E-3</v>
      </c>
    </row>
    <row r="477" spans="1:27" ht="14.25" customHeight="1" x14ac:dyDescent="0.25">
      <c r="A477" s="1"/>
      <c r="B477" s="38">
        <v>73</v>
      </c>
      <c r="C477" s="39">
        <v>1</v>
      </c>
      <c r="D477" s="40">
        <v>6.3</v>
      </c>
      <c r="E477" s="39">
        <v>2.5</v>
      </c>
      <c r="F477" s="39">
        <v>4.9000000000000004</v>
      </c>
      <c r="G477" s="39">
        <v>1.5</v>
      </c>
      <c r="H477" s="41">
        <v>1</v>
      </c>
      <c r="J477" s="29">
        <f t="shared" si="123"/>
        <v>0.2421759797865278</v>
      </c>
      <c r="K477" s="30">
        <f t="shared" si="124"/>
        <v>-0.29481454336595164</v>
      </c>
      <c r="L477" s="30">
        <f t="shared" si="125"/>
        <v>-0.47086571550500611</v>
      </c>
      <c r="M477" s="30">
        <f t="shared" si="126"/>
        <v>1.1612848410578132</v>
      </c>
      <c r="N477" s="30">
        <f t="shared" si="127"/>
        <v>0.84483353544716</v>
      </c>
      <c r="O477" s="30">
        <f t="shared" si="112"/>
        <v>4.1652260921725413</v>
      </c>
      <c r="P477" s="30">
        <f t="shared" si="113"/>
        <v>0.98471117329462554</v>
      </c>
      <c r="Q477" s="35">
        <f t="shared" si="114"/>
        <v>1</v>
      </c>
      <c r="R477" s="35">
        <f t="shared" si="115"/>
        <v>1</v>
      </c>
      <c r="S477" s="66">
        <f t="shared" si="116"/>
        <v>-1.5288826705374459E-2</v>
      </c>
      <c r="T477" s="67">
        <f t="shared" si="117"/>
        <v>2.3374822202697123E-4</v>
      </c>
      <c r="W477">
        <f t="shared" si="118"/>
        <v>-4.6034897193542295E-4</v>
      </c>
      <c r="X477">
        <f t="shared" si="119"/>
        <v>-2.9001985231931647E-3</v>
      </c>
      <c r="Y477">
        <f t="shared" si="120"/>
        <v>-1.1508724298385574E-3</v>
      </c>
      <c r="Z477">
        <f t="shared" si="121"/>
        <v>-2.2557099624835727E-3</v>
      </c>
      <c r="AA477">
        <f t="shared" si="122"/>
        <v>-6.9052345790313443E-4</v>
      </c>
    </row>
    <row r="478" spans="1:27" ht="14.25" customHeight="1" x14ac:dyDescent="0.25">
      <c r="A478" s="1"/>
      <c r="B478" s="38">
        <v>74</v>
      </c>
      <c r="C478" s="39">
        <v>1</v>
      </c>
      <c r="D478" s="40">
        <v>6.1</v>
      </c>
      <c r="E478" s="39">
        <v>2.8</v>
      </c>
      <c r="F478" s="39">
        <v>4.7</v>
      </c>
      <c r="G478" s="39">
        <v>1.2</v>
      </c>
      <c r="H478" s="41">
        <v>1</v>
      </c>
      <c r="J478" s="29">
        <f t="shared" si="123"/>
        <v>0.24222201468372134</v>
      </c>
      <c r="K478" s="30">
        <f t="shared" si="124"/>
        <v>-0.29452452351363234</v>
      </c>
      <c r="L478" s="30">
        <f t="shared" si="125"/>
        <v>-0.47075062826202224</v>
      </c>
      <c r="M478" s="30">
        <f t="shared" si="126"/>
        <v>1.1615104120540616</v>
      </c>
      <c r="N478" s="30">
        <f t="shared" si="127"/>
        <v>0.84490258779295035</v>
      </c>
      <c r="O478" s="30">
        <f t="shared" si="112"/>
        <v>3.6005027041225324</v>
      </c>
      <c r="P478" s="30">
        <f t="shared" si="113"/>
        <v>0.97341601813170031</v>
      </c>
      <c r="Q478" s="35">
        <f t="shared" si="114"/>
        <v>1</v>
      </c>
      <c r="R478" s="35">
        <f t="shared" si="115"/>
        <v>1</v>
      </c>
      <c r="S478" s="66">
        <f t="shared" si="116"/>
        <v>-2.6583981868299689E-2</v>
      </c>
      <c r="T478" s="67">
        <f t="shared" si="117"/>
        <v>7.0670809197408656E-4</v>
      </c>
      <c r="W478">
        <f t="shared" si="118"/>
        <v>-1.3758419537417336E-3</v>
      </c>
      <c r="X478">
        <f t="shared" si="119"/>
        <v>-8.392635917824574E-3</v>
      </c>
      <c r="Y478">
        <f t="shared" si="120"/>
        <v>-3.8523574704768539E-3</v>
      </c>
      <c r="Z478">
        <f t="shared" si="121"/>
        <v>-6.4664571825861486E-3</v>
      </c>
      <c r="AA478">
        <f t="shared" si="122"/>
        <v>-1.6510103444900804E-3</v>
      </c>
    </row>
    <row r="479" spans="1:27" ht="14.25" customHeight="1" x14ac:dyDescent="0.25">
      <c r="A479" s="1"/>
      <c r="B479" s="38">
        <v>75</v>
      </c>
      <c r="C479" s="39">
        <v>1</v>
      </c>
      <c r="D479" s="40">
        <v>6.4</v>
      </c>
      <c r="E479" s="39">
        <v>2.9</v>
      </c>
      <c r="F479" s="39">
        <v>4.3</v>
      </c>
      <c r="G479" s="39">
        <v>1.3</v>
      </c>
      <c r="H479" s="41">
        <v>1</v>
      </c>
      <c r="J479" s="29">
        <f t="shared" si="123"/>
        <v>0.24235959887909553</v>
      </c>
      <c r="K479" s="30">
        <f t="shared" si="124"/>
        <v>-0.29368525992184991</v>
      </c>
      <c r="L479" s="30">
        <f t="shared" si="125"/>
        <v>-0.47036539251497456</v>
      </c>
      <c r="M479" s="30">
        <f t="shared" si="126"/>
        <v>1.1621570577723201</v>
      </c>
      <c r="N479" s="30">
        <f t="shared" si="127"/>
        <v>0.84506768882739935</v>
      </c>
      <c r="O479" s="30">
        <f t="shared" si="112"/>
        <v>3.0945776409824255</v>
      </c>
      <c r="P479" s="30">
        <f t="shared" si="113"/>
        <v>0.95666852311975914</v>
      </c>
      <c r="Q479" s="35">
        <f t="shared" si="114"/>
        <v>1</v>
      </c>
      <c r="R479" s="35">
        <f t="shared" si="115"/>
        <v>1</v>
      </c>
      <c r="S479" s="66">
        <f t="shared" si="116"/>
        <v>-4.333147688024086E-2</v>
      </c>
      <c r="T479" s="67">
        <f t="shared" si="117"/>
        <v>1.8776168886228482E-3</v>
      </c>
      <c r="W479">
        <f t="shared" si="118"/>
        <v>-3.5925139516470748E-3</v>
      </c>
      <c r="X479">
        <f t="shared" si="119"/>
        <v>-2.2992089290541279E-2</v>
      </c>
      <c r="Y479">
        <f t="shared" si="120"/>
        <v>-1.0418290459776517E-2</v>
      </c>
      <c r="Z479">
        <f t="shared" si="121"/>
        <v>-1.5447809992082421E-2</v>
      </c>
      <c r="AA479">
        <f t="shared" si="122"/>
        <v>-4.6702681371411977E-3</v>
      </c>
    </row>
    <row r="480" spans="1:27" ht="14.25" customHeight="1" x14ac:dyDescent="0.25">
      <c r="A480" s="1"/>
      <c r="B480" s="38">
        <v>76</v>
      </c>
      <c r="C480" s="39">
        <v>1</v>
      </c>
      <c r="D480" s="40">
        <v>6.6</v>
      </c>
      <c r="E480" s="39">
        <v>3</v>
      </c>
      <c r="F480" s="39">
        <v>4.4000000000000004</v>
      </c>
      <c r="G480" s="39">
        <v>1.4</v>
      </c>
      <c r="H480" s="41">
        <v>1</v>
      </c>
      <c r="J480" s="29">
        <f t="shared" si="123"/>
        <v>0.24271885027426024</v>
      </c>
      <c r="K480" s="30">
        <f t="shared" si="124"/>
        <v>-0.2913860509927958</v>
      </c>
      <c r="L480" s="30">
        <f t="shared" si="125"/>
        <v>-0.4693235634689969</v>
      </c>
      <c r="M480" s="30">
        <f t="shared" si="126"/>
        <v>1.1637018387715283</v>
      </c>
      <c r="N480" s="30">
        <f t="shared" si="127"/>
        <v>0.84553471564111349</v>
      </c>
      <c r="O480" s="30">
        <f t="shared" si="112"/>
        <v>3.2156369158071012</v>
      </c>
      <c r="P480" s="30">
        <f t="shared" si="113"/>
        <v>0.96141850017552466</v>
      </c>
      <c r="Q480" s="35">
        <f t="shared" si="114"/>
        <v>1</v>
      </c>
      <c r="R480" s="35">
        <f t="shared" si="115"/>
        <v>1</v>
      </c>
      <c r="S480" s="66">
        <f t="shared" si="116"/>
        <v>-3.858149982447534E-2</v>
      </c>
      <c r="T480" s="67">
        <f t="shared" si="117"/>
        <v>1.4885321287059906E-3</v>
      </c>
      <c r="W480">
        <f t="shared" si="118"/>
        <v>-2.8622046532871892E-3</v>
      </c>
      <c r="X480">
        <f t="shared" si="119"/>
        <v>-1.8890550711695448E-2</v>
      </c>
      <c r="Y480">
        <f t="shared" si="120"/>
        <v>-8.5866139598615686E-3</v>
      </c>
      <c r="Z480">
        <f t="shared" si="121"/>
        <v>-1.2593700474463634E-2</v>
      </c>
      <c r="AA480">
        <f t="shared" si="122"/>
        <v>-4.0070865146020649E-3</v>
      </c>
    </row>
    <row r="481" spans="1:27" ht="14.25" customHeight="1" x14ac:dyDescent="0.25">
      <c r="A481" s="1"/>
      <c r="B481" s="38">
        <v>77</v>
      </c>
      <c r="C481" s="39">
        <v>1</v>
      </c>
      <c r="D481" s="40">
        <v>6.8</v>
      </c>
      <c r="E481" s="39">
        <v>2.8</v>
      </c>
      <c r="F481" s="39">
        <v>4.8</v>
      </c>
      <c r="G481" s="39">
        <v>1.4</v>
      </c>
      <c r="H481" s="41">
        <v>1</v>
      </c>
      <c r="J481" s="29">
        <f t="shared" si="123"/>
        <v>0.24300507073958896</v>
      </c>
      <c r="K481" s="30">
        <f t="shared" si="124"/>
        <v>-0.28949699592162625</v>
      </c>
      <c r="L481" s="30">
        <f t="shared" si="125"/>
        <v>-0.46846490207301072</v>
      </c>
      <c r="M481" s="30">
        <f t="shared" si="126"/>
        <v>1.1649612088189747</v>
      </c>
      <c r="N481" s="30">
        <f t="shared" si="127"/>
        <v>0.84593542429257373</v>
      </c>
      <c r="O481" s="30">
        <f t="shared" si="112"/>
        <v>3.7388471690087819</v>
      </c>
      <c r="P481" s="30">
        <f t="shared" si="113"/>
        <v>0.97677091907819125</v>
      </c>
      <c r="Q481" s="35">
        <f t="shared" si="114"/>
        <v>1</v>
      </c>
      <c r="R481" s="35">
        <f t="shared" si="115"/>
        <v>1</v>
      </c>
      <c r="S481" s="66">
        <f t="shared" si="116"/>
        <v>-2.3229080921808754E-2</v>
      </c>
      <c r="T481" s="67">
        <f t="shared" si="117"/>
        <v>5.3959020047193945E-4</v>
      </c>
      <c r="W481">
        <f t="shared" si="118"/>
        <v>-1.0541120320811236E-3</v>
      </c>
      <c r="X481">
        <f t="shared" si="119"/>
        <v>-7.1679618181516407E-3</v>
      </c>
      <c r="Y481">
        <f t="shared" si="120"/>
        <v>-2.9515136898271462E-3</v>
      </c>
      <c r="Z481">
        <f t="shared" si="121"/>
        <v>-5.0597377539893934E-3</v>
      </c>
      <c r="AA481">
        <f t="shared" si="122"/>
        <v>-1.4757568449135731E-3</v>
      </c>
    </row>
    <row r="482" spans="1:27" ht="14.25" customHeight="1" x14ac:dyDescent="0.25">
      <c r="A482" s="1"/>
      <c r="B482" s="38">
        <v>78</v>
      </c>
      <c r="C482" s="39">
        <v>1</v>
      </c>
      <c r="D482" s="40">
        <v>6.7</v>
      </c>
      <c r="E482" s="39">
        <v>3</v>
      </c>
      <c r="F482" s="39">
        <v>5</v>
      </c>
      <c r="G482" s="39">
        <v>1.7</v>
      </c>
      <c r="H482" s="41">
        <v>1</v>
      </c>
      <c r="J482" s="29">
        <f t="shared" si="123"/>
        <v>0.24311048194279708</v>
      </c>
      <c r="K482" s="30">
        <f t="shared" si="124"/>
        <v>-0.28878019973981112</v>
      </c>
      <c r="L482" s="30">
        <f t="shared" si="125"/>
        <v>-0.468169750704028</v>
      </c>
      <c r="M482" s="30">
        <f t="shared" si="126"/>
        <v>1.1654671825943737</v>
      </c>
      <c r="N482" s="30">
        <f t="shared" si="127"/>
        <v>0.84608299997706504</v>
      </c>
      <c r="O482" s="30">
        <f t="shared" si="112"/>
        <v>4.1694509045068573</v>
      </c>
      <c r="P482" s="30">
        <f t="shared" si="113"/>
        <v>0.98477464809690984</v>
      </c>
      <c r="Q482" s="35">
        <f t="shared" si="114"/>
        <v>1</v>
      </c>
      <c r="R482" s="35">
        <f t="shared" si="115"/>
        <v>1</v>
      </c>
      <c r="S482" s="66">
        <f t="shared" si="116"/>
        <v>-1.5225351903090156E-2</v>
      </c>
      <c r="T482" s="67">
        <f t="shared" si="117"/>
        <v>2.3181134057293106E-4</v>
      </c>
      <c r="W482">
        <f t="shared" si="118"/>
        <v>-4.5656386267516221E-4</v>
      </c>
      <c r="X482">
        <f t="shared" si="119"/>
        <v>-3.0589778799235867E-3</v>
      </c>
      <c r="Y482">
        <f t="shared" si="120"/>
        <v>-1.3696915880254865E-3</v>
      </c>
      <c r="Z482">
        <f t="shared" si="121"/>
        <v>-2.2828193133758111E-3</v>
      </c>
      <c r="AA482">
        <f t="shared" si="122"/>
        <v>-7.761585665477757E-4</v>
      </c>
    </row>
    <row r="483" spans="1:27" ht="14.25" customHeight="1" x14ac:dyDescent="0.25">
      <c r="A483" s="1"/>
      <c r="B483" s="38">
        <v>79</v>
      </c>
      <c r="C483" s="39">
        <v>1</v>
      </c>
      <c r="D483" s="40">
        <v>6</v>
      </c>
      <c r="E483" s="39">
        <v>2.9</v>
      </c>
      <c r="F483" s="39">
        <v>4.5</v>
      </c>
      <c r="G483" s="39">
        <v>1.5</v>
      </c>
      <c r="H483" s="41">
        <v>1</v>
      </c>
      <c r="J483" s="29">
        <f t="shared" si="123"/>
        <v>0.2431561383290646</v>
      </c>
      <c r="K483" s="30">
        <f t="shared" si="124"/>
        <v>-0.28847430195181878</v>
      </c>
      <c r="L483" s="30">
        <f t="shared" si="125"/>
        <v>-0.46803278154522543</v>
      </c>
      <c r="M483" s="30">
        <f t="shared" si="126"/>
        <v>1.1656954645257112</v>
      </c>
      <c r="N483" s="30">
        <f t="shared" si="127"/>
        <v>0.84616061583371982</v>
      </c>
      <c r="O483" s="30">
        <f t="shared" si="112"/>
        <v>3.6698857742532782</v>
      </c>
      <c r="P483" s="30">
        <f t="shared" si="113"/>
        <v>0.97515368843673988</v>
      </c>
      <c r="Q483" s="35">
        <f t="shared" si="114"/>
        <v>1</v>
      </c>
      <c r="R483" s="35">
        <f t="shared" si="115"/>
        <v>1</v>
      </c>
      <c r="S483" s="66">
        <f t="shared" si="116"/>
        <v>-2.4846311563260115E-2</v>
      </c>
      <c r="T483" s="67">
        <f t="shared" si="117"/>
        <v>6.1733919829859332E-4</v>
      </c>
      <c r="W483">
        <f t="shared" si="118"/>
        <v>-1.2040011924749066E-3</v>
      </c>
      <c r="X483">
        <f t="shared" si="119"/>
        <v>-7.2240071548494399E-3</v>
      </c>
      <c r="Y483">
        <f t="shared" si="120"/>
        <v>-3.491603458177229E-3</v>
      </c>
      <c r="Z483">
        <f t="shared" si="121"/>
        <v>-5.4180053661370799E-3</v>
      </c>
      <c r="AA483">
        <f t="shared" si="122"/>
        <v>-1.80600178871236E-3</v>
      </c>
    </row>
    <row r="484" spans="1:27" ht="14.25" customHeight="1" x14ac:dyDescent="0.25">
      <c r="A484" s="1"/>
      <c r="B484" s="38">
        <v>80</v>
      </c>
      <c r="C484" s="39">
        <v>1</v>
      </c>
      <c r="D484" s="40">
        <v>5.7</v>
      </c>
      <c r="E484" s="39">
        <v>2.6</v>
      </c>
      <c r="F484" s="39">
        <v>3.5</v>
      </c>
      <c r="G484" s="39">
        <v>1</v>
      </c>
      <c r="H484" s="41">
        <v>1</v>
      </c>
      <c r="J484" s="29">
        <f t="shared" si="123"/>
        <v>0.2432765384483121</v>
      </c>
      <c r="K484" s="30">
        <f t="shared" si="124"/>
        <v>-0.28775190123633382</v>
      </c>
      <c r="L484" s="30">
        <f t="shared" si="125"/>
        <v>-0.46768362119940771</v>
      </c>
      <c r="M484" s="30">
        <f t="shared" si="126"/>
        <v>1.1662372650623249</v>
      </c>
      <c r="N484" s="30">
        <f t="shared" si="127"/>
        <v>0.84634121601259105</v>
      </c>
      <c r="O484" s="30">
        <f t="shared" si="112"/>
        <v>2.3152849300134779</v>
      </c>
      <c r="P484" s="30">
        <f t="shared" si="113"/>
        <v>0.91013504368047626</v>
      </c>
      <c r="Q484" s="35">
        <f t="shared" si="114"/>
        <v>1</v>
      </c>
      <c r="R484" s="35">
        <f t="shared" si="115"/>
        <v>1</v>
      </c>
      <c r="S484" s="66">
        <f t="shared" si="116"/>
        <v>-8.9864956319523737E-2</v>
      </c>
      <c r="T484" s="67">
        <f t="shared" si="117"/>
        <v>8.0757103743099093E-3</v>
      </c>
      <c r="W484">
        <f t="shared" si="118"/>
        <v>-1.469997402854685E-2</v>
      </c>
      <c r="X484">
        <f t="shared" si="119"/>
        <v>-8.3789851962717043E-2</v>
      </c>
      <c r="Y484">
        <f t="shared" si="120"/>
        <v>-3.8219932474221813E-2</v>
      </c>
      <c r="Z484">
        <f t="shared" si="121"/>
        <v>-5.1449909099913975E-2</v>
      </c>
      <c r="AA484">
        <f t="shared" si="122"/>
        <v>-1.469997402854685E-2</v>
      </c>
    </row>
    <row r="485" spans="1:27" ht="14.25" customHeight="1" x14ac:dyDescent="0.25">
      <c r="A485" s="1"/>
      <c r="B485" s="38">
        <v>81</v>
      </c>
      <c r="C485" s="39">
        <v>1</v>
      </c>
      <c r="D485" s="40">
        <v>5.5</v>
      </c>
      <c r="E485" s="39">
        <v>2.4</v>
      </c>
      <c r="F485" s="39">
        <v>3.8</v>
      </c>
      <c r="G485" s="39">
        <v>1.1000000000000001</v>
      </c>
      <c r="H485" s="41">
        <v>1</v>
      </c>
      <c r="J485" s="29">
        <f t="shared" si="123"/>
        <v>0.24474653585116679</v>
      </c>
      <c r="K485" s="30">
        <f t="shared" si="124"/>
        <v>-0.27937291604006209</v>
      </c>
      <c r="L485" s="30">
        <f t="shared" si="125"/>
        <v>-0.46386162795198554</v>
      </c>
      <c r="M485" s="30">
        <f t="shared" si="126"/>
        <v>1.1713822559723164</v>
      </c>
      <c r="N485" s="30">
        <f t="shared" si="127"/>
        <v>0.84781121341544574</v>
      </c>
      <c r="O485" s="30">
        <f t="shared" si="112"/>
        <v>2.9787724979978529</v>
      </c>
      <c r="P485" s="30">
        <f t="shared" si="113"/>
        <v>0.95160587351864001</v>
      </c>
      <c r="Q485" s="35">
        <f t="shared" si="114"/>
        <v>1</v>
      </c>
      <c r="R485" s="35">
        <f t="shared" si="115"/>
        <v>1</v>
      </c>
      <c r="S485" s="66">
        <f t="shared" si="116"/>
        <v>-4.8394126481359989E-2</v>
      </c>
      <c r="T485" s="67">
        <f t="shared" si="117"/>
        <v>2.341991477893868E-3</v>
      </c>
      <c r="W485">
        <f t="shared" si="118"/>
        <v>-4.4573056921888097E-3</v>
      </c>
      <c r="X485">
        <f t="shared" si="119"/>
        <v>-2.4515181307038454E-2</v>
      </c>
      <c r="Y485">
        <f t="shared" si="120"/>
        <v>-1.0697533661253143E-2</v>
      </c>
      <c r="Z485">
        <f t="shared" si="121"/>
        <v>-1.6937761630317474E-2</v>
      </c>
      <c r="AA485">
        <f t="shared" si="122"/>
        <v>-4.903036261407691E-3</v>
      </c>
    </row>
    <row r="486" spans="1:27" ht="14.25" customHeight="1" x14ac:dyDescent="0.25">
      <c r="A486" s="1"/>
      <c r="B486" s="38">
        <v>82</v>
      </c>
      <c r="C486" s="39">
        <v>1</v>
      </c>
      <c r="D486" s="40">
        <v>5.5</v>
      </c>
      <c r="E486" s="39">
        <v>2.4</v>
      </c>
      <c r="F486" s="39">
        <v>3.7</v>
      </c>
      <c r="G486" s="39">
        <v>1</v>
      </c>
      <c r="H486" s="41">
        <v>1</v>
      </c>
      <c r="J486" s="29">
        <f t="shared" si="123"/>
        <v>0.24519226642038566</v>
      </c>
      <c r="K486" s="30">
        <f t="shared" si="124"/>
        <v>-0.27692139790935827</v>
      </c>
      <c r="L486" s="30">
        <f t="shared" si="125"/>
        <v>-0.46279187458586024</v>
      </c>
      <c r="M486" s="30">
        <f t="shared" si="126"/>
        <v>1.1730760321353482</v>
      </c>
      <c r="N486" s="30">
        <f t="shared" si="127"/>
        <v>0.84830151704158652</v>
      </c>
      <c r="O486" s="30">
        <f t="shared" si="112"/>
        <v>2.8001069148552258</v>
      </c>
      <c r="P486" s="30">
        <f t="shared" si="113"/>
        <v>0.94268160130491441</v>
      </c>
      <c r="Q486" s="35">
        <f t="shared" si="114"/>
        <v>1</v>
      </c>
      <c r="R486" s="35">
        <f t="shared" si="115"/>
        <v>1</v>
      </c>
      <c r="S486" s="66">
        <f t="shared" si="116"/>
        <v>-5.7318398695085593E-2</v>
      </c>
      <c r="T486" s="67">
        <f t="shared" si="117"/>
        <v>3.2853988289687896E-3</v>
      </c>
      <c r="W486">
        <f t="shared" si="118"/>
        <v>-6.1941700580351779E-3</v>
      </c>
      <c r="X486">
        <f t="shared" si="119"/>
        <v>-3.4067935319193478E-2</v>
      </c>
      <c r="Y486">
        <f t="shared" si="120"/>
        <v>-1.4866008139284426E-2</v>
      </c>
      <c r="Z486">
        <f t="shared" si="121"/>
        <v>-2.2918429214730158E-2</v>
      </c>
      <c r="AA486">
        <f t="shared" si="122"/>
        <v>-6.1941700580351779E-3</v>
      </c>
    </row>
    <row r="487" spans="1:27" ht="14.25" customHeight="1" x14ac:dyDescent="0.25">
      <c r="A487" s="1"/>
      <c r="B487" s="38">
        <v>83</v>
      </c>
      <c r="C487" s="39">
        <v>1</v>
      </c>
      <c r="D487" s="40">
        <v>5.8</v>
      </c>
      <c r="E487" s="39">
        <v>2.7</v>
      </c>
      <c r="F487" s="39">
        <v>3.9</v>
      </c>
      <c r="G487" s="39">
        <v>1.2</v>
      </c>
      <c r="H487" s="41">
        <v>1</v>
      </c>
      <c r="J487" s="29">
        <f t="shared" si="123"/>
        <v>0.24581168342618917</v>
      </c>
      <c r="K487" s="30">
        <f t="shared" si="124"/>
        <v>-0.27351460437743891</v>
      </c>
      <c r="L487" s="30">
        <f t="shared" si="125"/>
        <v>-0.46130527377193181</v>
      </c>
      <c r="M487" s="30">
        <f t="shared" si="126"/>
        <v>1.1753678750568213</v>
      </c>
      <c r="N487" s="30">
        <f t="shared" si="127"/>
        <v>0.84892093404739</v>
      </c>
      <c r="O487" s="30">
        <f t="shared" si="112"/>
        <v>3.0165425724312982</v>
      </c>
      <c r="P487" s="30">
        <f t="shared" si="113"/>
        <v>0.95331589464943756</v>
      </c>
      <c r="Q487" s="35">
        <f t="shared" si="114"/>
        <v>1</v>
      </c>
      <c r="R487" s="35">
        <f t="shared" si="115"/>
        <v>1</v>
      </c>
      <c r="S487" s="66">
        <f t="shared" si="116"/>
        <v>-4.6684105350562444E-2</v>
      </c>
      <c r="T487" s="67">
        <f t="shared" si="117"/>
        <v>2.1794056923824128E-3</v>
      </c>
      <c r="W487">
        <f t="shared" si="118"/>
        <v>-4.1553241748752334E-3</v>
      </c>
      <c r="X487">
        <f t="shared" si="119"/>
        <v>-2.4100880214276352E-2</v>
      </c>
      <c r="Y487">
        <f t="shared" si="120"/>
        <v>-1.1219375272163131E-2</v>
      </c>
      <c r="Z487">
        <f t="shared" si="121"/>
        <v>-1.620576428201341E-2</v>
      </c>
      <c r="AA487">
        <f t="shared" si="122"/>
        <v>-4.9863890098502802E-3</v>
      </c>
    </row>
    <row r="488" spans="1:27" ht="14.25" customHeight="1" x14ac:dyDescent="0.25">
      <c r="A488" s="1"/>
      <c r="B488" s="38">
        <v>84</v>
      </c>
      <c r="C488" s="39">
        <v>1</v>
      </c>
      <c r="D488" s="40">
        <v>6</v>
      </c>
      <c r="E488" s="39">
        <v>2.7</v>
      </c>
      <c r="F488" s="39">
        <v>5.0999999999999996</v>
      </c>
      <c r="G488" s="39">
        <v>1.6</v>
      </c>
      <c r="H488" s="41">
        <v>1</v>
      </c>
      <c r="J488" s="29">
        <f t="shared" si="123"/>
        <v>0.24622721584367668</v>
      </c>
      <c r="K488" s="30">
        <f t="shared" si="124"/>
        <v>-0.27110451635601129</v>
      </c>
      <c r="L488" s="30">
        <f t="shared" si="125"/>
        <v>-0.46018333624471552</v>
      </c>
      <c r="M488" s="30">
        <f t="shared" si="126"/>
        <v>1.1769884514850226</v>
      </c>
      <c r="N488" s="30">
        <f t="shared" si="127"/>
        <v>0.849419572948375</v>
      </c>
      <c r="O488" s="30">
        <f t="shared" si="112"/>
        <v>4.7388175291378918</v>
      </c>
      <c r="P488" s="30">
        <f t="shared" si="113"/>
        <v>0.99132689537481267</v>
      </c>
      <c r="Q488" s="35">
        <f t="shared" si="114"/>
        <v>1</v>
      </c>
      <c r="R488" s="35">
        <f t="shared" si="115"/>
        <v>1</v>
      </c>
      <c r="S488" s="66">
        <f t="shared" si="116"/>
        <v>-8.6731046251873334E-3</v>
      </c>
      <c r="T488" s="67">
        <f t="shared" si="117"/>
        <v>7.5222743839445909E-5</v>
      </c>
      <c r="W488">
        <f t="shared" si="118"/>
        <v>-1.4914065822386547E-4</v>
      </c>
      <c r="X488">
        <f t="shared" si="119"/>
        <v>-8.948439493431928E-4</v>
      </c>
      <c r="Y488">
        <f t="shared" si="120"/>
        <v>-4.0267977720443679E-4</v>
      </c>
      <c r="Z488">
        <f t="shared" si="121"/>
        <v>-7.6061735694171382E-4</v>
      </c>
      <c r="AA488">
        <f t="shared" si="122"/>
        <v>-2.3862505315818476E-4</v>
      </c>
    </row>
    <row r="489" spans="1:27" ht="14.25" customHeight="1" x14ac:dyDescent="0.25">
      <c r="A489" s="1"/>
      <c r="B489" s="38">
        <v>85</v>
      </c>
      <c r="C489" s="39">
        <v>1</v>
      </c>
      <c r="D489" s="40">
        <v>5.4</v>
      </c>
      <c r="E489" s="39">
        <v>3</v>
      </c>
      <c r="F489" s="39">
        <v>4.5</v>
      </c>
      <c r="G489" s="39">
        <v>1.5</v>
      </c>
      <c r="H489" s="41">
        <v>1</v>
      </c>
      <c r="J489" s="29">
        <f t="shared" si="123"/>
        <v>0.24624212990949906</v>
      </c>
      <c r="K489" s="30">
        <f t="shared" si="124"/>
        <v>-0.27101503196107696</v>
      </c>
      <c r="L489" s="30">
        <f t="shared" si="125"/>
        <v>-0.46014306826699508</v>
      </c>
      <c r="M489" s="30">
        <f t="shared" si="126"/>
        <v>1.1770645132207167</v>
      </c>
      <c r="N489" s="30">
        <f t="shared" si="127"/>
        <v>0.84944343545369083</v>
      </c>
      <c r="O489" s="30">
        <f t="shared" si="112"/>
        <v>3.9732872151924599</v>
      </c>
      <c r="P489" s="30">
        <f t="shared" si="113"/>
        <v>0.98153584439315478</v>
      </c>
      <c r="Q489" s="35">
        <f t="shared" si="114"/>
        <v>1</v>
      </c>
      <c r="R489" s="35">
        <f t="shared" si="115"/>
        <v>1</v>
      </c>
      <c r="S489" s="66">
        <f t="shared" si="116"/>
        <v>-1.8464155606845223E-2</v>
      </c>
      <c r="T489" s="67">
        <f t="shared" si="117"/>
        <v>3.409250422737939E-4</v>
      </c>
      <c r="W489">
        <f t="shared" si="118"/>
        <v>-6.6926029848596053E-4</v>
      </c>
      <c r="X489">
        <f t="shared" si="119"/>
        <v>-3.6140056118241872E-3</v>
      </c>
      <c r="Y489">
        <f t="shared" si="120"/>
        <v>-2.0077808954578817E-3</v>
      </c>
      <c r="Z489">
        <f t="shared" si="121"/>
        <v>-3.0116713431868223E-3</v>
      </c>
      <c r="AA489">
        <f t="shared" si="122"/>
        <v>-1.0038904477289408E-3</v>
      </c>
    </row>
    <row r="490" spans="1:27" ht="14.25" customHeight="1" x14ac:dyDescent="0.25">
      <c r="A490" s="1"/>
      <c r="B490" s="38">
        <v>86</v>
      </c>
      <c r="C490" s="39">
        <v>1</v>
      </c>
      <c r="D490" s="40">
        <v>6</v>
      </c>
      <c r="E490" s="39">
        <v>3.4</v>
      </c>
      <c r="F490" s="39">
        <v>4.5</v>
      </c>
      <c r="G490" s="39">
        <v>1.6</v>
      </c>
      <c r="H490" s="41">
        <v>1</v>
      </c>
      <c r="J490" s="29">
        <f t="shared" si="123"/>
        <v>0.24630905593934765</v>
      </c>
      <c r="K490" s="30">
        <f t="shared" si="124"/>
        <v>-0.27065363139989451</v>
      </c>
      <c r="L490" s="30">
        <f t="shared" si="125"/>
        <v>-0.45994229017744931</v>
      </c>
      <c r="M490" s="30">
        <f t="shared" si="126"/>
        <v>1.1773656803550354</v>
      </c>
      <c r="N490" s="30">
        <f t="shared" si="127"/>
        <v>0.84954382449846377</v>
      </c>
      <c r="O490" s="30">
        <f t="shared" si="112"/>
        <v>3.7159991617318537</v>
      </c>
      <c r="P490" s="30">
        <f t="shared" si="113"/>
        <v>0.97624682311195932</v>
      </c>
      <c r="Q490" s="35">
        <f t="shared" si="114"/>
        <v>1</v>
      </c>
      <c r="R490" s="35">
        <f t="shared" si="115"/>
        <v>1</v>
      </c>
      <c r="S490" s="66">
        <f t="shared" si="116"/>
        <v>-2.3753176888040684E-2</v>
      </c>
      <c r="T490" s="67">
        <f t="shared" si="117"/>
        <v>5.6421341227455004E-4</v>
      </c>
      <c r="W490">
        <f t="shared" si="118"/>
        <v>-1.1016231025803753E-3</v>
      </c>
      <c r="X490">
        <f t="shared" si="119"/>
        <v>-6.6097386154822524E-3</v>
      </c>
      <c r="Y490">
        <f t="shared" si="120"/>
        <v>-3.7455185487732762E-3</v>
      </c>
      <c r="Z490">
        <f t="shared" si="121"/>
        <v>-4.9573039616116893E-3</v>
      </c>
      <c r="AA490">
        <f t="shared" si="122"/>
        <v>-1.7625969641286007E-3</v>
      </c>
    </row>
    <row r="491" spans="1:27" ht="14.25" customHeight="1" x14ac:dyDescent="0.25">
      <c r="A491" s="1"/>
      <c r="B491" s="38">
        <v>87</v>
      </c>
      <c r="C491" s="39">
        <v>1</v>
      </c>
      <c r="D491" s="40">
        <v>6.7</v>
      </c>
      <c r="E491" s="39">
        <v>3.1</v>
      </c>
      <c r="F491" s="39">
        <v>4.7</v>
      </c>
      <c r="G491" s="39">
        <v>1.5</v>
      </c>
      <c r="H491" s="41">
        <v>1</v>
      </c>
      <c r="J491" s="29">
        <f t="shared" si="123"/>
        <v>0.24641921824960569</v>
      </c>
      <c r="K491" s="30">
        <f t="shared" si="124"/>
        <v>-0.26999265753834628</v>
      </c>
      <c r="L491" s="30">
        <f t="shared" si="125"/>
        <v>-0.45956773832257197</v>
      </c>
      <c r="M491" s="30">
        <f t="shared" si="126"/>
        <v>1.1778614107511967</v>
      </c>
      <c r="N491" s="30">
        <f t="shared" si="127"/>
        <v>0.84972008419487666</v>
      </c>
      <c r="O491" s="30">
        <f t="shared" si="112"/>
        <v>3.8233371807656522</v>
      </c>
      <c r="P491" s="30">
        <f t="shared" si="113"/>
        <v>0.9786126688602792</v>
      </c>
      <c r="Q491" s="35">
        <f t="shared" si="114"/>
        <v>1</v>
      </c>
      <c r="R491" s="35">
        <f t="shared" si="115"/>
        <v>1</v>
      </c>
      <c r="S491" s="66">
        <f t="shared" si="116"/>
        <v>-2.13873311397208E-2</v>
      </c>
      <c r="T491" s="67">
        <f t="shared" si="117"/>
        <v>4.5741793328007101E-4</v>
      </c>
      <c r="W491">
        <f t="shared" si="118"/>
        <v>-8.9526996894352684E-4</v>
      </c>
      <c r="X491">
        <f t="shared" si="119"/>
        <v>-5.9983087919216298E-3</v>
      </c>
      <c r="Y491">
        <f t="shared" si="120"/>
        <v>-2.7753369037249332E-3</v>
      </c>
      <c r="Z491">
        <f t="shared" si="121"/>
        <v>-4.2077688540345763E-3</v>
      </c>
      <c r="AA491">
        <f t="shared" si="122"/>
        <v>-1.3429049534152903E-3</v>
      </c>
    </row>
    <row r="492" spans="1:27" ht="14.25" customHeight="1" x14ac:dyDescent="0.25">
      <c r="A492" s="1"/>
      <c r="B492" s="38">
        <v>88</v>
      </c>
      <c r="C492" s="39">
        <v>1</v>
      </c>
      <c r="D492" s="40">
        <v>6.3</v>
      </c>
      <c r="E492" s="39">
        <v>2.2999999999999998</v>
      </c>
      <c r="F492" s="39">
        <v>4.4000000000000004</v>
      </c>
      <c r="G492" s="39">
        <v>1.3</v>
      </c>
      <c r="H492" s="41">
        <v>1</v>
      </c>
      <c r="J492" s="29">
        <f t="shared" si="123"/>
        <v>0.24650874524650004</v>
      </c>
      <c r="K492" s="30">
        <f t="shared" si="124"/>
        <v>-0.26939282665915409</v>
      </c>
      <c r="L492" s="30">
        <f t="shared" si="125"/>
        <v>-0.45929020463219949</v>
      </c>
      <c r="M492" s="30">
        <f t="shared" si="126"/>
        <v>1.1782821876366001</v>
      </c>
      <c r="N492" s="30">
        <f t="shared" si="127"/>
        <v>0.84985437469021818</v>
      </c>
      <c r="O492" s="30">
        <f t="shared" si="112"/>
        <v>3.7822187793380948</v>
      </c>
      <c r="P492" s="30">
        <f t="shared" si="113"/>
        <v>0.9777349139228112</v>
      </c>
      <c r="Q492" s="35">
        <f t="shared" si="114"/>
        <v>1</v>
      </c>
      <c r="R492" s="35">
        <f t="shared" si="115"/>
        <v>1</v>
      </c>
      <c r="S492" s="66">
        <f t="shared" si="116"/>
        <v>-2.22650860771888E-2</v>
      </c>
      <c r="T492" s="67">
        <f t="shared" si="117"/>
        <v>4.9573405802462661E-4</v>
      </c>
      <c r="W492">
        <f t="shared" si="118"/>
        <v>-9.6939299310262836E-4</v>
      </c>
      <c r="X492">
        <f t="shared" si="119"/>
        <v>-6.1071758565465588E-3</v>
      </c>
      <c r="Y492">
        <f t="shared" si="120"/>
        <v>-2.2296038841360449E-3</v>
      </c>
      <c r="Z492">
        <f t="shared" si="121"/>
        <v>-4.2653291696515654E-3</v>
      </c>
      <c r="AA492">
        <f t="shared" si="122"/>
        <v>-1.2602108910334169E-3</v>
      </c>
    </row>
    <row r="493" spans="1:27" ht="14.25" customHeight="1" x14ac:dyDescent="0.25">
      <c r="A493" s="1"/>
      <c r="B493" s="38">
        <v>89</v>
      </c>
      <c r="C493" s="39">
        <v>1</v>
      </c>
      <c r="D493" s="40">
        <v>5.6</v>
      </c>
      <c r="E493" s="39">
        <v>3</v>
      </c>
      <c r="F493" s="39">
        <v>4.0999999999999996</v>
      </c>
      <c r="G493" s="39">
        <v>1.3</v>
      </c>
      <c r="H493" s="41">
        <v>1</v>
      </c>
      <c r="J493" s="29">
        <f t="shared" si="123"/>
        <v>0.24660568454581031</v>
      </c>
      <c r="K493" s="30">
        <f t="shared" si="124"/>
        <v>-0.26878210907349942</v>
      </c>
      <c r="L493" s="30">
        <f t="shared" si="125"/>
        <v>-0.45906724424378587</v>
      </c>
      <c r="M493" s="30">
        <f t="shared" si="126"/>
        <v>1.1787087205535653</v>
      </c>
      <c r="N493" s="30">
        <f t="shared" si="127"/>
        <v>0.8499803957793215</v>
      </c>
      <c r="O493" s="30">
        <f t="shared" si="112"/>
        <v>3.3019044097855907</v>
      </c>
      <c r="P493" s="30">
        <f t="shared" si="113"/>
        <v>0.96449408542772375</v>
      </c>
      <c r="Q493" s="35">
        <f t="shared" si="114"/>
        <v>1</v>
      </c>
      <c r="R493" s="35">
        <f t="shared" si="115"/>
        <v>1</v>
      </c>
      <c r="S493" s="66">
        <f t="shared" si="116"/>
        <v>-3.5505914572276254E-2</v>
      </c>
      <c r="T493" s="67">
        <f t="shared" si="117"/>
        <v>1.2606699696137793E-3</v>
      </c>
      <c r="W493">
        <f t="shared" si="118"/>
        <v>-2.4318174587376769E-3</v>
      </c>
      <c r="X493">
        <f t="shared" si="119"/>
        <v>-1.361817776893099E-2</v>
      </c>
      <c r="Y493">
        <f t="shared" si="120"/>
        <v>-7.2954523762130304E-3</v>
      </c>
      <c r="Z493">
        <f t="shared" si="121"/>
        <v>-9.9704515808244753E-3</v>
      </c>
      <c r="AA493">
        <f t="shared" si="122"/>
        <v>-3.1613626963589801E-3</v>
      </c>
    </row>
    <row r="494" spans="1:27" ht="14.25" customHeight="1" x14ac:dyDescent="0.25">
      <c r="A494" s="1"/>
      <c r="B494" s="38">
        <v>90</v>
      </c>
      <c r="C494" s="39">
        <v>1</v>
      </c>
      <c r="D494" s="40">
        <v>5.5</v>
      </c>
      <c r="E494" s="39">
        <v>2.5</v>
      </c>
      <c r="F494" s="39">
        <v>4</v>
      </c>
      <c r="G494" s="39">
        <v>1.3</v>
      </c>
      <c r="H494" s="41">
        <v>1</v>
      </c>
      <c r="J494" s="29">
        <f t="shared" si="123"/>
        <v>0.24684886629168407</v>
      </c>
      <c r="K494" s="30">
        <f t="shared" si="124"/>
        <v>-0.26742029129660633</v>
      </c>
      <c r="L494" s="30">
        <f t="shared" si="125"/>
        <v>-0.45833769900616456</v>
      </c>
      <c r="M494" s="30">
        <f t="shared" si="126"/>
        <v>1.1797057657116479</v>
      </c>
      <c r="N494" s="30">
        <f t="shared" si="127"/>
        <v>0.85029653204895739</v>
      </c>
      <c r="O494" s="30">
        <f t="shared" si="112"/>
        <v>3.4544015711551745</v>
      </c>
      <c r="P494" s="30">
        <f t="shared" si="113"/>
        <v>0.9693621341398575</v>
      </c>
      <c r="Q494" s="35">
        <f t="shared" si="114"/>
        <v>1</v>
      </c>
      <c r="R494" s="35">
        <f t="shared" si="115"/>
        <v>1</v>
      </c>
      <c r="S494" s="66">
        <f t="shared" si="116"/>
        <v>-3.0637865860142499E-2</v>
      </c>
      <c r="T494" s="67">
        <f t="shared" si="117"/>
        <v>9.386788244640853E-4</v>
      </c>
      <c r="W494">
        <f t="shared" si="118"/>
        <v>-1.8198394171087969E-3</v>
      </c>
      <c r="X494">
        <f t="shared" si="119"/>
        <v>-1.0009116794098383E-2</v>
      </c>
      <c r="Y494">
        <f t="shared" si="120"/>
        <v>-4.5495985427719925E-3</v>
      </c>
      <c r="Z494">
        <f t="shared" si="121"/>
        <v>-7.2793576684351876E-3</v>
      </c>
      <c r="AA494">
        <f t="shared" si="122"/>
        <v>-2.365791242241436E-3</v>
      </c>
    </row>
    <row r="495" spans="1:27" ht="14.25" customHeight="1" x14ac:dyDescent="0.25">
      <c r="A495" s="1"/>
      <c r="B495" s="38">
        <v>91</v>
      </c>
      <c r="C495" s="39">
        <v>1</v>
      </c>
      <c r="D495" s="40">
        <v>5.5</v>
      </c>
      <c r="E495" s="39">
        <v>2.6</v>
      </c>
      <c r="F495" s="39">
        <v>4.4000000000000004</v>
      </c>
      <c r="G495" s="39">
        <v>1.2</v>
      </c>
      <c r="H495" s="41">
        <v>1</v>
      </c>
      <c r="J495" s="29">
        <f t="shared" si="123"/>
        <v>0.24703085023339494</v>
      </c>
      <c r="K495" s="30">
        <f t="shared" si="124"/>
        <v>-0.26641937961719647</v>
      </c>
      <c r="L495" s="30">
        <f t="shared" si="125"/>
        <v>-0.45788273915188737</v>
      </c>
      <c r="M495" s="30">
        <f t="shared" si="126"/>
        <v>1.1804337014784914</v>
      </c>
      <c r="N495" s="30">
        <f t="shared" si="127"/>
        <v>0.85053311117318153</v>
      </c>
      <c r="O495" s="30">
        <f t="shared" si="112"/>
        <v>3.8057771604570876</v>
      </c>
      <c r="P495" s="30">
        <f t="shared" si="113"/>
        <v>0.97824203369917395</v>
      </c>
      <c r="Q495" s="35">
        <f t="shared" si="114"/>
        <v>1</v>
      </c>
      <c r="R495" s="35">
        <f t="shared" si="115"/>
        <v>1</v>
      </c>
      <c r="S495" s="66">
        <f t="shared" si="116"/>
        <v>-2.1757966300826048E-2</v>
      </c>
      <c r="T495" s="67">
        <f t="shared" si="117"/>
        <v>4.7340909754788193E-4</v>
      </c>
      <c r="W495">
        <f t="shared" si="118"/>
        <v>-9.2621735671386126E-4</v>
      </c>
      <c r="X495">
        <f t="shared" si="119"/>
        <v>-5.094195461926237E-3</v>
      </c>
      <c r="Y495">
        <f t="shared" si="120"/>
        <v>-2.4081651274560395E-3</v>
      </c>
      <c r="Z495">
        <f t="shared" si="121"/>
        <v>-4.0753563695409903E-3</v>
      </c>
      <c r="AA495">
        <f t="shared" si="122"/>
        <v>-1.1114608280566336E-3</v>
      </c>
    </row>
    <row r="496" spans="1:27" ht="14.25" customHeight="1" x14ac:dyDescent="0.25">
      <c r="A496" s="1"/>
      <c r="B496" s="38">
        <v>92</v>
      </c>
      <c r="C496" s="39">
        <v>1</v>
      </c>
      <c r="D496" s="40">
        <v>6.1</v>
      </c>
      <c r="E496" s="39">
        <v>3</v>
      </c>
      <c r="F496" s="39">
        <v>4.5999999999999996</v>
      </c>
      <c r="G496" s="39">
        <v>1.4</v>
      </c>
      <c r="H496" s="41">
        <v>1</v>
      </c>
      <c r="J496" s="29">
        <f t="shared" si="123"/>
        <v>0.24712347196906634</v>
      </c>
      <c r="K496" s="30">
        <f t="shared" si="124"/>
        <v>-0.26590996007100387</v>
      </c>
      <c r="L496" s="30">
        <f t="shared" si="125"/>
        <v>-0.45764192263914177</v>
      </c>
      <c r="M496" s="30">
        <f t="shared" si="126"/>
        <v>1.1808412371154455</v>
      </c>
      <c r="N496" s="30">
        <f t="shared" si="127"/>
        <v>0.85064425725598725</v>
      </c>
      <c r="O496" s="30">
        <f t="shared" si="112"/>
        <v>3.8749185985079491</v>
      </c>
      <c r="P496" s="30">
        <f t="shared" si="113"/>
        <v>0.97966602516188139</v>
      </c>
      <c r="Q496" s="35">
        <f t="shared" si="114"/>
        <v>1</v>
      </c>
      <c r="R496" s="35">
        <f t="shared" si="115"/>
        <v>1</v>
      </c>
      <c r="S496" s="66">
        <f t="shared" si="116"/>
        <v>-2.0333974838118607E-2</v>
      </c>
      <c r="T496" s="67">
        <f t="shared" si="117"/>
        <v>4.1347053271724064E-4</v>
      </c>
      <c r="W496">
        <f t="shared" si="118"/>
        <v>-8.1012606661732959E-4</v>
      </c>
      <c r="X496">
        <f t="shared" si="119"/>
        <v>-4.9417690063657104E-3</v>
      </c>
      <c r="Y496">
        <f t="shared" si="120"/>
        <v>-2.4303781998519887E-3</v>
      </c>
      <c r="Z496">
        <f t="shared" si="121"/>
        <v>-3.7265799064397157E-3</v>
      </c>
      <c r="AA496">
        <f t="shared" si="122"/>
        <v>-1.1341764932642614E-3</v>
      </c>
    </row>
    <row r="497" spans="1:27" ht="14.25" customHeight="1" x14ac:dyDescent="0.25">
      <c r="A497" s="1"/>
      <c r="B497" s="38">
        <v>93</v>
      </c>
      <c r="C497" s="39">
        <v>1</v>
      </c>
      <c r="D497" s="40">
        <v>5.8</v>
      </c>
      <c r="E497" s="39">
        <v>2.6</v>
      </c>
      <c r="F497" s="39">
        <v>4</v>
      </c>
      <c r="G497" s="39">
        <v>1.2</v>
      </c>
      <c r="H497" s="41">
        <v>1</v>
      </c>
      <c r="J497" s="29">
        <f t="shared" si="123"/>
        <v>0.24720448457572808</v>
      </c>
      <c r="K497" s="30">
        <f t="shared" si="124"/>
        <v>-0.26541578317036729</v>
      </c>
      <c r="L497" s="30">
        <f t="shared" si="125"/>
        <v>-0.45739888481915658</v>
      </c>
      <c r="M497" s="30">
        <f t="shared" si="126"/>
        <v>1.1812138951060895</v>
      </c>
      <c r="N497" s="30">
        <f t="shared" si="127"/>
        <v>0.85075767490531362</v>
      </c>
      <c r="O497" s="30">
        <f t="shared" si="112"/>
        <v>3.2643206319685252</v>
      </c>
      <c r="P497" s="30">
        <f t="shared" si="113"/>
        <v>0.96318430858172888</v>
      </c>
      <c r="Q497" s="35">
        <f t="shared" si="114"/>
        <v>1</v>
      </c>
      <c r="R497" s="35">
        <f t="shared" si="115"/>
        <v>1</v>
      </c>
      <c r="S497" s="66">
        <f t="shared" si="116"/>
        <v>-3.6815691418271124E-2</v>
      </c>
      <c r="T497" s="67">
        <f t="shared" si="117"/>
        <v>1.3553951346053621E-3</v>
      </c>
      <c r="W497">
        <f t="shared" si="118"/>
        <v>-2.6109906511598102E-3</v>
      </c>
      <c r="X497">
        <f t="shared" si="119"/>
        <v>-1.5143745776726898E-2</v>
      </c>
      <c r="Y497">
        <f t="shared" si="120"/>
        <v>-6.7885756930155068E-3</v>
      </c>
      <c r="Z497">
        <f t="shared" si="121"/>
        <v>-1.0443962604639241E-2</v>
      </c>
      <c r="AA497">
        <f t="shared" si="122"/>
        <v>-3.1331887813917723E-3</v>
      </c>
    </row>
    <row r="498" spans="1:27" ht="14.25" customHeight="1" x14ac:dyDescent="0.25">
      <c r="A498" s="1"/>
      <c r="B498" s="38">
        <v>94</v>
      </c>
      <c r="C498" s="39">
        <v>1</v>
      </c>
      <c r="D498" s="40">
        <v>5</v>
      </c>
      <c r="E498" s="39">
        <v>2.2999999999999998</v>
      </c>
      <c r="F498" s="39">
        <v>3.3</v>
      </c>
      <c r="G498" s="39">
        <v>1</v>
      </c>
      <c r="H498" s="41">
        <v>1</v>
      </c>
      <c r="J498" s="29">
        <f t="shared" si="123"/>
        <v>0.24746558364084406</v>
      </c>
      <c r="K498" s="30">
        <f t="shared" si="124"/>
        <v>-0.26390140859269462</v>
      </c>
      <c r="L498" s="30">
        <f t="shared" si="125"/>
        <v>-0.45672002724985505</v>
      </c>
      <c r="M498" s="30">
        <f t="shared" si="126"/>
        <v>1.1822582913665534</v>
      </c>
      <c r="N498" s="30">
        <f t="shared" si="127"/>
        <v>0.85107099378345274</v>
      </c>
      <c r="O498" s="30">
        <f t="shared" si="112"/>
        <v>2.6300258332957833</v>
      </c>
      <c r="P498" s="30">
        <f t="shared" si="113"/>
        <v>0.9327691694580944</v>
      </c>
      <c r="Q498" s="35">
        <f t="shared" si="114"/>
        <v>1</v>
      </c>
      <c r="R498" s="35">
        <f t="shared" si="115"/>
        <v>1</v>
      </c>
      <c r="S498" s="66">
        <f t="shared" si="116"/>
        <v>-6.7230830541905595E-2</v>
      </c>
      <c r="T498" s="67">
        <f t="shared" si="117"/>
        <v>4.5199845753544259E-3</v>
      </c>
      <c r="W498">
        <f t="shared" si="118"/>
        <v>-8.4322045166334899E-3</v>
      </c>
      <c r="X498">
        <f t="shared" si="119"/>
        <v>-4.2161022583167451E-2</v>
      </c>
      <c r="Y498">
        <f t="shared" si="120"/>
        <v>-1.9394070388257027E-2</v>
      </c>
      <c r="Z498">
        <f t="shared" si="121"/>
        <v>-2.7826274904890515E-2</v>
      </c>
      <c r="AA498">
        <f t="shared" si="122"/>
        <v>-8.4322045166334899E-3</v>
      </c>
    </row>
    <row r="499" spans="1:27" ht="14.25" customHeight="1" x14ac:dyDescent="0.25">
      <c r="A499" s="1"/>
      <c r="B499" s="38">
        <v>95</v>
      </c>
      <c r="C499" s="39">
        <v>1</v>
      </c>
      <c r="D499" s="40">
        <v>5.6</v>
      </c>
      <c r="E499" s="39">
        <v>2.7</v>
      </c>
      <c r="F499" s="39">
        <v>4.2</v>
      </c>
      <c r="G499" s="39">
        <v>1.3</v>
      </c>
      <c r="H499" s="41">
        <v>1</v>
      </c>
      <c r="J499" s="29">
        <f t="shared" si="123"/>
        <v>0.24830880409250741</v>
      </c>
      <c r="K499" s="30">
        <f t="shared" si="124"/>
        <v>-0.25968530633437786</v>
      </c>
      <c r="L499" s="30">
        <f t="shared" si="125"/>
        <v>-0.45478062021102933</v>
      </c>
      <c r="M499" s="30">
        <f t="shared" si="126"/>
        <v>1.1850409188570423</v>
      </c>
      <c r="N499" s="30">
        <f t="shared" si="127"/>
        <v>0.85191421423511604</v>
      </c>
      <c r="O499" s="30">
        <f t="shared" si="112"/>
        <v>3.6508237517554418</v>
      </c>
      <c r="P499" s="30">
        <f t="shared" si="113"/>
        <v>0.97468762804176989</v>
      </c>
      <c r="Q499" s="35">
        <f t="shared" si="114"/>
        <v>1</v>
      </c>
      <c r="R499" s="35">
        <f t="shared" si="115"/>
        <v>1</v>
      </c>
      <c r="S499" s="66">
        <f t="shared" si="116"/>
        <v>-2.5312371958230107E-2</v>
      </c>
      <c r="T499" s="67">
        <f t="shared" si="117"/>
        <v>6.4071617415179384E-4</v>
      </c>
      <c r="W499">
        <f t="shared" si="118"/>
        <v>-1.248996256064019E-3</v>
      </c>
      <c r="X499">
        <f t="shared" si="119"/>
        <v>-6.9943790339585055E-3</v>
      </c>
      <c r="Y499">
        <f t="shared" si="120"/>
        <v>-3.3722898913728515E-3</v>
      </c>
      <c r="Z499">
        <f t="shared" si="121"/>
        <v>-5.2457842754688802E-3</v>
      </c>
      <c r="AA499">
        <f t="shared" si="122"/>
        <v>-1.6236951328832247E-3</v>
      </c>
    </row>
    <row r="500" spans="1:27" ht="14.25" customHeight="1" x14ac:dyDescent="0.25">
      <c r="A500" s="1"/>
      <c r="B500" s="38">
        <v>96</v>
      </c>
      <c r="C500" s="39">
        <v>1</v>
      </c>
      <c r="D500" s="40">
        <v>5.7</v>
      </c>
      <c r="E500" s="39">
        <v>3</v>
      </c>
      <c r="F500" s="39">
        <v>4.2</v>
      </c>
      <c r="G500" s="39">
        <v>1.2</v>
      </c>
      <c r="H500" s="41">
        <v>1</v>
      </c>
      <c r="J500" s="29">
        <f t="shared" si="123"/>
        <v>0.24843370371811382</v>
      </c>
      <c r="K500" s="30">
        <f t="shared" si="124"/>
        <v>-0.25898586843098204</v>
      </c>
      <c r="L500" s="30">
        <f t="shared" si="125"/>
        <v>-0.45444339122189203</v>
      </c>
      <c r="M500" s="30">
        <f t="shared" si="126"/>
        <v>1.1855654972845893</v>
      </c>
      <c r="N500" s="30">
        <f t="shared" si="127"/>
        <v>0.85207658374840434</v>
      </c>
      <c r="O500" s="30">
        <f t="shared" si="112"/>
        <v>3.4107510690892004</v>
      </c>
      <c r="P500" s="30">
        <f t="shared" si="113"/>
        <v>0.96803884848548249</v>
      </c>
      <c r="Q500" s="35">
        <f t="shared" si="114"/>
        <v>1</v>
      </c>
      <c r="R500" s="35">
        <f t="shared" si="115"/>
        <v>1</v>
      </c>
      <c r="S500" s="66">
        <f t="shared" si="116"/>
        <v>-3.1961151514517505E-2</v>
      </c>
      <c r="T500" s="67">
        <f t="shared" si="117"/>
        <v>1.0215152061339445E-3</v>
      </c>
      <c r="W500">
        <f t="shared" si="118"/>
        <v>-1.977732807712628E-3</v>
      </c>
      <c r="X500">
        <f t="shared" si="119"/>
        <v>-1.1273077003961979E-2</v>
      </c>
      <c r="Y500">
        <f t="shared" si="120"/>
        <v>-5.9331984231378839E-3</v>
      </c>
      <c r="Z500">
        <f t="shared" si="121"/>
        <v>-8.3064777923930379E-3</v>
      </c>
      <c r="AA500">
        <f t="shared" si="122"/>
        <v>-2.3732793692551536E-3</v>
      </c>
    </row>
    <row r="501" spans="1:27" ht="14.25" customHeight="1" x14ac:dyDescent="0.25">
      <c r="A501" s="1"/>
      <c r="B501" s="38">
        <v>97</v>
      </c>
      <c r="C501" s="39">
        <v>1</v>
      </c>
      <c r="D501" s="40">
        <v>5.7</v>
      </c>
      <c r="E501" s="39">
        <v>2.9</v>
      </c>
      <c r="F501" s="39">
        <v>4.2</v>
      </c>
      <c r="G501" s="39">
        <v>1.3</v>
      </c>
      <c r="H501" s="41">
        <v>1</v>
      </c>
      <c r="J501" s="29">
        <f t="shared" si="123"/>
        <v>0.24863147699888508</v>
      </c>
      <c r="K501" s="30">
        <f t="shared" si="124"/>
        <v>-0.25785856073058583</v>
      </c>
      <c r="L501" s="30">
        <f t="shared" si="125"/>
        <v>-0.45385007137957822</v>
      </c>
      <c r="M501" s="30">
        <f t="shared" si="126"/>
        <v>1.1863961450638285</v>
      </c>
      <c r="N501" s="30">
        <f t="shared" si="127"/>
        <v>0.85231391168532988</v>
      </c>
      <c r="O501" s="30">
        <f t="shared" si="112"/>
        <v>3.5535443682927781</v>
      </c>
      <c r="P501" s="30">
        <f t="shared" si="113"/>
        <v>0.97217346986068975</v>
      </c>
      <c r="Q501" s="35">
        <f t="shared" si="114"/>
        <v>1</v>
      </c>
      <c r="R501" s="35">
        <f t="shared" si="115"/>
        <v>1</v>
      </c>
      <c r="S501" s="66">
        <f t="shared" si="116"/>
        <v>-2.7826530139310246E-2</v>
      </c>
      <c r="T501" s="67">
        <f t="shared" si="117"/>
        <v>7.7431577959394151E-4</v>
      </c>
      <c r="W501">
        <f t="shared" si="118"/>
        <v>-1.5055385164314543E-3</v>
      </c>
      <c r="X501">
        <f t="shared" si="119"/>
        <v>-8.5815695436592902E-3</v>
      </c>
      <c r="Y501">
        <f t="shared" si="120"/>
        <v>-4.3660616976512173E-3</v>
      </c>
      <c r="Z501">
        <f t="shared" si="121"/>
        <v>-6.3232617690121085E-3</v>
      </c>
      <c r="AA501">
        <f t="shared" si="122"/>
        <v>-1.9572000713608908E-3</v>
      </c>
    </row>
    <row r="502" spans="1:27" ht="14.25" customHeight="1" x14ac:dyDescent="0.25">
      <c r="A502" s="1"/>
      <c r="B502" s="38">
        <v>98</v>
      </c>
      <c r="C502" s="39">
        <v>1</v>
      </c>
      <c r="D502" s="40">
        <v>6.2</v>
      </c>
      <c r="E502" s="39">
        <v>2.9</v>
      </c>
      <c r="F502" s="39">
        <v>4.3</v>
      </c>
      <c r="G502" s="39">
        <v>1.3</v>
      </c>
      <c r="H502" s="41">
        <v>1</v>
      </c>
      <c r="J502" s="29">
        <f t="shared" si="123"/>
        <v>0.24878203085052822</v>
      </c>
      <c r="K502" s="30">
        <f t="shared" si="124"/>
        <v>-0.25700040377621991</v>
      </c>
      <c r="L502" s="30">
        <f t="shared" si="125"/>
        <v>-0.45341346520981313</v>
      </c>
      <c r="M502" s="30">
        <f t="shared" si="126"/>
        <v>1.1870284712407297</v>
      </c>
      <c r="N502" s="30">
        <f t="shared" si="127"/>
        <v>0.85250963169246596</v>
      </c>
      <c r="O502" s="30">
        <f t="shared" si="112"/>
        <v>3.5529654258648504</v>
      </c>
      <c r="P502" s="30">
        <f t="shared" si="113"/>
        <v>0.97215780390399942</v>
      </c>
      <c r="Q502" s="35">
        <f t="shared" si="114"/>
        <v>1</v>
      </c>
      <c r="R502" s="35">
        <f t="shared" si="115"/>
        <v>1</v>
      </c>
      <c r="S502" s="66">
        <f t="shared" si="116"/>
        <v>-2.7842196096000582E-2</v>
      </c>
      <c r="T502" s="67">
        <f t="shared" si="117"/>
        <v>7.7518788344815002E-4</v>
      </c>
      <c r="W502">
        <f t="shared" si="118"/>
        <v>-1.5072099007718859E-3</v>
      </c>
      <c r="X502">
        <f t="shared" si="119"/>
        <v>-9.3447013847856933E-3</v>
      </c>
      <c r="Y502">
        <f t="shared" si="120"/>
        <v>-4.3709087122384693E-3</v>
      </c>
      <c r="Z502">
        <f t="shared" si="121"/>
        <v>-6.4810025733191088E-3</v>
      </c>
      <c r="AA502">
        <f t="shared" si="122"/>
        <v>-1.9593728710034517E-3</v>
      </c>
    </row>
    <row r="503" spans="1:27" ht="14.25" customHeight="1" x14ac:dyDescent="0.25">
      <c r="A503" s="1"/>
      <c r="B503" s="38">
        <v>99</v>
      </c>
      <c r="C503" s="39">
        <v>1</v>
      </c>
      <c r="D503" s="40">
        <v>5.0999999999999996</v>
      </c>
      <c r="E503" s="39">
        <v>2.5</v>
      </c>
      <c r="F503" s="39">
        <v>3</v>
      </c>
      <c r="G503" s="39">
        <v>1.1000000000000001</v>
      </c>
      <c r="H503" s="41">
        <v>1</v>
      </c>
      <c r="J503" s="29">
        <f t="shared" si="123"/>
        <v>0.2489327518406054</v>
      </c>
      <c r="K503" s="30">
        <f t="shared" si="124"/>
        <v>-0.25606593363774133</v>
      </c>
      <c r="L503" s="30">
        <f t="shared" si="125"/>
        <v>-0.45297637433858928</v>
      </c>
      <c r="M503" s="30">
        <f t="shared" si="126"/>
        <v>1.1876765714980617</v>
      </c>
      <c r="N503" s="30">
        <f t="shared" si="127"/>
        <v>0.85270556897956629</v>
      </c>
      <c r="O503" s="30">
        <f t="shared" si="112"/>
        <v>2.3115613948133595</v>
      </c>
      <c r="P503" s="30">
        <f t="shared" si="113"/>
        <v>0.90983003309901256</v>
      </c>
      <c r="Q503" s="35">
        <f t="shared" si="114"/>
        <v>1</v>
      </c>
      <c r="R503" s="35">
        <f t="shared" si="115"/>
        <v>1</v>
      </c>
      <c r="S503" s="66">
        <f t="shared" si="116"/>
        <v>-9.0169966900987442E-2</v>
      </c>
      <c r="T503" s="67">
        <f t="shared" si="117"/>
        <v>8.1306229309251708E-3</v>
      </c>
      <c r="W503">
        <f t="shared" si="118"/>
        <v>-1.4794969860718477E-2</v>
      </c>
      <c r="X503">
        <f t="shared" si="119"/>
        <v>-7.5454346289664229E-2</v>
      </c>
      <c r="Y503">
        <f t="shared" si="120"/>
        <v>-3.6987424651796191E-2</v>
      </c>
      <c r="Z503">
        <f t="shared" si="121"/>
        <v>-4.4384909582155435E-2</v>
      </c>
      <c r="AA503">
        <f t="shared" si="122"/>
        <v>-1.6274466846790327E-2</v>
      </c>
    </row>
    <row r="504" spans="1:27" ht="14.25" customHeight="1" x14ac:dyDescent="0.25">
      <c r="A504" s="1"/>
      <c r="B504" s="62">
        <v>100</v>
      </c>
      <c r="C504" s="63">
        <v>1</v>
      </c>
      <c r="D504" s="64">
        <v>5.7</v>
      </c>
      <c r="E504" s="63">
        <v>2.8</v>
      </c>
      <c r="F504" s="63">
        <v>4.0999999999999996</v>
      </c>
      <c r="G504" s="43">
        <v>1.3</v>
      </c>
      <c r="H504" s="65">
        <v>1</v>
      </c>
      <c r="J504" s="29">
        <f t="shared" si="123"/>
        <v>0.25041224882667723</v>
      </c>
      <c r="K504" s="30">
        <f t="shared" si="124"/>
        <v>-0.2485204990087749</v>
      </c>
      <c r="L504" s="30">
        <f t="shared" si="125"/>
        <v>-0.44927763187340969</v>
      </c>
      <c r="M504" s="30">
        <f t="shared" si="126"/>
        <v>1.1921150624562773</v>
      </c>
      <c r="N504" s="30">
        <f t="shared" si="127"/>
        <v>0.85433301566424535</v>
      </c>
      <c r="O504" s="30">
        <f t="shared" si="112"/>
        <v>3.5741727116653688</v>
      </c>
      <c r="P504" s="30">
        <f t="shared" si="113"/>
        <v>0.97272610983084318</v>
      </c>
      <c r="Q504" s="35">
        <f t="shared" si="114"/>
        <v>1</v>
      </c>
      <c r="R504" s="35">
        <f t="shared" si="115"/>
        <v>1</v>
      </c>
      <c r="S504" s="66">
        <f t="shared" si="116"/>
        <v>-2.7273890169156823E-2</v>
      </c>
      <c r="T504" s="67">
        <f t="shared" si="117"/>
        <v>7.4386508495922913E-4</v>
      </c>
      <c r="U504" s="70">
        <f>SUM(R405:R504)/COUNTA(H405:H504)</f>
        <v>0.99</v>
      </c>
      <c r="V504" s="70">
        <f>SUM(T405:T504)</f>
        <v>1.0512892058989964</v>
      </c>
      <c r="W504">
        <f t="shared" si="118"/>
        <v>-1.4471539806627611E-3</v>
      </c>
      <c r="X504">
        <f t="shared" si="119"/>
        <v>-8.2487776897777389E-3</v>
      </c>
      <c r="Y504">
        <f t="shared" si="120"/>
        <v>-4.0520311458557313E-3</v>
      </c>
      <c r="Z504">
        <f t="shared" si="121"/>
        <v>-5.9333313207173199E-3</v>
      </c>
      <c r="AA504">
        <f t="shared" si="122"/>
        <v>-1.8813001748615894E-3</v>
      </c>
    </row>
    <row r="505" spans="1:27" ht="14.25" customHeight="1" x14ac:dyDescent="0.25">
      <c r="Q505" s="17"/>
      <c r="R505" s="17"/>
      <c r="S505" s="17"/>
      <c r="T505" s="17"/>
    </row>
    <row r="506" spans="1:27" ht="14.25" customHeight="1" x14ac:dyDescent="0.25">
      <c r="Q506" s="71"/>
      <c r="R506" s="17"/>
      <c r="S506" s="17"/>
      <c r="T506" s="17"/>
    </row>
    <row r="507" spans="1:27" ht="14.25" customHeight="1" x14ac:dyDescent="0.25">
      <c r="Q507" s="17"/>
      <c r="R507" s="17"/>
      <c r="S507" s="17"/>
      <c r="T507" s="17"/>
    </row>
    <row r="508" spans="1:27" ht="14.25" customHeight="1" x14ac:dyDescent="0.25">
      <c r="Q508" s="17"/>
      <c r="R508" s="17"/>
      <c r="S508" s="17"/>
      <c r="T508" s="17"/>
    </row>
    <row r="509" spans="1:27" ht="14.25" customHeight="1" x14ac:dyDescent="0.25">
      <c r="Q509" s="17"/>
      <c r="R509" s="17"/>
      <c r="S509" s="17"/>
      <c r="T509" s="17"/>
    </row>
    <row r="510" spans="1:27" ht="14.25" customHeight="1" x14ac:dyDescent="0.25">
      <c r="Q510" s="17"/>
      <c r="R510" s="17"/>
      <c r="S510" s="17"/>
      <c r="T510" s="17"/>
    </row>
    <row r="511" spans="1:27" ht="14.25" customHeight="1" x14ac:dyDescent="0.25">
      <c r="Q511" s="17"/>
      <c r="R511" s="17"/>
      <c r="S511" s="17"/>
      <c r="T511" s="17"/>
    </row>
    <row r="512" spans="1:27" ht="14.25" customHeight="1" x14ac:dyDescent="0.25">
      <c r="Q512" s="17"/>
      <c r="R512" s="17"/>
      <c r="S512" s="17"/>
      <c r="T512" s="17"/>
    </row>
    <row r="513" spans="17:20" ht="14.25" customHeight="1" x14ac:dyDescent="0.25">
      <c r="Q513" s="17"/>
      <c r="R513" s="17"/>
      <c r="S513" s="17"/>
      <c r="T513" s="17"/>
    </row>
    <row r="514" spans="17:20" ht="14.25" customHeight="1" x14ac:dyDescent="0.25">
      <c r="Q514" s="17"/>
      <c r="R514" s="17"/>
      <c r="S514" s="17"/>
      <c r="T514" s="17"/>
    </row>
    <row r="515" spans="17:20" ht="14.25" customHeight="1" x14ac:dyDescent="0.25">
      <c r="Q515" s="17"/>
      <c r="R515" s="17"/>
      <c r="S515" s="17"/>
      <c r="T515" s="17"/>
    </row>
    <row r="516" spans="17:20" ht="14.25" customHeight="1" x14ac:dyDescent="0.25">
      <c r="Q516" s="17"/>
      <c r="R516" s="17"/>
      <c r="S516" s="17"/>
      <c r="T516" s="17"/>
    </row>
    <row r="517" spans="17:20" ht="14.25" customHeight="1" x14ac:dyDescent="0.25">
      <c r="Q517" s="17"/>
      <c r="R517" s="17"/>
      <c r="S517" s="17"/>
      <c r="T517" s="17"/>
    </row>
    <row r="518" spans="17:20" ht="14.25" customHeight="1" x14ac:dyDescent="0.25">
      <c r="Q518" s="17"/>
      <c r="R518" s="17"/>
      <c r="S518" s="17"/>
      <c r="T518" s="17"/>
    </row>
    <row r="519" spans="17:20" ht="14.25" customHeight="1" x14ac:dyDescent="0.25">
      <c r="Q519" s="17"/>
      <c r="R519" s="17"/>
      <c r="S519" s="17"/>
      <c r="T519" s="17"/>
    </row>
    <row r="520" spans="17:20" ht="14.25" customHeight="1" x14ac:dyDescent="0.25">
      <c r="Q520" s="17"/>
      <c r="R520" s="17"/>
      <c r="S520" s="17"/>
      <c r="T520" s="17"/>
    </row>
    <row r="521" spans="17:20" ht="14.25" customHeight="1" x14ac:dyDescent="0.25">
      <c r="Q521" s="17"/>
      <c r="R521" s="17"/>
      <c r="S521" s="17"/>
      <c r="T521" s="17"/>
    </row>
    <row r="522" spans="17:20" ht="14.25" customHeight="1" x14ac:dyDescent="0.25">
      <c r="Q522" s="17"/>
      <c r="R522" s="17"/>
      <c r="S522" s="17"/>
      <c r="T522" s="17"/>
    </row>
    <row r="523" spans="17:20" ht="14.25" customHeight="1" x14ac:dyDescent="0.25">
      <c r="Q523" s="17"/>
      <c r="R523" s="17"/>
      <c r="S523" s="17"/>
      <c r="T523" s="17"/>
    </row>
    <row r="524" spans="17:20" ht="14.25" customHeight="1" x14ac:dyDescent="0.25">
      <c r="Q524" s="17"/>
      <c r="R524" s="17"/>
      <c r="S524" s="17"/>
      <c r="T524" s="17"/>
    </row>
    <row r="525" spans="17:20" ht="14.25" customHeight="1" x14ac:dyDescent="0.25">
      <c r="Q525" s="17"/>
      <c r="R525" s="17"/>
      <c r="S525" s="17"/>
      <c r="T525" s="17"/>
    </row>
    <row r="526" spans="17:20" ht="14.25" customHeight="1" x14ac:dyDescent="0.25">
      <c r="Q526" s="17"/>
      <c r="R526" s="17"/>
      <c r="S526" s="17"/>
      <c r="T526" s="17"/>
    </row>
    <row r="527" spans="17:20" ht="14.25" customHeight="1" x14ac:dyDescent="0.25">
      <c r="Q527" s="17"/>
      <c r="R527" s="17"/>
      <c r="S527" s="17"/>
      <c r="T527" s="17"/>
    </row>
    <row r="528" spans="17:20" ht="14.25" customHeight="1" x14ac:dyDescent="0.25">
      <c r="Q528" s="17"/>
      <c r="R528" s="17"/>
      <c r="S528" s="17"/>
      <c r="T528" s="17"/>
    </row>
    <row r="529" spans="17:20" ht="14.25" customHeight="1" x14ac:dyDescent="0.25">
      <c r="Q529" s="17"/>
      <c r="R529" s="17"/>
      <c r="S529" s="17"/>
      <c r="T529" s="17"/>
    </row>
    <row r="530" spans="17:20" ht="14.25" customHeight="1" x14ac:dyDescent="0.25">
      <c r="Q530" s="17"/>
      <c r="R530" s="17"/>
      <c r="S530" s="17"/>
      <c r="T530" s="17"/>
    </row>
    <row r="531" spans="17:20" ht="14.25" customHeight="1" x14ac:dyDescent="0.25">
      <c r="Q531" s="17"/>
      <c r="R531" s="17"/>
      <c r="S531" s="17"/>
      <c r="T531" s="17"/>
    </row>
    <row r="532" spans="17:20" ht="14.25" customHeight="1" x14ac:dyDescent="0.25">
      <c r="Q532" s="17"/>
      <c r="R532" s="17"/>
      <c r="S532" s="17"/>
      <c r="T532" s="17"/>
    </row>
    <row r="533" spans="17:20" ht="14.25" customHeight="1" x14ac:dyDescent="0.25">
      <c r="Q533" s="17"/>
      <c r="R533" s="17"/>
      <c r="S533" s="17"/>
      <c r="T533" s="17"/>
    </row>
    <row r="534" spans="17:20" ht="14.25" customHeight="1" x14ac:dyDescent="0.25">
      <c r="Q534" s="17"/>
      <c r="R534" s="17"/>
      <c r="S534" s="17"/>
      <c r="T534" s="17"/>
    </row>
    <row r="535" spans="17:20" ht="14.25" customHeight="1" x14ac:dyDescent="0.25">
      <c r="Q535" s="17"/>
      <c r="R535" s="17"/>
      <c r="S535" s="17"/>
      <c r="T535" s="17"/>
    </row>
    <row r="536" spans="17:20" ht="14.25" customHeight="1" x14ac:dyDescent="0.25">
      <c r="Q536" s="17"/>
      <c r="R536" s="17"/>
      <c r="S536" s="17"/>
      <c r="T536" s="17"/>
    </row>
    <row r="537" spans="17:20" ht="14.25" customHeight="1" x14ac:dyDescent="0.25">
      <c r="Q537" s="17"/>
      <c r="R537" s="17"/>
      <c r="S537" s="17"/>
      <c r="T537" s="17"/>
    </row>
    <row r="538" spans="17:20" ht="14.25" customHeight="1" x14ac:dyDescent="0.25">
      <c r="Q538" s="17"/>
      <c r="R538" s="17"/>
      <c r="S538" s="17"/>
      <c r="T538" s="17"/>
    </row>
    <row r="539" spans="17:20" ht="14.25" customHeight="1" x14ac:dyDescent="0.25">
      <c r="Q539" s="17"/>
      <c r="R539" s="17"/>
      <c r="S539" s="17"/>
      <c r="T539" s="17"/>
    </row>
    <row r="540" spans="17:20" ht="14.25" customHeight="1" x14ac:dyDescent="0.25">
      <c r="Q540" s="17"/>
      <c r="R540" s="17"/>
      <c r="S540" s="17"/>
      <c r="T540" s="17"/>
    </row>
    <row r="541" spans="17:20" ht="14.25" customHeight="1" x14ac:dyDescent="0.25">
      <c r="Q541" s="17"/>
      <c r="R541" s="17"/>
      <c r="S541" s="17"/>
      <c r="T541" s="17"/>
    </row>
    <row r="542" spans="17:20" ht="14.25" customHeight="1" x14ac:dyDescent="0.25">
      <c r="Q542" s="17"/>
      <c r="R542" s="17"/>
      <c r="S542" s="17"/>
      <c r="T542" s="17"/>
    </row>
    <row r="543" spans="17:20" ht="14.25" customHeight="1" x14ac:dyDescent="0.25">
      <c r="Q543" s="17"/>
      <c r="R543" s="17"/>
      <c r="S543" s="17"/>
      <c r="T543" s="17"/>
    </row>
    <row r="544" spans="17:20" ht="14.25" customHeight="1" x14ac:dyDescent="0.25">
      <c r="Q544" s="17"/>
      <c r="R544" s="17"/>
      <c r="S544" s="17"/>
      <c r="T544" s="17"/>
    </row>
    <row r="545" spans="17:20" ht="14.25" customHeight="1" x14ac:dyDescent="0.25">
      <c r="Q545" s="17"/>
      <c r="R545" s="17"/>
      <c r="S545" s="17"/>
      <c r="T545" s="17"/>
    </row>
    <row r="546" spans="17:20" ht="14.25" customHeight="1" x14ac:dyDescent="0.25">
      <c r="Q546" s="17"/>
      <c r="R546" s="17"/>
      <c r="S546" s="17"/>
      <c r="T546" s="17"/>
    </row>
    <row r="547" spans="17:20" ht="14.25" customHeight="1" x14ac:dyDescent="0.25">
      <c r="Q547" s="17"/>
      <c r="R547" s="17"/>
      <c r="S547" s="17"/>
      <c r="T547" s="17"/>
    </row>
    <row r="548" spans="17:20" ht="14.25" customHeight="1" x14ac:dyDescent="0.25">
      <c r="Q548" s="17"/>
      <c r="R548" s="17"/>
      <c r="S548" s="17"/>
      <c r="T548" s="17"/>
    </row>
    <row r="549" spans="17:20" ht="14.25" customHeight="1" x14ac:dyDescent="0.25">
      <c r="Q549" s="17"/>
      <c r="R549" s="17"/>
      <c r="S549" s="17"/>
      <c r="T549" s="17"/>
    </row>
    <row r="550" spans="17:20" ht="14.25" customHeight="1" x14ac:dyDescent="0.25">
      <c r="Q550" s="17"/>
      <c r="R550" s="17"/>
      <c r="S550" s="17"/>
      <c r="T550" s="17"/>
    </row>
    <row r="551" spans="17:20" ht="14.25" customHeight="1" x14ac:dyDescent="0.25">
      <c r="Q551" s="17"/>
      <c r="R551" s="17"/>
      <c r="S551" s="17"/>
      <c r="T551" s="17"/>
    </row>
    <row r="552" spans="17:20" ht="14.25" customHeight="1" x14ac:dyDescent="0.25">
      <c r="Q552" s="17"/>
      <c r="R552" s="17"/>
      <c r="S552" s="17"/>
      <c r="T552" s="17"/>
    </row>
    <row r="553" spans="17:20" ht="14.25" customHeight="1" x14ac:dyDescent="0.25">
      <c r="Q553" s="17"/>
      <c r="R553" s="17"/>
      <c r="S553" s="17"/>
      <c r="T553" s="17"/>
    </row>
    <row r="554" spans="17:20" ht="14.25" customHeight="1" x14ac:dyDescent="0.25">
      <c r="Q554" s="17"/>
      <c r="R554" s="17"/>
      <c r="S554" s="17"/>
      <c r="T554" s="17"/>
    </row>
    <row r="555" spans="17:20" ht="14.25" customHeight="1" x14ac:dyDescent="0.25">
      <c r="Q555" s="17"/>
      <c r="R555" s="17"/>
      <c r="S555" s="17"/>
      <c r="T555" s="17"/>
    </row>
    <row r="556" spans="17:20" ht="14.25" customHeight="1" x14ac:dyDescent="0.25">
      <c r="Q556" s="17"/>
      <c r="R556" s="17"/>
      <c r="S556" s="17"/>
      <c r="T556" s="17"/>
    </row>
    <row r="557" spans="17:20" ht="14.25" customHeight="1" x14ac:dyDescent="0.25">
      <c r="Q557" s="17"/>
      <c r="R557" s="17"/>
      <c r="S557" s="17"/>
      <c r="T557" s="17"/>
    </row>
    <row r="558" spans="17:20" ht="14.25" customHeight="1" x14ac:dyDescent="0.25">
      <c r="Q558" s="17"/>
      <c r="R558" s="17"/>
      <c r="S558" s="17"/>
      <c r="T558" s="17"/>
    </row>
    <row r="559" spans="17:20" ht="14.25" customHeight="1" x14ac:dyDescent="0.25">
      <c r="Q559" s="17"/>
      <c r="R559" s="17"/>
      <c r="S559" s="17"/>
      <c r="T559" s="17"/>
    </row>
    <row r="560" spans="17:20" ht="14.25" customHeight="1" x14ac:dyDescent="0.25">
      <c r="Q560" s="17"/>
      <c r="R560" s="17"/>
      <c r="S560" s="17"/>
      <c r="T560" s="17"/>
    </row>
    <row r="561" spans="17:20" ht="14.25" customHeight="1" x14ac:dyDescent="0.25">
      <c r="Q561" s="17"/>
      <c r="R561" s="17"/>
      <c r="S561" s="17"/>
      <c r="T561" s="17"/>
    </row>
    <row r="562" spans="17:20" ht="14.25" customHeight="1" x14ac:dyDescent="0.25">
      <c r="Q562" s="17"/>
      <c r="R562" s="17"/>
      <c r="S562" s="17"/>
      <c r="T562" s="17"/>
    </row>
    <row r="563" spans="17:20" ht="14.25" customHeight="1" x14ac:dyDescent="0.25">
      <c r="Q563" s="17"/>
      <c r="R563" s="17"/>
      <c r="S563" s="17"/>
      <c r="T563" s="17"/>
    </row>
    <row r="564" spans="17:20" ht="14.25" customHeight="1" x14ac:dyDescent="0.25">
      <c r="Q564" s="17"/>
      <c r="R564" s="17"/>
      <c r="S564" s="17"/>
      <c r="T564" s="17"/>
    </row>
    <row r="565" spans="17:20" ht="14.25" customHeight="1" x14ac:dyDescent="0.25">
      <c r="Q565" s="17"/>
      <c r="R565" s="17"/>
      <c r="S565" s="17"/>
      <c r="T565" s="17"/>
    </row>
    <row r="566" spans="17:20" ht="14.25" customHeight="1" x14ac:dyDescent="0.25">
      <c r="Q566" s="17"/>
      <c r="R566" s="17"/>
      <c r="S566" s="17"/>
      <c r="T566" s="17"/>
    </row>
    <row r="567" spans="17:20" ht="14.25" customHeight="1" x14ac:dyDescent="0.25">
      <c r="Q567" s="17"/>
      <c r="R567" s="17"/>
      <c r="S567" s="17"/>
      <c r="T567" s="17"/>
    </row>
    <row r="568" spans="17:20" ht="14.25" customHeight="1" x14ac:dyDescent="0.25">
      <c r="Q568" s="17"/>
      <c r="R568" s="17"/>
      <c r="S568" s="17"/>
      <c r="T568" s="17"/>
    </row>
    <row r="569" spans="17:20" ht="14.25" customHeight="1" x14ac:dyDescent="0.25">
      <c r="Q569" s="17"/>
      <c r="R569" s="17"/>
      <c r="S569" s="17"/>
      <c r="T569" s="17"/>
    </row>
    <row r="570" spans="17:20" ht="14.25" customHeight="1" x14ac:dyDescent="0.25">
      <c r="Q570" s="17"/>
      <c r="R570" s="17"/>
      <c r="S570" s="17"/>
      <c r="T570" s="17"/>
    </row>
    <row r="571" spans="17:20" ht="14.25" customHeight="1" x14ac:dyDescent="0.25">
      <c r="Q571" s="17"/>
      <c r="R571" s="17"/>
      <c r="S571" s="17"/>
      <c r="T571" s="17"/>
    </row>
    <row r="572" spans="17:20" ht="14.25" customHeight="1" x14ac:dyDescent="0.25">
      <c r="Q572" s="17"/>
      <c r="R572" s="17"/>
      <c r="S572" s="17"/>
      <c r="T572" s="17"/>
    </row>
    <row r="573" spans="17:20" ht="14.25" customHeight="1" x14ac:dyDescent="0.25">
      <c r="Q573" s="17"/>
      <c r="R573" s="17"/>
      <c r="S573" s="17"/>
      <c r="T573" s="17"/>
    </row>
    <row r="574" spans="17:20" ht="14.25" customHeight="1" x14ac:dyDescent="0.25">
      <c r="Q574" s="17"/>
      <c r="R574" s="17"/>
      <c r="S574" s="17"/>
      <c r="T574" s="17"/>
    </row>
    <row r="575" spans="17:20" ht="14.25" customHeight="1" x14ac:dyDescent="0.25">
      <c r="Q575" s="17"/>
      <c r="R575" s="17"/>
      <c r="S575" s="17"/>
      <c r="T575" s="17"/>
    </row>
    <row r="576" spans="17:20" ht="14.25" customHeight="1" x14ac:dyDescent="0.25">
      <c r="Q576" s="17"/>
      <c r="R576" s="17"/>
      <c r="S576" s="17"/>
      <c r="T576" s="17"/>
    </row>
    <row r="577" spans="17:20" ht="14.25" customHeight="1" x14ac:dyDescent="0.25">
      <c r="Q577" s="17"/>
      <c r="R577" s="17"/>
      <c r="S577" s="17"/>
      <c r="T577" s="17"/>
    </row>
    <row r="578" spans="17:20" ht="14.25" customHeight="1" x14ac:dyDescent="0.25">
      <c r="Q578" s="17"/>
      <c r="R578" s="17"/>
      <c r="S578" s="17"/>
      <c r="T578" s="17"/>
    </row>
    <row r="579" spans="17:20" ht="14.25" customHeight="1" x14ac:dyDescent="0.25">
      <c r="Q579" s="17"/>
      <c r="R579" s="17"/>
      <c r="S579" s="17"/>
      <c r="T579" s="17"/>
    </row>
    <row r="580" spans="17:20" ht="14.25" customHeight="1" x14ac:dyDescent="0.25">
      <c r="Q580" s="17"/>
      <c r="R580" s="17"/>
      <c r="S580" s="17"/>
      <c r="T580" s="17"/>
    </row>
    <row r="581" spans="17:20" ht="14.25" customHeight="1" x14ac:dyDescent="0.25">
      <c r="Q581" s="17"/>
      <c r="R581" s="17"/>
      <c r="S581" s="17"/>
      <c r="T581" s="17"/>
    </row>
    <row r="582" spans="17:20" ht="14.25" customHeight="1" x14ac:dyDescent="0.25">
      <c r="Q582" s="17"/>
      <c r="R582" s="17"/>
      <c r="S582" s="17"/>
      <c r="T582" s="17"/>
    </row>
    <row r="583" spans="17:20" ht="14.25" customHeight="1" x14ac:dyDescent="0.25">
      <c r="Q583" s="17"/>
      <c r="R583" s="17"/>
      <c r="S583" s="17"/>
      <c r="T583" s="17"/>
    </row>
    <row r="584" spans="17:20" ht="14.25" customHeight="1" x14ac:dyDescent="0.25">
      <c r="Q584" s="17"/>
      <c r="R584" s="17"/>
      <c r="S584" s="17"/>
      <c r="T584" s="17"/>
    </row>
    <row r="585" spans="17:20" ht="14.25" customHeight="1" x14ac:dyDescent="0.25">
      <c r="Q585" s="17"/>
      <c r="R585" s="17"/>
      <c r="S585" s="17"/>
      <c r="T585" s="17"/>
    </row>
    <row r="586" spans="17:20" ht="14.25" customHeight="1" x14ac:dyDescent="0.25">
      <c r="Q586" s="17"/>
      <c r="R586" s="17"/>
      <c r="S586" s="17"/>
      <c r="T586" s="17"/>
    </row>
    <row r="587" spans="17:20" ht="14.25" customHeight="1" x14ac:dyDescent="0.25">
      <c r="Q587" s="17"/>
      <c r="R587" s="17"/>
      <c r="S587" s="17"/>
      <c r="T587" s="17"/>
    </row>
    <row r="588" spans="17:20" ht="14.25" customHeight="1" x14ac:dyDescent="0.25">
      <c r="Q588" s="17"/>
      <c r="R588" s="17"/>
      <c r="S588" s="17"/>
      <c r="T588" s="17"/>
    </row>
    <row r="589" spans="17:20" ht="14.25" customHeight="1" x14ac:dyDescent="0.25">
      <c r="Q589" s="17"/>
      <c r="R589" s="17"/>
      <c r="S589" s="17"/>
      <c r="T589" s="17"/>
    </row>
    <row r="590" spans="17:20" ht="14.25" customHeight="1" x14ac:dyDescent="0.25">
      <c r="Q590" s="17"/>
      <c r="R590" s="17"/>
      <c r="S590" s="17"/>
      <c r="T590" s="17"/>
    </row>
    <row r="591" spans="17:20" ht="14.25" customHeight="1" x14ac:dyDescent="0.25">
      <c r="Q591" s="17"/>
      <c r="R591" s="17"/>
      <c r="S591" s="17"/>
      <c r="T591" s="17"/>
    </row>
    <row r="592" spans="17:20" ht="14.25" customHeight="1" x14ac:dyDescent="0.25">
      <c r="Q592" s="17"/>
      <c r="R592" s="17"/>
      <c r="S592" s="17"/>
      <c r="T592" s="17"/>
    </row>
    <row r="593" spans="17:20" ht="14.25" customHeight="1" x14ac:dyDescent="0.25">
      <c r="Q593" s="17"/>
      <c r="R593" s="17"/>
      <c r="S593" s="17"/>
      <c r="T593" s="17"/>
    </row>
    <row r="594" spans="17:20" ht="14.25" customHeight="1" x14ac:dyDescent="0.25">
      <c r="Q594" s="17"/>
      <c r="R594" s="17"/>
      <c r="S594" s="17"/>
      <c r="T594" s="17"/>
    </row>
    <row r="595" spans="17:20" ht="14.25" customHeight="1" x14ac:dyDescent="0.25">
      <c r="Q595" s="17"/>
      <c r="R595" s="17"/>
      <c r="S595" s="17"/>
      <c r="T595" s="17"/>
    </row>
    <row r="596" spans="17:20" ht="14.25" customHeight="1" x14ac:dyDescent="0.25">
      <c r="Q596" s="17"/>
      <c r="R596" s="17"/>
      <c r="S596" s="17"/>
      <c r="T596" s="17"/>
    </row>
    <row r="597" spans="17:20" ht="14.25" customHeight="1" x14ac:dyDescent="0.25">
      <c r="Q597" s="17"/>
      <c r="R597" s="17"/>
      <c r="S597" s="17"/>
      <c r="T597" s="17"/>
    </row>
    <row r="598" spans="17:20" ht="14.25" customHeight="1" x14ac:dyDescent="0.25">
      <c r="Q598" s="17"/>
      <c r="R598" s="17"/>
      <c r="S598" s="17"/>
      <c r="T598" s="17"/>
    </row>
    <row r="599" spans="17:20" ht="14.25" customHeight="1" x14ac:dyDescent="0.25">
      <c r="Q599" s="17"/>
      <c r="R599" s="17"/>
      <c r="S599" s="17"/>
      <c r="T599" s="17"/>
    </row>
    <row r="600" spans="17:20" ht="14.25" customHeight="1" x14ac:dyDescent="0.25">
      <c r="Q600" s="17"/>
      <c r="R600" s="17"/>
      <c r="S600" s="17"/>
      <c r="T600" s="17"/>
    </row>
    <row r="601" spans="17:20" ht="14.25" customHeight="1" x14ac:dyDescent="0.25">
      <c r="Q601" s="17"/>
      <c r="R601" s="17"/>
      <c r="S601" s="17"/>
      <c r="T601" s="17"/>
    </row>
    <row r="602" spans="17:20" ht="14.25" customHeight="1" x14ac:dyDescent="0.25">
      <c r="Q602" s="17"/>
      <c r="R602" s="17"/>
      <c r="S602" s="17"/>
      <c r="T602" s="17"/>
    </row>
    <row r="603" spans="17:20" ht="14.25" customHeight="1" x14ac:dyDescent="0.25">
      <c r="Q603" s="17"/>
      <c r="R603" s="17"/>
      <c r="S603" s="17"/>
      <c r="T603" s="17"/>
    </row>
    <row r="604" spans="17:20" ht="14.25" customHeight="1" x14ac:dyDescent="0.25">
      <c r="Q604" s="17"/>
      <c r="R604" s="17"/>
      <c r="S604" s="17"/>
      <c r="T604" s="17"/>
    </row>
    <row r="605" spans="17:20" ht="14.25" customHeight="1" x14ac:dyDescent="0.25">
      <c r="Q605" s="17"/>
      <c r="R605" s="17"/>
      <c r="S605" s="17"/>
      <c r="T605" s="17"/>
    </row>
    <row r="606" spans="17:20" ht="14.25" customHeight="1" x14ac:dyDescent="0.25">
      <c r="Q606" s="17"/>
      <c r="R606" s="17"/>
      <c r="S606" s="17"/>
      <c r="T606" s="17"/>
    </row>
    <row r="607" spans="17:20" ht="14.25" customHeight="1" x14ac:dyDescent="0.25">
      <c r="Q607" s="17"/>
      <c r="R607" s="17"/>
      <c r="S607" s="17"/>
      <c r="T607" s="17"/>
    </row>
    <row r="608" spans="17:20" ht="14.25" customHeight="1" x14ac:dyDescent="0.25">
      <c r="Q608" s="17"/>
      <c r="R608" s="17"/>
      <c r="S608" s="17"/>
      <c r="T608" s="17"/>
    </row>
    <row r="609" spans="17:20" ht="14.25" customHeight="1" x14ac:dyDescent="0.25">
      <c r="Q609" s="17"/>
      <c r="R609" s="17"/>
      <c r="S609" s="17"/>
      <c r="T609" s="17"/>
    </row>
    <row r="610" spans="17:20" ht="14.25" customHeight="1" x14ac:dyDescent="0.25">
      <c r="Q610" s="17"/>
      <c r="R610" s="17"/>
      <c r="S610" s="17"/>
      <c r="T610" s="17"/>
    </row>
    <row r="611" spans="17:20" ht="14.25" customHeight="1" x14ac:dyDescent="0.25">
      <c r="Q611" s="17"/>
      <c r="R611" s="17"/>
      <c r="S611" s="17"/>
      <c r="T611" s="17"/>
    </row>
    <row r="612" spans="17:20" ht="14.25" customHeight="1" x14ac:dyDescent="0.25">
      <c r="Q612" s="17"/>
      <c r="R612" s="17"/>
      <c r="S612" s="17"/>
      <c r="T612" s="17"/>
    </row>
    <row r="613" spans="17:20" ht="14.25" customHeight="1" x14ac:dyDescent="0.25">
      <c r="Q613" s="17"/>
      <c r="R613" s="17"/>
      <c r="S613" s="17"/>
      <c r="T613" s="17"/>
    </row>
    <row r="614" spans="17:20" ht="14.25" customHeight="1" x14ac:dyDescent="0.25">
      <c r="Q614" s="17"/>
      <c r="R614" s="17"/>
      <c r="S614" s="17"/>
      <c r="T614" s="17"/>
    </row>
    <row r="615" spans="17:20" ht="14.25" customHeight="1" x14ac:dyDescent="0.25">
      <c r="Q615" s="17"/>
      <c r="R615" s="17"/>
      <c r="S615" s="17"/>
      <c r="T615" s="17"/>
    </row>
    <row r="616" spans="17:20" ht="14.25" customHeight="1" x14ac:dyDescent="0.25">
      <c r="Q616" s="17"/>
      <c r="R616" s="17"/>
      <c r="S616" s="17"/>
      <c r="T616" s="17"/>
    </row>
    <row r="617" spans="17:20" ht="14.25" customHeight="1" x14ac:dyDescent="0.25">
      <c r="Q617" s="17"/>
      <c r="R617" s="17"/>
      <c r="S617" s="17"/>
      <c r="T617" s="17"/>
    </row>
    <row r="618" spans="17:20" ht="14.25" customHeight="1" x14ac:dyDescent="0.25">
      <c r="Q618" s="17"/>
      <c r="R618" s="17"/>
      <c r="S618" s="17"/>
      <c r="T618" s="17"/>
    </row>
    <row r="619" spans="17:20" ht="14.25" customHeight="1" x14ac:dyDescent="0.25">
      <c r="Q619" s="17"/>
      <c r="R619" s="17"/>
      <c r="S619" s="17"/>
      <c r="T619" s="17"/>
    </row>
    <row r="620" spans="17:20" ht="14.25" customHeight="1" x14ac:dyDescent="0.25">
      <c r="Q620" s="17"/>
      <c r="R620" s="17"/>
      <c r="S620" s="17"/>
      <c r="T620" s="17"/>
    </row>
    <row r="621" spans="17:20" ht="14.25" customHeight="1" x14ac:dyDescent="0.25">
      <c r="Q621" s="17"/>
      <c r="R621" s="17"/>
      <c r="S621" s="17"/>
      <c r="T621" s="17"/>
    </row>
    <row r="622" spans="17:20" ht="14.25" customHeight="1" x14ac:dyDescent="0.25">
      <c r="Q622" s="17"/>
      <c r="R622" s="17"/>
      <c r="S622" s="17"/>
      <c r="T622" s="17"/>
    </row>
    <row r="623" spans="17:20" ht="14.25" customHeight="1" x14ac:dyDescent="0.25">
      <c r="Q623" s="17"/>
      <c r="R623" s="17"/>
      <c r="S623" s="17"/>
      <c r="T623" s="17"/>
    </row>
    <row r="624" spans="17:20" ht="14.25" customHeight="1" x14ac:dyDescent="0.25">
      <c r="Q624" s="17"/>
      <c r="R624" s="17"/>
      <c r="S624" s="17"/>
      <c r="T624" s="17"/>
    </row>
    <row r="625" spans="17:20" ht="14.25" customHeight="1" x14ac:dyDescent="0.25">
      <c r="Q625" s="17"/>
      <c r="R625" s="17"/>
      <c r="S625" s="17"/>
      <c r="T625" s="17"/>
    </row>
    <row r="626" spans="17:20" ht="14.25" customHeight="1" x14ac:dyDescent="0.25">
      <c r="Q626" s="17"/>
      <c r="R626" s="17"/>
      <c r="S626" s="17"/>
      <c r="T626" s="17"/>
    </row>
    <row r="627" spans="17:20" ht="14.25" customHeight="1" x14ac:dyDescent="0.25">
      <c r="Q627" s="17"/>
      <c r="R627" s="17"/>
      <c r="S627" s="17"/>
      <c r="T627" s="17"/>
    </row>
    <row r="628" spans="17:20" ht="14.25" customHeight="1" x14ac:dyDescent="0.25">
      <c r="Q628" s="17"/>
      <c r="R628" s="17"/>
      <c r="S628" s="17"/>
      <c r="T628" s="17"/>
    </row>
    <row r="629" spans="17:20" ht="14.25" customHeight="1" x14ac:dyDescent="0.25">
      <c r="Q629" s="17"/>
      <c r="R629" s="17"/>
      <c r="S629" s="17"/>
      <c r="T629" s="17"/>
    </row>
    <row r="630" spans="17:20" ht="14.25" customHeight="1" x14ac:dyDescent="0.25">
      <c r="Q630" s="17"/>
      <c r="R630" s="17"/>
      <c r="S630" s="17"/>
      <c r="T630" s="17"/>
    </row>
    <row r="631" spans="17:20" ht="14.25" customHeight="1" x14ac:dyDescent="0.25">
      <c r="Q631" s="17"/>
      <c r="R631" s="17"/>
      <c r="S631" s="17"/>
      <c r="T631" s="17"/>
    </row>
    <row r="632" spans="17:20" ht="14.25" customHeight="1" x14ac:dyDescent="0.25">
      <c r="Q632" s="17"/>
      <c r="R632" s="17"/>
      <c r="S632" s="17"/>
      <c r="T632" s="17"/>
    </row>
    <row r="633" spans="17:20" ht="14.25" customHeight="1" x14ac:dyDescent="0.25">
      <c r="Q633" s="17"/>
      <c r="R633" s="17"/>
      <c r="S633" s="17"/>
      <c r="T633" s="17"/>
    </row>
    <row r="634" spans="17:20" ht="14.25" customHeight="1" x14ac:dyDescent="0.25">
      <c r="Q634" s="17"/>
      <c r="R634" s="17"/>
      <c r="S634" s="17"/>
      <c r="T634" s="17"/>
    </row>
    <row r="635" spans="17:20" ht="14.25" customHeight="1" x14ac:dyDescent="0.25">
      <c r="Q635" s="17"/>
      <c r="R635" s="17"/>
      <c r="S635" s="17"/>
      <c r="T635" s="17"/>
    </row>
    <row r="636" spans="17:20" ht="14.25" customHeight="1" x14ac:dyDescent="0.25">
      <c r="Q636" s="17"/>
      <c r="R636" s="17"/>
      <c r="S636" s="17"/>
      <c r="T636" s="17"/>
    </row>
    <row r="637" spans="17:20" ht="14.25" customHeight="1" x14ac:dyDescent="0.25">
      <c r="Q637" s="17"/>
      <c r="R637" s="17"/>
      <c r="S637" s="17"/>
      <c r="T637" s="17"/>
    </row>
    <row r="638" spans="17:20" ht="14.25" customHeight="1" x14ac:dyDescent="0.25">
      <c r="Q638" s="17"/>
      <c r="R638" s="17"/>
      <c r="S638" s="17"/>
      <c r="T638" s="17"/>
    </row>
    <row r="639" spans="17:20" ht="14.25" customHeight="1" x14ac:dyDescent="0.25">
      <c r="Q639" s="17"/>
      <c r="R639" s="17"/>
      <c r="S639" s="17"/>
      <c r="T639" s="17"/>
    </row>
    <row r="640" spans="17:20" ht="14.25" customHeight="1" x14ac:dyDescent="0.25">
      <c r="Q640" s="17"/>
      <c r="R640" s="17"/>
      <c r="S640" s="17"/>
      <c r="T640" s="17"/>
    </row>
    <row r="641" spans="17:20" ht="14.25" customHeight="1" x14ac:dyDescent="0.25">
      <c r="Q641" s="17"/>
      <c r="R641" s="17"/>
      <c r="S641" s="17"/>
      <c r="T641" s="17"/>
    </row>
    <row r="642" spans="17:20" ht="14.25" customHeight="1" x14ac:dyDescent="0.25">
      <c r="Q642" s="17"/>
      <c r="R642" s="17"/>
      <c r="S642" s="17"/>
      <c r="T642" s="17"/>
    </row>
    <row r="643" spans="17:20" ht="14.25" customHeight="1" x14ac:dyDescent="0.25">
      <c r="Q643" s="17"/>
      <c r="R643" s="17"/>
      <c r="S643" s="17"/>
      <c r="T643" s="17"/>
    </row>
    <row r="644" spans="17:20" ht="14.25" customHeight="1" x14ac:dyDescent="0.25">
      <c r="Q644" s="17"/>
      <c r="R644" s="17"/>
      <c r="S644" s="17"/>
      <c r="T644" s="17"/>
    </row>
    <row r="645" spans="17:20" ht="14.25" customHeight="1" x14ac:dyDescent="0.25">
      <c r="Q645" s="17"/>
      <c r="R645" s="17"/>
      <c r="S645" s="17"/>
      <c r="T645" s="17"/>
    </row>
    <row r="646" spans="17:20" ht="14.25" customHeight="1" x14ac:dyDescent="0.25">
      <c r="Q646" s="17"/>
      <c r="R646" s="17"/>
      <c r="S646" s="17"/>
      <c r="T646" s="17"/>
    </row>
    <row r="647" spans="17:20" ht="14.25" customHeight="1" x14ac:dyDescent="0.25">
      <c r="Q647" s="17"/>
      <c r="R647" s="17"/>
      <c r="S647" s="17"/>
      <c r="T647" s="17"/>
    </row>
    <row r="648" spans="17:20" ht="14.25" customHeight="1" x14ac:dyDescent="0.25">
      <c r="Q648" s="17"/>
      <c r="R648" s="17"/>
      <c r="S648" s="17"/>
      <c r="T648" s="17"/>
    </row>
    <row r="649" spans="17:20" ht="14.25" customHeight="1" x14ac:dyDescent="0.25">
      <c r="Q649" s="17"/>
      <c r="R649" s="17"/>
      <c r="S649" s="17"/>
      <c r="T649" s="17"/>
    </row>
    <row r="650" spans="17:20" ht="14.25" customHeight="1" x14ac:dyDescent="0.25">
      <c r="Q650" s="17"/>
      <c r="R650" s="17"/>
      <c r="S650" s="17"/>
      <c r="T650" s="17"/>
    </row>
    <row r="651" spans="17:20" ht="14.25" customHeight="1" x14ac:dyDescent="0.25">
      <c r="Q651" s="17"/>
      <c r="R651" s="17"/>
      <c r="S651" s="17"/>
      <c r="T651" s="17"/>
    </row>
    <row r="652" spans="17:20" ht="14.25" customHeight="1" x14ac:dyDescent="0.25">
      <c r="Q652" s="17"/>
      <c r="R652" s="17"/>
      <c r="S652" s="17"/>
      <c r="T652" s="17"/>
    </row>
    <row r="653" spans="17:20" ht="14.25" customHeight="1" x14ac:dyDescent="0.25">
      <c r="Q653" s="17"/>
      <c r="R653" s="17"/>
      <c r="S653" s="17"/>
      <c r="T653" s="17"/>
    </row>
    <row r="654" spans="17:20" ht="14.25" customHeight="1" x14ac:dyDescent="0.25">
      <c r="Q654" s="17"/>
      <c r="R654" s="17"/>
      <c r="S654" s="17"/>
      <c r="T654" s="17"/>
    </row>
    <row r="655" spans="17:20" ht="14.25" customHeight="1" x14ac:dyDescent="0.25">
      <c r="Q655" s="17"/>
      <c r="R655" s="17"/>
      <c r="S655" s="17"/>
      <c r="T655" s="17"/>
    </row>
    <row r="656" spans="17:20" ht="14.25" customHeight="1" x14ac:dyDescent="0.25">
      <c r="Q656" s="17"/>
      <c r="R656" s="17"/>
      <c r="S656" s="17"/>
      <c r="T656" s="17"/>
    </row>
    <row r="657" spans="17:20" ht="14.25" customHeight="1" x14ac:dyDescent="0.25">
      <c r="Q657" s="17"/>
      <c r="R657" s="17"/>
      <c r="S657" s="17"/>
      <c r="T657" s="17"/>
    </row>
    <row r="658" spans="17:20" ht="14.25" customHeight="1" x14ac:dyDescent="0.25">
      <c r="Q658" s="17"/>
      <c r="R658" s="17"/>
      <c r="S658" s="17"/>
      <c r="T658" s="17"/>
    </row>
    <row r="659" spans="17:20" ht="14.25" customHeight="1" x14ac:dyDescent="0.25">
      <c r="Q659" s="17"/>
      <c r="R659" s="17"/>
      <c r="S659" s="17"/>
      <c r="T659" s="17"/>
    </row>
    <row r="660" spans="17:20" ht="14.25" customHeight="1" x14ac:dyDescent="0.25">
      <c r="Q660" s="17"/>
      <c r="R660" s="17"/>
      <c r="S660" s="17"/>
      <c r="T660" s="17"/>
    </row>
    <row r="661" spans="17:20" ht="14.25" customHeight="1" x14ac:dyDescent="0.25">
      <c r="Q661" s="17"/>
      <c r="R661" s="17"/>
      <c r="S661" s="17"/>
      <c r="T661" s="17"/>
    </row>
    <row r="662" spans="17:20" ht="14.25" customHeight="1" x14ac:dyDescent="0.25">
      <c r="Q662" s="17"/>
      <c r="R662" s="17"/>
      <c r="S662" s="17"/>
      <c r="T662" s="17"/>
    </row>
    <row r="663" spans="17:20" ht="14.25" customHeight="1" x14ac:dyDescent="0.25">
      <c r="Q663" s="17"/>
      <c r="R663" s="17"/>
      <c r="S663" s="17"/>
      <c r="T663" s="17"/>
    </row>
    <row r="664" spans="17:20" ht="14.25" customHeight="1" x14ac:dyDescent="0.25">
      <c r="Q664" s="17"/>
      <c r="R664" s="17"/>
      <c r="S664" s="17"/>
      <c r="T664" s="17"/>
    </row>
    <row r="665" spans="17:20" ht="14.25" customHeight="1" x14ac:dyDescent="0.25">
      <c r="Q665" s="17"/>
      <c r="R665" s="17"/>
      <c r="S665" s="17"/>
      <c r="T665" s="17"/>
    </row>
    <row r="666" spans="17:20" ht="14.25" customHeight="1" x14ac:dyDescent="0.25">
      <c r="Q666" s="17"/>
      <c r="R666" s="17"/>
      <c r="S666" s="17"/>
      <c r="T666" s="17"/>
    </row>
    <row r="667" spans="17:20" ht="14.25" customHeight="1" x14ac:dyDescent="0.25">
      <c r="Q667" s="17"/>
      <c r="R667" s="17"/>
      <c r="S667" s="17"/>
      <c r="T667" s="17"/>
    </row>
    <row r="668" spans="17:20" ht="14.25" customHeight="1" x14ac:dyDescent="0.25">
      <c r="Q668" s="17"/>
      <c r="R668" s="17"/>
      <c r="S668" s="17"/>
      <c r="T668" s="17"/>
    </row>
    <row r="669" spans="17:20" ht="14.25" customHeight="1" x14ac:dyDescent="0.25">
      <c r="Q669" s="17"/>
      <c r="R669" s="17"/>
      <c r="S669" s="17"/>
      <c r="T669" s="17"/>
    </row>
    <row r="670" spans="17:20" ht="14.25" customHeight="1" x14ac:dyDescent="0.25">
      <c r="Q670" s="17"/>
      <c r="R670" s="17"/>
      <c r="S670" s="17"/>
      <c r="T670" s="17"/>
    </row>
    <row r="671" spans="17:20" ht="14.25" customHeight="1" x14ac:dyDescent="0.25">
      <c r="Q671" s="17"/>
      <c r="R671" s="17"/>
      <c r="S671" s="17"/>
      <c r="T671" s="17"/>
    </row>
    <row r="672" spans="17:20" ht="14.25" customHeight="1" x14ac:dyDescent="0.25">
      <c r="Q672" s="17"/>
      <c r="R672" s="17"/>
      <c r="S672" s="17"/>
      <c r="T672" s="17"/>
    </row>
    <row r="673" spans="17:20" ht="14.25" customHeight="1" x14ac:dyDescent="0.25">
      <c r="Q673" s="17"/>
      <c r="R673" s="17"/>
      <c r="S673" s="17"/>
      <c r="T673" s="17"/>
    </row>
    <row r="674" spans="17:20" ht="14.25" customHeight="1" x14ac:dyDescent="0.25">
      <c r="Q674" s="17"/>
      <c r="R674" s="17"/>
      <c r="S674" s="17"/>
      <c r="T674" s="17"/>
    </row>
    <row r="675" spans="17:20" ht="14.25" customHeight="1" x14ac:dyDescent="0.25">
      <c r="Q675" s="17"/>
      <c r="R675" s="17"/>
      <c r="S675" s="17"/>
      <c r="T675" s="17"/>
    </row>
    <row r="676" spans="17:20" ht="14.25" customHeight="1" x14ac:dyDescent="0.25">
      <c r="Q676" s="17"/>
      <c r="R676" s="17"/>
      <c r="S676" s="17"/>
      <c r="T676" s="17"/>
    </row>
    <row r="677" spans="17:20" ht="14.25" customHeight="1" x14ac:dyDescent="0.25">
      <c r="Q677" s="17"/>
      <c r="R677" s="17"/>
      <c r="S677" s="17"/>
      <c r="T677" s="17"/>
    </row>
    <row r="678" spans="17:20" ht="14.25" customHeight="1" x14ac:dyDescent="0.25">
      <c r="Q678" s="17"/>
      <c r="R678" s="17"/>
      <c r="S678" s="17"/>
      <c r="T678" s="17"/>
    </row>
    <row r="679" spans="17:20" ht="14.25" customHeight="1" x14ac:dyDescent="0.25">
      <c r="Q679" s="17"/>
      <c r="R679" s="17"/>
      <c r="S679" s="17"/>
      <c r="T679" s="17"/>
    </row>
    <row r="680" spans="17:20" ht="14.25" customHeight="1" x14ac:dyDescent="0.25">
      <c r="Q680" s="17"/>
      <c r="R680" s="17"/>
      <c r="S680" s="17"/>
      <c r="T680" s="17"/>
    </row>
    <row r="681" spans="17:20" ht="14.25" customHeight="1" x14ac:dyDescent="0.25">
      <c r="Q681" s="17"/>
      <c r="R681" s="17"/>
      <c r="S681" s="17"/>
      <c r="T681" s="17"/>
    </row>
    <row r="682" spans="17:20" ht="14.25" customHeight="1" x14ac:dyDescent="0.25">
      <c r="Q682" s="17"/>
      <c r="R682" s="17"/>
      <c r="S682" s="17"/>
      <c r="T682" s="17"/>
    </row>
    <row r="683" spans="17:20" ht="14.25" customHeight="1" x14ac:dyDescent="0.25">
      <c r="Q683" s="17"/>
      <c r="R683" s="17"/>
      <c r="S683" s="17"/>
      <c r="T683" s="17"/>
    </row>
    <row r="684" spans="17:20" ht="14.25" customHeight="1" x14ac:dyDescent="0.25">
      <c r="Q684" s="17"/>
      <c r="R684" s="17"/>
      <c r="S684" s="17"/>
      <c r="T684" s="17"/>
    </row>
    <row r="685" spans="17:20" ht="14.25" customHeight="1" x14ac:dyDescent="0.25">
      <c r="Q685" s="17"/>
      <c r="R685" s="17"/>
      <c r="S685" s="17"/>
      <c r="T685" s="17"/>
    </row>
    <row r="686" spans="17:20" ht="14.25" customHeight="1" x14ac:dyDescent="0.25">
      <c r="Q686" s="17"/>
      <c r="R686" s="17"/>
      <c r="S686" s="17"/>
      <c r="T686" s="17"/>
    </row>
    <row r="687" spans="17:20" ht="14.25" customHeight="1" x14ac:dyDescent="0.25">
      <c r="Q687" s="17"/>
      <c r="R687" s="17"/>
      <c r="S687" s="17"/>
      <c r="T687" s="17"/>
    </row>
    <row r="688" spans="17:20" ht="14.25" customHeight="1" x14ac:dyDescent="0.25">
      <c r="Q688" s="17"/>
      <c r="R688" s="17"/>
      <c r="S688" s="17"/>
      <c r="T688" s="17"/>
    </row>
    <row r="689" spans="17:20" ht="14.25" customHeight="1" x14ac:dyDescent="0.25">
      <c r="Q689" s="17"/>
      <c r="R689" s="17"/>
      <c r="S689" s="17"/>
      <c r="T689" s="17"/>
    </row>
    <row r="690" spans="17:20" ht="14.25" customHeight="1" x14ac:dyDescent="0.25">
      <c r="Q690" s="17"/>
      <c r="R690" s="17"/>
      <c r="S690" s="17"/>
      <c r="T690" s="17"/>
    </row>
    <row r="691" spans="17:20" ht="14.25" customHeight="1" x14ac:dyDescent="0.25">
      <c r="Q691" s="17"/>
      <c r="R691" s="17"/>
      <c r="S691" s="17"/>
      <c r="T691" s="17"/>
    </row>
    <row r="692" spans="17:20" ht="14.25" customHeight="1" x14ac:dyDescent="0.25">
      <c r="Q692" s="17"/>
      <c r="R692" s="17"/>
      <c r="S692" s="17"/>
      <c r="T692" s="17"/>
    </row>
    <row r="693" spans="17:20" ht="14.25" customHeight="1" x14ac:dyDescent="0.25">
      <c r="Q693" s="17"/>
      <c r="R693" s="17"/>
      <c r="S693" s="17"/>
      <c r="T693" s="17"/>
    </row>
    <row r="694" spans="17:20" ht="14.25" customHeight="1" x14ac:dyDescent="0.25">
      <c r="Q694" s="17"/>
      <c r="R694" s="17"/>
      <c r="S694" s="17"/>
      <c r="T694" s="17"/>
    </row>
    <row r="695" spans="17:20" ht="14.25" customHeight="1" x14ac:dyDescent="0.25">
      <c r="Q695" s="17"/>
      <c r="R695" s="17"/>
      <c r="S695" s="17"/>
      <c r="T695" s="17"/>
    </row>
    <row r="696" spans="17:20" ht="14.25" customHeight="1" x14ac:dyDescent="0.25">
      <c r="Q696" s="17"/>
      <c r="R696" s="17"/>
      <c r="S696" s="17"/>
      <c r="T696" s="17"/>
    </row>
    <row r="697" spans="17:20" ht="14.25" customHeight="1" x14ac:dyDescent="0.25">
      <c r="Q697" s="17"/>
      <c r="R697" s="17"/>
      <c r="S697" s="17"/>
      <c r="T697" s="17"/>
    </row>
    <row r="698" spans="17:20" ht="14.25" customHeight="1" x14ac:dyDescent="0.25">
      <c r="Q698" s="17"/>
      <c r="R698" s="17"/>
      <c r="S698" s="17"/>
      <c r="T698" s="17"/>
    </row>
    <row r="699" spans="17:20" ht="14.25" customHeight="1" x14ac:dyDescent="0.25">
      <c r="Q699" s="17"/>
      <c r="R699" s="17"/>
      <c r="S699" s="17"/>
      <c r="T699" s="17"/>
    </row>
    <row r="700" spans="17:20" ht="14.25" customHeight="1" x14ac:dyDescent="0.25">
      <c r="Q700" s="17"/>
      <c r="R700" s="17"/>
      <c r="S700" s="17"/>
      <c r="T700" s="17"/>
    </row>
    <row r="701" spans="17:20" ht="14.25" customHeight="1" x14ac:dyDescent="0.25">
      <c r="Q701" s="17"/>
      <c r="R701" s="17"/>
      <c r="S701" s="17"/>
      <c r="T701" s="17"/>
    </row>
    <row r="702" spans="17:20" ht="14.25" customHeight="1" x14ac:dyDescent="0.25">
      <c r="Q702" s="17"/>
      <c r="R702" s="17"/>
      <c r="S702" s="17"/>
      <c r="T702" s="17"/>
    </row>
    <row r="703" spans="17:20" ht="14.25" customHeight="1" x14ac:dyDescent="0.25">
      <c r="Q703" s="17"/>
      <c r="R703" s="17"/>
      <c r="S703" s="17"/>
      <c r="T703" s="17"/>
    </row>
    <row r="704" spans="17:20" ht="14.25" customHeight="1" x14ac:dyDescent="0.25">
      <c r="Q704" s="17"/>
      <c r="R704" s="17"/>
      <c r="S704" s="17"/>
      <c r="T704" s="17"/>
    </row>
    <row r="705" spans="17:20" ht="14.25" customHeight="1" x14ac:dyDescent="0.25">
      <c r="Q705" s="17"/>
      <c r="R705" s="17"/>
      <c r="S705" s="17"/>
      <c r="T705" s="17"/>
    </row>
    <row r="706" spans="17:20" ht="14.25" customHeight="1" x14ac:dyDescent="0.25">
      <c r="Q706" s="17"/>
      <c r="R706" s="17"/>
      <c r="S706" s="17"/>
      <c r="T706" s="17"/>
    </row>
    <row r="707" spans="17:20" ht="14.25" customHeight="1" x14ac:dyDescent="0.25">
      <c r="Q707" s="17"/>
      <c r="R707" s="17"/>
      <c r="S707" s="17"/>
      <c r="T707" s="17"/>
    </row>
    <row r="708" spans="17:20" ht="14.25" customHeight="1" x14ac:dyDescent="0.25">
      <c r="Q708" s="17"/>
      <c r="R708" s="17"/>
      <c r="S708" s="17"/>
      <c r="T708" s="17"/>
    </row>
    <row r="709" spans="17:20" ht="14.25" customHeight="1" x14ac:dyDescent="0.25">
      <c r="Q709" s="17"/>
      <c r="R709" s="17"/>
      <c r="S709" s="17"/>
      <c r="T709" s="17"/>
    </row>
    <row r="710" spans="17:20" ht="14.25" customHeight="1" x14ac:dyDescent="0.25">
      <c r="Q710" s="17"/>
      <c r="R710" s="17"/>
      <c r="S710" s="17"/>
      <c r="T710" s="17"/>
    </row>
    <row r="711" spans="17:20" ht="14.25" customHeight="1" x14ac:dyDescent="0.25">
      <c r="Q711" s="17"/>
      <c r="R711" s="17"/>
      <c r="S711" s="17"/>
      <c r="T711" s="17"/>
    </row>
    <row r="712" spans="17:20" ht="14.25" customHeight="1" x14ac:dyDescent="0.25">
      <c r="Q712" s="17"/>
      <c r="R712" s="17"/>
      <c r="S712" s="17"/>
      <c r="T712" s="17"/>
    </row>
    <row r="713" spans="17:20" ht="14.25" customHeight="1" x14ac:dyDescent="0.25">
      <c r="Q713" s="17"/>
      <c r="R713" s="17"/>
      <c r="S713" s="17"/>
      <c r="T713" s="17"/>
    </row>
    <row r="714" spans="17:20" ht="14.25" customHeight="1" x14ac:dyDescent="0.25">
      <c r="Q714" s="17"/>
      <c r="R714" s="17"/>
      <c r="S714" s="17"/>
      <c r="T714" s="17"/>
    </row>
    <row r="715" spans="17:20" ht="14.25" customHeight="1" x14ac:dyDescent="0.25">
      <c r="Q715" s="17"/>
      <c r="R715" s="17"/>
      <c r="S715" s="17"/>
      <c r="T715" s="17"/>
    </row>
    <row r="716" spans="17:20" ht="14.25" customHeight="1" x14ac:dyDescent="0.25">
      <c r="Q716" s="17"/>
      <c r="R716" s="17"/>
      <c r="S716" s="17"/>
      <c r="T716" s="17"/>
    </row>
    <row r="717" spans="17:20" ht="14.25" customHeight="1" x14ac:dyDescent="0.25">
      <c r="Q717" s="17"/>
      <c r="R717" s="17"/>
      <c r="S717" s="17"/>
      <c r="T717" s="17"/>
    </row>
    <row r="718" spans="17:20" ht="14.25" customHeight="1" x14ac:dyDescent="0.25">
      <c r="Q718" s="17"/>
      <c r="R718" s="17"/>
      <c r="S718" s="17"/>
      <c r="T718" s="17"/>
    </row>
    <row r="719" spans="17:20" ht="14.25" customHeight="1" x14ac:dyDescent="0.25">
      <c r="Q719" s="17"/>
      <c r="R719" s="17"/>
      <c r="S719" s="17"/>
      <c r="T719" s="17"/>
    </row>
    <row r="720" spans="17:20" ht="14.25" customHeight="1" x14ac:dyDescent="0.25">
      <c r="Q720" s="17"/>
      <c r="R720" s="17"/>
      <c r="S720" s="17"/>
      <c r="T720" s="17"/>
    </row>
    <row r="721" spans="17:20" ht="14.25" customHeight="1" x14ac:dyDescent="0.25">
      <c r="Q721" s="17"/>
      <c r="R721" s="17"/>
      <c r="S721" s="17"/>
      <c r="T721" s="17"/>
    </row>
    <row r="722" spans="17:20" ht="14.25" customHeight="1" x14ac:dyDescent="0.25">
      <c r="Q722" s="17"/>
      <c r="R722" s="17"/>
      <c r="S722" s="17"/>
      <c r="T722" s="17"/>
    </row>
    <row r="723" spans="17:20" ht="14.25" customHeight="1" x14ac:dyDescent="0.25">
      <c r="Q723" s="17"/>
      <c r="R723" s="17"/>
      <c r="S723" s="17"/>
      <c r="T723" s="17"/>
    </row>
    <row r="724" spans="17:20" ht="14.25" customHeight="1" x14ac:dyDescent="0.25">
      <c r="Q724" s="17"/>
      <c r="R724" s="17"/>
      <c r="S724" s="17"/>
      <c r="T724" s="17"/>
    </row>
    <row r="725" spans="17:20" ht="14.25" customHeight="1" x14ac:dyDescent="0.25">
      <c r="Q725" s="17"/>
      <c r="R725" s="17"/>
      <c r="S725" s="17"/>
      <c r="T725" s="17"/>
    </row>
    <row r="726" spans="17:20" ht="14.25" customHeight="1" x14ac:dyDescent="0.25">
      <c r="Q726" s="17"/>
      <c r="R726" s="17"/>
      <c r="S726" s="17"/>
      <c r="T726" s="17"/>
    </row>
    <row r="727" spans="17:20" ht="14.25" customHeight="1" x14ac:dyDescent="0.25">
      <c r="Q727" s="17"/>
      <c r="R727" s="17"/>
      <c r="S727" s="17"/>
      <c r="T727" s="17"/>
    </row>
    <row r="728" spans="17:20" ht="14.25" customHeight="1" x14ac:dyDescent="0.25">
      <c r="Q728" s="17"/>
      <c r="R728" s="17"/>
      <c r="S728" s="17"/>
      <c r="T728" s="17"/>
    </row>
    <row r="729" spans="17:20" ht="14.25" customHeight="1" x14ac:dyDescent="0.25">
      <c r="Q729" s="17"/>
      <c r="R729" s="17"/>
      <c r="S729" s="17"/>
      <c r="T729" s="17"/>
    </row>
    <row r="730" spans="17:20" ht="14.25" customHeight="1" x14ac:dyDescent="0.25">
      <c r="Q730" s="17"/>
      <c r="R730" s="17"/>
      <c r="S730" s="17"/>
      <c r="T730" s="17"/>
    </row>
    <row r="731" spans="17:20" ht="14.25" customHeight="1" x14ac:dyDescent="0.25">
      <c r="Q731" s="17"/>
      <c r="R731" s="17"/>
      <c r="S731" s="17"/>
      <c r="T731" s="17"/>
    </row>
    <row r="732" spans="17:20" ht="14.25" customHeight="1" x14ac:dyDescent="0.25">
      <c r="Q732" s="17"/>
      <c r="R732" s="17"/>
      <c r="S732" s="17"/>
      <c r="T732" s="17"/>
    </row>
    <row r="733" spans="17:20" ht="14.25" customHeight="1" x14ac:dyDescent="0.25">
      <c r="Q733" s="17"/>
      <c r="R733" s="17"/>
      <c r="S733" s="17"/>
      <c r="T733" s="17"/>
    </row>
    <row r="734" spans="17:20" ht="14.25" customHeight="1" x14ac:dyDescent="0.25">
      <c r="Q734" s="17"/>
      <c r="R734" s="17"/>
      <c r="S734" s="17"/>
      <c r="T734" s="17"/>
    </row>
    <row r="735" spans="17:20" ht="14.25" customHeight="1" x14ac:dyDescent="0.25">
      <c r="Q735" s="17"/>
      <c r="R735" s="17"/>
      <c r="S735" s="17"/>
      <c r="T735" s="17"/>
    </row>
    <row r="736" spans="17:20" ht="14.25" customHeight="1" x14ac:dyDescent="0.25">
      <c r="Q736" s="17"/>
      <c r="R736" s="17"/>
      <c r="S736" s="17"/>
      <c r="T736" s="17"/>
    </row>
    <row r="737" spans="17:20" ht="14.25" customHeight="1" x14ac:dyDescent="0.25">
      <c r="Q737" s="17"/>
      <c r="R737" s="17"/>
      <c r="S737" s="17"/>
      <c r="T737" s="17"/>
    </row>
    <row r="738" spans="17:20" ht="14.25" customHeight="1" x14ac:dyDescent="0.25">
      <c r="Q738" s="17"/>
      <c r="R738" s="17"/>
      <c r="S738" s="17"/>
      <c r="T738" s="17"/>
    </row>
    <row r="739" spans="17:20" ht="14.25" customHeight="1" x14ac:dyDescent="0.25">
      <c r="Q739" s="17"/>
      <c r="R739" s="17"/>
      <c r="S739" s="17"/>
      <c r="T739" s="17"/>
    </row>
    <row r="740" spans="17:20" ht="14.25" customHeight="1" x14ac:dyDescent="0.25">
      <c r="Q740" s="17"/>
      <c r="R740" s="17"/>
      <c r="S740" s="17"/>
      <c r="T740" s="17"/>
    </row>
    <row r="741" spans="17:20" ht="14.25" customHeight="1" x14ac:dyDescent="0.25">
      <c r="Q741" s="17"/>
      <c r="R741" s="17"/>
      <c r="S741" s="17"/>
      <c r="T741" s="17"/>
    </row>
    <row r="742" spans="17:20" ht="14.25" customHeight="1" x14ac:dyDescent="0.25">
      <c r="Q742" s="17"/>
      <c r="R742" s="17"/>
      <c r="S742" s="17"/>
      <c r="T742" s="17"/>
    </row>
    <row r="743" spans="17:20" ht="14.25" customHeight="1" x14ac:dyDescent="0.25">
      <c r="Q743" s="17"/>
      <c r="R743" s="17"/>
      <c r="S743" s="17"/>
      <c r="T743" s="17"/>
    </row>
    <row r="744" spans="17:20" ht="14.25" customHeight="1" x14ac:dyDescent="0.25">
      <c r="Q744" s="17"/>
      <c r="R744" s="17"/>
      <c r="S744" s="17"/>
      <c r="T744" s="17"/>
    </row>
    <row r="745" spans="17:20" ht="14.25" customHeight="1" x14ac:dyDescent="0.25">
      <c r="Q745" s="17"/>
      <c r="R745" s="17"/>
      <c r="S745" s="17"/>
      <c r="T745" s="17"/>
    </row>
    <row r="746" spans="17:20" ht="14.25" customHeight="1" x14ac:dyDescent="0.25">
      <c r="Q746" s="17"/>
      <c r="R746" s="17"/>
      <c r="S746" s="17"/>
      <c r="T746" s="17"/>
    </row>
    <row r="747" spans="17:20" ht="14.25" customHeight="1" x14ac:dyDescent="0.25">
      <c r="Q747" s="17"/>
      <c r="R747" s="17"/>
      <c r="S747" s="17"/>
      <c r="T747" s="17"/>
    </row>
    <row r="748" spans="17:20" ht="14.25" customHeight="1" x14ac:dyDescent="0.25">
      <c r="Q748" s="17"/>
      <c r="R748" s="17"/>
      <c r="S748" s="17"/>
      <c r="T748" s="17"/>
    </row>
    <row r="749" spans="17:20" ht="14.25" customHeight="1" x14ac:dyDescent="0.25">
      <c r="Q749" s="17"/>
      <c r="R749" s="17"/>
      <c r="S749" s="17"/>
      <c r="T749" s="17"/>
    </row>
    <row r="750" spans="17:20" ht="14.25" customHeight="1" x14ac:dyDescent="0.25">
      <c r="Q750" s="17"/>
      <c r="R750" s="17"/>
      <c r="S750" s="17"/>
      <c r="T750" s="17"/>
    </row>
    <row r="751" spans="17:20" ht="14.25" customHeight="1" x14ac:dyDescent="0.25">
      <c r="Q751" s="17"/>
      <c r="R751" s="17"/>
      <c r="S751" s="17"/>
      <c r="T751" s="17"/>
    </row>
    <row r="752" spans="17:20" ht="14.25" customHeight="1" x14ac:dyDescent="0.25">
      <c r="Q752" s="17"/>
      <c r="R752" s="17"/>
      <c r="S752" s="17"/>
      <c r="T752" s="17"/>
    </row>
    <row r="753" spans="17:20" ht="14.25" customHeight="1" x14ac:dyDescent="0.25">
      <c r="Q753" s="17"/>
      <c r="R753" s="17"/>
      <c r="S753" s="17"/>
      <c r="T753" s="17"/>
    </row>
    <row r="754" spans="17:20" ht="14.25" customHeight="1" x14ac:dyDescent="0.25">
      <c r="Q754" s="17"/>
      <c r="R754" s="17"/>
      <c r="S754" s="17"/>
      <c r="T754" s="17"/>
    </row>
    <row r="755" spans="17:20" ht="14.25" customHeight="1" x14ac:dyDescent="0.25">
      <c r="Q755" s="17"/>
      <c r="R755" s="17"/>
      <c r="S755" s="17"/>
      <c r="T755" s="17"/>
    </row>
    <row r="756" spans="17:20" ht="14.25" customHeight="1" x14ac:dyDescent="0.25">
      <c r="Q756" s="17"/>
      <c r="R756" s="17"/>
      <c r="S756" s="17"/>
      <c r="T756" s="17"/>
    </row>
    <row r="757" spans="17:20" ht="14.25" customHeight="1" x14ac:dyDescent="0.25">
      <c r="Q757" s="17"/>
      <c r="R757" s="17"/>
      <c r="S757" s="17"/>
      <c r="T757" s="17"/>
    </row>
    <row r="758" spans="17:20" ht="14.25" customHeight="1" x14ac:dyDescent="0.25">
      <c r="Q758" s="17"/>
      <c r="R758" s="17"/>
      <c r="S758" s="17"/>
      <c r="T758" s="17"/>
    </row>
    <row r="759" spans="17:20" ht="14.25" customHeight="1" x14ac:dyDescent="0.25">
      <c r="Q759" s="17"/>
      <c r="R759" s="17"/>
      <c r="S759" s="17"/>
      <c r="T759" s="17"/>
    </row>
    <row r="760" spans="17:20" ht="14.25" customHeight="1" x14ac:dyDescent="0.25">
      <c r="Q760" s="17"/>
      <c r="R760" s="17"/>
      <c r="S760" s="17"/>
      <c r="T760" s="17"/>
    </row>
    <row r="761" spans="17:20" ht="14.25" customHeight="1" x14ac:dyDescent="0.25">
      <c r="Q761" s="17"/>
      <c r="R761" s="17"/>
      <c r="S761" s="17"/>
      <c r="T761" s="17"/>
    </row>
    <row r="762" spans="17:20" ht="14.25" customHeight="1" x14ac:dyDescent="0.25">
      <c r="Q762" s="17"/>
      <c r="R762" s="17"/>
      <c r="S762" s="17"/>
      <c r="T762" s="17"/>
    </row>
    <row r="763" spans="17:20" ht="14.25" customHeight="1" x14ac:dyDescent="0.25">
      <c r="Q763" s="17"/>
      <c r="R763" s="17"/>
      <c r="S763" s="17"/>
      <c r="T763" s="17"/>
    </row>
    <row r="764" spans="17:20" ht="14.25" customHeight="1" x14ac:dyDescent="0.25">
      <c r="Q764" s="17"/>
      <c r="R764" s="17"/>
      <c r="S764" s="17"/>
      <c r="T764" s="17"/>
    </row>
    <row r="765" spans="17:20" ht="14.25" customHeight="1" x14ac:dyDescent="0.25">
      <c r="Q765" s="17"/>
      <c r="R765" s="17"/>
      <c r="S765" s="17"/>
      <c r="T765" s="17"/>
    </row>
    <row r="766" spans="17:20" ht="14.25" customHeight="1" x14ac:dyDescent="0.25">
      <c r="Q766" s="17"/>
      <c r="R766" s="17"/>
      <c r="S766" s="17"/>
      <c r="T766" s="17"/>
    </row>
    <row r="767" spans="17:20" ht="14.25" customHeight="1" x14ac:dyDescent="0.25">
      <c r="Q767" s="17"/>
      <c r="R767" s="17"/>
      <c r="S767" s="17"/>
      <c r="T767" s="17"/>
    </row>
    <row r="768" spans="17:20" ht="14.25" customHeight="1" x14ac:dyDescent="0.25">
      <c r="Q768" s="17"/>
      <c r="R768" s="17"/>
      <c r="S768" s="17"/>
      <c r="T768" s="17"/>
    </row>
    <row r="769" spans="17:20" ht="14.25" customHeight="1" x14ac:dyDescent="0.25">
      <c r="Q769" s="17"/>
      <c r="R769" s="17"/>
      <c r="S769" s="17"/>
      <c r="T769" s="17"/>
    </row>
    <row r="770" spans="17:20" ht="14.25" customHeight="1" x14ac:dyDescent="0.25">
      <c r="Q770" s="17"/>
      <c r="R770" s="17"/>
      <c r="S770" s="17"/>
      <c r="T770" s="17"/>
    </row>
    <row r="771" spans="17:20" ht="14.25" customHeight="1" x14ac:dyDescent="0.25">
      <c r="Q771" s="17"/>
      <c r="R771" s="17"/>
      <c r="S771" s="17"/>
      <c r="T771" s="17"/>
    </row>
    <row r="772" spans="17:20" ht="14.25" customHeight="1" x14ac:dyDescent="0.25">
      <c r="Q772" s="17"/>
      <c r="R772" s="17"/>
      <c r="S772" s="17"/>
      <c r="T772" s="17"/>
    </row>
    <row r="773" spans="17:20" ht="14.25" customHeight="1" x14ac:dyDescent="0.25">
      <c r="Q773" s="17"/>
      <c r="R773" s="17"/>
      <c r="S773" s="17"/>
      <c r="T773" s="17"/>
    </row>
    <row r="774" spans="17:20" ht="14.25" customHeight="1" x14ac:dyDescent="0.25">
      <c r="Q774" s="17"/>
      <c r="R774" s="17"/>
      <c r="S774" s="17"/>
      <c r="T774" s="17"/>
    </row>
    <row r="775" spans="17:20" ht="14.25" customHeight="1" x14ac:dyDescent="0.25">
      <c r="Q775" s="17"/>
      <c r="R775" s="17"/>
      <c r="S775" s="17"/>
      <c r="T775" s="17"/>
    </row>
    <row r="776" spans="17:20" ht="14.25" customHeight="1" x14ac:dyDescent="0.25">
      <c r="Q776" s="17"/>
      <c r="R776" s="17"/>
      <c r="S776" s="17"/>
      <c r="T776" s="17"/>
    </row>
    <row r="777" spans="17:20" ht="14.25" customHeight="1" x14ac:dyDescent="0.25">
      <c r="Q777" s="17"/>
      <c r="R777" s="17"/>
      <c r="S777" s="17"/>
      <c r="T777" s="17"/>
    </row>
    <row r="778" spans="17:20" ht="14.25" customHeight="1" x14ac:dyDescent="0.25">
      <c r="Q778" s="17"/>
      <c r="R778" s="17"/>
      <c r="S778" s="17"/>
      <c r="T778" s="17"/>
    </row>
    <row r="779" spans="17:20" ht="14.25" customHeight="1" x14ac:dyDescent="0.25">
      <c r="Q779" s="17"/>
      <c r="R779" s="17"/>
      <c r="S779" s="17"/>
      <c r="T779" s="17"/>
    </row>
    <row r="780" spans="17:20" ht="14.25" customHeight="1" x14ac:dyDescent="0.25">
      <c r="Q780" s="17"/>
      <c r="R780" s="17"/>
      <c r="S780" s="17"/>
      <c r="T780" s="17"/>
    </row>
    <row r="781" spans="17:20" ht="14.25" customHeight="1" x14ac:dyDescent="0.25">
      <c r="Q781" s="17"/>
      <c r="R781" s="17"/>
      <c r="S781" s="17"/>
      <c r="T781" s="17"/>
    </row>
    <row r="782" spans="17:20" ht="14.25" customHeight="1" x14ac:dyDescent="0.25">
      <c r="Q782" s="17"/>
      <c r="R782" s="17"/>
      <c r="S782" s="17"/>
      <c r="T782" s="17"/>
    </row>
    <row r="783" spans="17:20" ht="14.25" customHeight="1" x14ac:dyDescent="0.25">
      <c r="Q783" s="17"/>
      <c r="R783" s="17"/>
      <c r="S783" s="17"/>
      <c r="T783" s="17"/>
    </row>
    <row r="784" spans="17:20" ht="14.25" customHeight="1" x14ac:dyDescent="0.25">
      <c r="Q784" s="17"/>
      <c r="R784" s="17"/>
      <c r="S784" s="17"/>
      <c r="T784" s="17"/>
    </row>
    <row r="785" spans="17:20" ht="14.25" customHeight="1" x14ac:dyDescent="0.25">
      <c r="Q785" s="17"/>
      <c r="R785" s="17"/>
      <c r="S785" s="17"/>
      <c r="T785" s="17"/>
    </row>
    <row r="786" spans="17:20" ht="14.25" customHeight="1" x14ac:dyDescent="0.25">
      <c r="Q786" s="17"/>
      <c r="R786" s="17"/>
      <c r="S786" s="17"/>
      <c r="T786" s="17"/>
    </row>
    <row r="787" spans="17:20" ht="14.25" customHeight="1" x14ac:dyDescent="0.25">
      <c r="Q787" s="17"/>
      <c r="R787" s="17"/>
      <c r="S787" s="17"/>
      <c r="T787" s="17"/>
    </row>
    <row r="788" spans="17:20" ht="14.25" customHeight="1" x14ac:dyDescent="0.25">
      <c r="Q788" s="17"/>
      <c r="R788" s="17"/>
      <c r="S788" s="17"/>
      <c r="T788" s="17"/>
    </row>
    <row r="789" spans="17:20" ht="14.25" customHeight="1" x14ac:dyDescent="0.25">
      <c r="Q789" s="17"/>
      <c r="R789" s="17"/>
      <c r="S789" s="17"/>
      <c r="T789" s="17"/>
    </row>
    <row r="790" spans="17:20" ht="14.25" customHeight="1" x14ac:dyDescent="0.25">
      <c r="Q790" s="17"/>
      <c r="R790" s="17"/>
      <c r="S790" s="17"/>
      <c r="T790" s="17"/>
    </row>
    <row r="791" spans="17:20" ht="14.25" customHeight="1" x14ac:dyDescent="0.25">
      <c r="Q791" s="17"/>
      <c r="R791" s="17"/>
      <c r="S791" s="17"/>
      <c r="T791" s="17"/>
    </row>
    <row r="792" spans="17:20" ht="14.25" customHeight="1" x14ac:dyDescent="0.25">
      <c r="Q792" s="17"/>
      <c r="R792" s="17"/>
      <c r="S792" s="17"/>
      <c r="T792" s="17"/>
    </row>
    <row r="793" spans="17:20" ht="14.25" customHeight="1" x14ac:dyDescent="0.25">
      <c r="Q793" s="17"/>
      <c r="R793" s="17"/>
      <c r="S793" s="17"/>
      <c r="T793" s="17"/>
    </row>
    <row r="794" spans="17:20" ht="14.25" customHeight="1" x14ac:dyDescent="0.25">
      <c r="Q794" s="17"/>
      <c r="R794" s="17"/>
      <c r="S794" s="17"/>
      <c r="T794" s="17"/>
    </row>
    <row r="795" spans="17:20" ht="14.25" customHeight="1" x14ac:dyDescent="0.25">
      <c r="Q795" s="17"/>
      <c r="R795" s="17"/>
      <c r="S795" s="17"/>
      <c r="T795" s="17"/>
    </row>
    <row r="796" spans="17:20" ht="14.25" customHeight="1" x14ac:dyDescent="0.25">
      <c r="Q796" s="17"/>
      <c r="R796" s="17"/>
      <c r="S796" s="17"/>
      <c r="T796" s="17"/>
    </row>
    <row r="797" spans="17:20" ht="14.25" customHeight="1" x14ac:dyDescent="0.25">
      <c r="Q797" s="17"/>
      <c r="R797" s="17"/>
      <c r="S797" s="17"/>
      <c r="T797" s="17"/>
    </row>
    <row r="798" spans="17:20" ht="14.25" customHeight="1" x14ac:dyDescent="0.25">
      <c r="Q798" s="17"/>
      <c r="R798" s="17"/>
      <c r="S798" s="17"/>
      <c r="T798" s="17"/>
    </row>
    <row r="799" spans="17:20" ht="14.25" customHeight="1" x14ac:dyDescent="0.25">
      <c r="Q799" s="17"/>
      <c r="R799" s="17"/>
      <c r="S799" s="17"/>
      <c r="T799" s="17"/>
    </row>
    <row r="800" spans="17:20" ht="14.25" customHeight="1" x14ac:dyDescent="0.25">
      <c r="Q800" s="17"/>
      <c r="R800" s="17"/>
      <c r="S800" s="17"/>
      <c r="T800" s="17"/>
    </row>
    <row r="801" spans="17:20" ht="14.25" customHeight="1" x14ac:dyDescent="0.25">
      <c r="Q801" s="17"/>
      <c r="R801" s="17"/>
      <c r="S801" s="17"/>
      <c r="T801" s="17"/>
    </row>
    <row r="802" spans="17:20" ht="14.25" customHeight="1" x14ac:dyDescent="0.25">
      <c r="Q802" s="17"/>
      <c r="R802" s="17"/>
      <c r="S802" s="17"/>
      <c r="T802" s="17"/>
    </row>
    <row r="803" spans="17:20" ht="14.25" customHeight="1" x14ac:dyDescent="0.25">
      <c r="Q803" s="17"/>
      <c r="R803" s="17"/>
      <c r="S803" s="17"/>
      <c r="T803" s="17"/>
    </row>
    <row r="804" spans="17:20" ht="14.25" customHeight="1" x14ac:dyDescent="0.25">
      <c r="Q804" s="17"/>
      <c r="R804" s="17"/>
      <c r="S804" s="17"/>
      <c r="T804" s="17"/>
    </row>
    <row r="805" spans="17:20" ht="14.25" customHeight="1" x14ac:dyDescent="0.25">
      <c r="Q805" s="17"/>
      <c r="R805" s="17"/>
      <c r="S805" s="17"/>
      <c r="T805" s="17"/>
    </row>
    <row r="806" spans="17:20" ht="14.25" customHeight="1" x14ac:dyDescent="0.25">
      <c r="Q806" s="17"/>
      <c r="R806" s="17"/>
      <c r="S806" s="17"/>
      <c r="T806" s="17"/>
    </row>
    <row r="807" spans="17:20" ht="14.25" customHeight="1" x14ac:dyDescent="0.25">
      <c r="Q807" s="17"/>
      <c r="R807" s="17"/>
      <c r="S807" s="17"/>
      <c r="T807" s="17"/>
    </row>
    <row r="808" spans="17:20" ht="14.25" customHeight="1" x14ac:dyDescent="0.25">
      <c r="Q808" s="17"/>
      <c r="R808" s="17"/>
      <c r="S808" s="17"/>
      <c r="T808" s="17"/>
    </row>
    <row r="809" spans="17:20" ht="14.25" customHeight="1" x14ac:dyDescent="0.25">
      <c r="Q809" s="17"/>
      <c r="R809" s="17"/>
      <c r="S809" s="17"/>
      <c r="T809" s="17"/>
    </row>
    <row r="810" spans="17:20" ht="14.25" customHeight="1" x14ac:dyDescent="0.25">
      <c r="Q810" s="17"/>
      <c r="R810" s="17"/>
      <c r="S810" s="17"/>
      <c r="T810" s="17"/>
    </row>
    <row r="811" spans="17:20" ht="14.25" customHeight="1" x14ac:dyDescent="0.25">
      <c r="Q811" s="17"/>
      <c r="R811" s="17"/>
      <c r="S811" s="17"/>
      <c r="T811" s="17"/>
    </row>
    <row r="812" spans="17:20" ht="14.25" customHeight="1" x14ac:dyDescent="0.25">
      <c r="Q812" s="17"/>
      <c r="R812" s="17"/>
      <c r="S812" s="17"/>
      <c r="T812" s="17"/>
    </row>
    <row r="813" spans="17:20" ht="14.25" customHeight="1" x14ac:dyDescent="0.25">
      <c r="Q813" s="17"/>
      <c r="R813" s="17"/>
      <c r="S813" s="17"/>
      <c r="T813" s="17"/>
    </row>
    <row r="814" spans="17:20" ht="14.25" customHeight="1" x14ac:dyDescent="0.25">
      <c r="Q814" s="17"/>
      <c r="R814" s="17"/>
      <c r="S814" s="17"/>
      <c r="T814" s="17"/>
    </row>
    <row r="815" spans="17:20" ht="14.25" customHeight="1" x14ac:dyDescent="0.25">
      <c r="Q815" s="17"/>
      <c r="R815" s="17"/>
      <c r="S815" s="17"/>
      <c r="T815" s="17"/>
    </row>
    <row r="816" spans="17:20" ht="14.25" customHeight="1" x14ac:dyDescent="0.25">
      <c r="Q816" s="17"/>
      <c r="R816" s="17"/>
      <c r="S816" s="17"/>
      <c r="T816" s="17"/>
    </row>
    <row r="817" spans="17:20" ht="14.25" customHeight="1" x14ac:dyDescent="0.25">
      <c r="Q817" s="17"/>
      <c r="R817" s="17"/>
      <c r="S817" s="17"/>
      <c r="T817" s="17"/>
    </row>
    <row r="818" spans="17:20" ht="14.25" customHeight="1" x14ac:dyDescent="0.25">
      <c r="Q818" s="17"/>
      <c r="R818" s="17"/>
      <c r="S818" s="17"/>
      <c r="T818" s="17"/>
    </row>
    <row r="819" spans="17:20" ht="14.25" customHeight="1" x14ac:dyDescent="0.25">
      <c r="Q819" s="17"/>
      <c r="R819" s="17"/>
      <c r="S819" s="17"/>
      <c r="T819" s="17"/>
    </row>
    <row r="820" spans="17:20" ht="14.25" customHeight="1" x14ac:dyDescent="0.25">
      <c r="Q820" s="17"/>
      <c r="R820" s="17"/>
      <c r="S820" s="17"/>
      <c r="T820" s="17"/>
    </row>
    <row r="821" spans="17:20" ht="14.25" customHeight="1" x14ac:dyDescent="0.25">
      <c r="Q821" s="17"/>
      <c r="R821" s="17"/>
      <c r="S821" s="17"/>
      <c r="T821" s="17"/>
    </row>
    <row r="822" spans="17:20" ht="14.25" customHeight="1" x14ac:dyDescent="0.25">
      <c r="Q822" s="17"/>
      <c r="R822" s="17"/>
      <c r="S822" s="17"/>
      <c r="T822" s="17"/>
    </row>
    <row r="823" spans="17:20" ht="14.25" customHeight="1" x14ac:dyDescent="0.25">
      <c r="Q823" s="17"/>
      <c r="R823" s="17"/>
      <c r="S823" s="17"/>
      <c r="T823" s="17"/>
    </row>
    <row r="824" spans="17:20" ht="14.25" customHeight="1" x14ac:dyDescent="0.25">
      <c r="Q824" s="17"/>
      <c r="R824" s="17"/>
      <c r="S824" s="17"/>
      <c r="T824" s="17"/>
    </row>
    <row r="825" spans="17:20" ht="14.25" customHeight="1" x14ac:dyDescent="0.25">
      <c r="Q825" s="17"/>
      <c r="R825" s="17"/>
      <c r="S825" s="17"/>
      <c r="T825" s="17"/>
    </row>
    <row r="826" spans="17:20" ht="14.25" customHeight="1" x14ac:dyDescent="0.25">
      <c r="Q826" s="17"/>
      <c r="R826" s="17"/>
      <c r="S826" s="17"/>
      <c r="T826" s="17"/>
    </row>
    <row r="827" spans="17:20" ht="14.25" customHeight="1" x14ac:dyDescent="0.25">
      <c r="Q827" s="17"/>
      <c r="R827" s="17"/>
      <c r="S827" s="17"/>
      <c r="T827" s="17"/>
    </row>
    <row r="828" spans="17:20" ht="14.25" customHeight="1" x14ac:dyDescent="0.25">
      <c r="Q828" s="17"/>
      <c r="R828" s="17"/>
      <c r="S828" s="17"/>
      <c r="T828" s="17"/>
    </row>
    <row r="829" spans="17:20" ht="14.25" customHeight="1" x14ac:dyDescent="0.25">
      <c r="Q829" s="17"/>
      <c r="R829" s="17"/>
      <c r="S829" s="17"/>
      <c r="T829" s="17"/>
    </row>
    <row r="830" spans="17:20" ht="14.25" customHeight="1" x14ac:dyDescent="0.25">
      <c r="Q830" s="17"/>
      <c r="R830" s="17"/>
      <c r="S830" s="17"/>
      <c r="T830" s="17"/>
    </row>
    <row r="831" spans="17:20" ht="14.25" customHeight="1" x14ac:dyDescent="0.25">
      <c r="Q831" s="17"/>
      <c r="R831" s="17"/>
      <c r="S831" s="17"/>
      <c r="T831" s="17"/>
    </row>
    <row r="832" spans="17:20" ht="14.25" customHeight="1" x14ac:dyDescent="0.25">
      <c r="Q832" s="17"/>
      <c r="R832" s="17"/>
      <c r="S832" s="17"/>
      <c r="T832" s="17"/>
    </row>
    <row r="833" spans="17:20" ht="14.25" customHeight="1" x14ac:dyDescent="0.25">
      <c r="Q833" s="17"/>
      <c r="R833" s="17"/>
      <c r="S833" s="17"/>
      <c r="T833" s="17"/>
    </row>
    <row r="834" spans="17:20" ht="14.25" customHeight="1" x14ac:dyDescent="0.25">
      <c r="Q834" s="17"/>
      <c r="R834" s="17"/>
      <c r="S834" s="17"/>
      <c r="T834" s="17"/>
    </row>
    <row r="835" spans="17:20" ht="14.25" customHeight="1" x14ac:dyDescent="0.25">
      <c r="Q835" s="17"/>
      <c r="R835" s="17"/>
      <c r="S835" s="17"/>
      <c r="T835" s="17"/>
    </row>
    <row r="836" spans="17:20" ht="14.25" customHeight="1" x14ac:dyDescent="0.25">
      <c r="Q836" s="17"/>
      <c r="R836" s="17"/>
      <c r="S836" s="17"/>
      <c r="T836" s="17"/>
    </row>
    <row r="837" spans="17:20" ht="14.25" customHeight="1" x14ac:dyDescent="0.25">
      <c r="Q837" s="17"/>
      <c r="R837" s="17"/>
      <c r="S837" s="17"/>
      <c r="T837" s="17"/>
    </row>
    <row r="838" spans="17:20" ht="14.25" customHeight="1" x14ac:dyDescent="0.25">
      <c r="Q838" s="17"/>
      <c r="R838" s="17"/>
      <c r="S838" s="17"/>
      <c r="T838" s="17"/>
    </row>
    <row r="839" spans="17:20" ht="14.25" customHeight="1" x14ac:dyDescent="0.25">
      <c r="Q839" s="17"/>
      <c r="R839" s="17"/>
      <c r="S839" s="17"/>
      <c r="T839" s="17"/>
    </row>
    <row r="840" spans="17:20" ht="14.25" customHeight="1" x14ac:dyDescent="0.25">
      <c r="Q840" s="17"/>
      <c r="R840" s="17"/>
      <c r="S840" s="17"/>
      <c r="T840" s="17"/>
    </row>
    <row r="841" spans="17:20" ht="14.25" customHeight="1" x14ac:dyDescent="0.25">
      <c r="Q841" s="17"/>
      <c r="R841" s="17"/>
      <c r="S841" s="17"/>
      <c r="T841" s="17"/>
    </row>
    <row r="842" spans="17:20" ht="14.25" customHeight="1" x14ac:dyDescent="0.25">
      <c r="Q842" s="17"/>
      <c r="R842" s="17"/>
      <c r="S842" s="17"/>
      <c r="T842" s="17"/>
    </row>
    <row r="843" spans="17:20" ht="14.25" customHeight="1" x14ac:dyDescent="0.25">
      <c r="Q843" s="17"/>
      <c r="R843" s="17"/>
      <c r="S843" s="17"/>
      <c r="T843" s="17"/>
    </row>
    <row r="844" spans="17:20" ht="14.25" customHeight="1" x14ac:dyDescent="0.25">
      <c r="Q844" s="17"/>
      <c r="R844" s="17"/>
      <c r="S844" s="17"/>
      <c r="T844" s="17"/>
    </row>
    <row r="845" spans="17:20" ht="14.25" customHeight="1" x14ac:dyDescent="0.25">
      <c r="Q845" s="17"/>
      <c r="R845" s="17"/>
      <c r="S845" s="17"/>
      <c r="T845" s="17"/>
    </row>
    <row r="846" spans="17:20" ht="14.25" customHeight="1" x14ac:dyDescent="0.25">
      <c r="Q846" s="17"/>
      <c r="R846" s="17"/>
      <c r="S846" s="17"/>
      <c r="T846" s="17"/>
    </row>
    <row r="847" spans="17:20" ht="14.25" customHeight="1" x14ac:dyDescent="0.25">
      <c r="Q847" s="17"/>
      <c r="R847" s="17"/>
      <c r="S847" s="17"/>
      <c r="T847" s="17"/>
    </row>
    <row r="848" spans="17:20" ht="14.25" customHeight="1" x14ac:dyDescent="0.25">
      <c r="Q848" s="17"/>
      <c r="R848" s="17"/>
      <c r="S848" s="17"/>
      <c r="T848" s="17"/>
    </row>
    <row r="849" spans="17:20" ht="14.25" customHeight="1" x14ac:dyDescent="0.25">
      <c r="Q849" s="17"/>
      <c r="R849" s="17"/>
      <c r="S849" s="17"/>
      <c r="T849" s="17"/>
    </row>
    <row r="850" spans="17:20" ht="14.25" customHeight="1" x14ac:dyDescent="0.25">
      <c r="Q850" s="17"/>
      <c r="R850" s="17"/>
      <c r="S850" s="17"/>
      <c r="T850" s="17"/>
    </row>
    <row r="851" spans="17:20" ht="14.25" customHeight="1" x14ac:dyDescent="0.25">
      <c r="Q851" s="17"/>
      <c r="R851" s="17"/>
      <c r="S851" s="17"/>
      <c r="T851" s="17"/>
    </row>
    <row r="852" spans="17:20" ht="14.25" customHeight="1" x14ac:dyDescent="0.25">
      <c r="Q852" s="17"/>
      <c r="R852" s="17"/>
      <c r="S852" s="17"/>
      <c r="T852" s="17"/>
    </row>
    <row r="853" spans="17:20" ht="14.25" customHeight="1" x14ac:dyDescent="0.25">
      <c r="Q853" s="17"/>
      <c r="R853" s="17"/>
      <c r="S853" s="17"/>
      <c r="T853" s="17"/>
    </row>
    <row r="854" spans="17:20" ht="14.25" customHeight="1" x14ac:dyDescent="0.25">
      <c r="Q854" s="17"/>
      <c r="R854" s="17"/>
      <c r="S854" s="17"/>
      <c r="T854" s="17"/>
    </row>
    <row r="855" spans="17:20" ht="14.25" customHeight="1" x14ac:dyDescent="0.25">
      <c r="Q855" s="17"/>
      <c r="R855" s="17"/>
      <c r="S855" s="17"/>
      <c r="T855" s="17"/>
    </row>
    <row r="856" spans="17:20" ht="14.25" customHeight="1" x14ac:dyDescent="0.25">
      <c r="Q856" s="17"/>
      <c r="R856" s="17"/>
      <c r="S856" s="17"/>
      <c r="T856" s="17"/>
    </row>
    <row r="857" spans="17:20" ht="14.25" customHeight="1" x14ac:dyDescent="0.25">
      <c r="Q857" s="17"/>
      <c r="R857" s="17"/>
      <c r="S857" s="17"/>
      <c r="T857" s="17"/>
    </row>
    <row r="858" spans="17:20" ht="14.25" customHeight="1" x14ac:dyDescent="0.25">
      <c r="Q858" s="17"/>
      <c r="R858" s="17"/>
      <c r="S858" s="17"/>
      <c r="T858" s="17"/>
    </row>
    <row r="859" spans="17:20" ht="14.25" customHeight="1" x14ac:dyDescent="0.25">
      <c r="Q859" s="17"/>
      <c r="R859" s="17"/>
      <c r="S859" s="17"/>
      <c r="T859" s="17"/>
    </row>
    <row r="860" spans="17:20" ht="14.25" customHeight="1" x14ac:dyDescent="0.25">
      <c r="Q860" s="17"/>
      <c r="R860" s="17"/>
      <c r="S860" s="17"/>
      <c r="T860" s="17"/>
    </row>
    <row r="861" spans="17:20" ht="14.25" customHeight="1" x14ac:dyDescent="0.25">
      <c r="Q861" s="17"/>
      <c r="R861" s="17"/>
      <c r="S861" s="17"/>
      <c r="T861" s="17"/>
    </row>
    <row r="862" spans="17:20" ht="14.25" customHeight="1" x14ac:dyDescent="0.25">
      <c r="Q862" s="17"/>
      <c r="R862" s="17"/>
      <c r="S862" s="17"/>
      <c r="T862" s="17"/>
    </row>
    <row r="863" spans="17:20" ht="14.25" customHeight="1" x14ac:dyDescent="0.25">
      <c r="Q863" s="17"/>
      <c r="R863" s="17"/>
      <c r="S863" s="17"/>
      <c r="T863" s="17"/>
    </row>
    <row r="864" spans="17:20" ht="14.25" customHeight="1" x14ac:dyDescent="0.25">
      <c r="Q864" s="17"/>
      <c r="R864" s="17"/>
      <c r="S864" s="17"/>
      <c r="T864" s="17"/>
    </row>
    <row r="865" spans="17:20" ht="14.25" customHeight="1" x14ac:dyDescent="0.25">
      <c r="Q865" s="17"/>
      <c r="R865" s="17"/>
      <c r="S865" s="17"/>
      <c r="T865" s="17"/>
    </row>
    <row r="866" spans="17:20" ht="14.25" customHeight="1" x14ac:dyDescent="0.25">
      <c r="Q866" s="17"/>
      <c r="R866" s="17"/>
      <c r="S866" s="17"/>
      <c r="T866" s="17"/>
    </row>
    <row r="867" spans="17:20" ht="14.25" customHeight="1" x14ac:dyDescent="0.25">
      <c r="Q867" s="17"/>
      <c r="R867" s="17"/>
      <c r="S867" s="17"/>
      <c r="T867" s="17"/>
    </row>
    <row r="868" spans="17:20" ht="14.25" customHeight="1" x14ac:dyDescent="0.25">
      <c r="Q868" s="17"/>
      <c r="R868" s="17"/>
      <c r="S868" s="17"/>
      <c r="T868" s="17"/>
    </row>
    <row r="869" spans="17:20" ht="14.25" customHeight="1" x14ac:dyDescent="0.25">
      <c r="Q869" s="17"/>
      <c r="R869" s="17"/>
      <c r="S869" s="17"/>
      <c r="T869" s="17"/>
    </row>
    <row r="870" spans="17:20" ht="14.25" customHeight="1" x14ac:dyDescent="0.25">
      <c r="Q870" s="17"/>
      <c r="R870" s="17"/>
      <c r="S870" s="17"/>
      <c r="T870" s="17"/>
    </row>
    <row r="871" spans="17:20" ht="14.25" customHeight="1" x14ac:dyDescent="0.25">
      <c r="Q871" s="17"/>
      <c r="R871" s="17"/>
      <c r="S871" s="17"/>
      <c r="T871" s="17"/>
    </row>
    <row r="872" spans="17:20" ht="14.25" customHeight="1" x14ac:dyDescent="0.25">
      <c r="Q872" s="17"/>
      <c r="R872" s="17"/>
      <c r="S872" s="17"/>
      <c r="T872" s="17"/>
    </row>
    <row r="873" spans="17:20" ht="14.25" customHeight="1" x14ac:dyDescent="0.25">
      <c r="Q873" s="17"/>
      <c r="R873" s="17"/>
      <c r="S873" s="17"/>
      <c r="T873" s="17"/>
    </row>
    <row r="874" spans="17:20" ht="14.25" customHeight="1" x14ac:dyDescent="0.25">
      <c r="Q874" s="17"/>
      <c r="R874" s="17"/>
      <c r="S874" s="17"/>
      <c r="T874" s="17"/>
    </row>
    <row r="875" spans="17:20" ht="14.25" customHeight="1" x14ac:dyDescent="0.25">
      <c r="Q875" s="17"/>
      <c r="R875" s="17"/>
      <c r="S875" s="17"/>
      <c r="T875" s="17"/>
    </row>
    <row r="876" spans="17:20" ht="14.25" customHeight="1" x14ac:dyDescent="0.25">
      <c r="Q876" s="17"/>
      <c r="R876" s="17"/>
      <c r="S876" s="17"/>
      <c r="T876" s="17"/>
    </row>
    <row r="877" spans="17:20" ht="14.25" customHeight="1" x14ac:dyDescent="0.25">
      <c r="Q877" s="17"/>
      <c r="R877" s="17"/>
      <c r="S877" s="17"/>
      <c r="T877" s="17"/>
    </row>
    <row r="878" spans="17:20" ht="14.25" customHeight="1" x14ac:dyDescent="0.25">
      <c r="Q878" s="17"/>
      <c r="R878" s="17"/>
      <c r="S878" s="17"/>
      <c r="T878" s="17"/>
    </row>
    <row r="879" spans="17:20" ht="14.25" customHeight="1" x14ac:dyDescent="0.25">
      <c r="Q879" s="17"/>
      <c r="R879" s="17"/>
      <c r="S879" s="17"/>
      <c r="T879" s="17"/>
    </row>
    <row r="880" spans="17:20" ht="14.25" customHeight="1" x14ac:dyDescent="0.25">
      <c r="Q880" s="17"/>
      <c r="R880" s="17"/>
      <c r="S880" s="17"/>
      <c r="T880" s="17"/>
    </row>
    <row r="881" spans="17:20" ht="14.25" customHeight="1" x14ac:dyDescent="0.25">
      <c r="Q881" s="17"/>
      <c r="R881" s="17"/>
      <c r="S881" s="17"/>
      <c r="T881" s="17"/>
    </row>
    <row r="882" spans="17:20" ht="14.25" customHeight="1" x14ac:dyDescent="0.25">
      <c r="Q882" s="17"/>
      <c r="R882" s="17"/>
      <c r="S882" s="17"/>
      <c r="T882" s="17"/>
    </row>
    <row r="883" spans="17:20" ht="14.25" customHeight="1" x14ac:dyDescent="0.25">
      <c r="Q883" s="17"/>
      <c r="R883" s="17"/>
      <c r="S883" s="17"/>
      <c r="T883" s="17"/>
    </row>
    <row r="884" spans="17:20" ht="14.25" customHeight="1" x14ac:dyDescent="0.25">
      <c r="Q884" s="17"/>
      <c r="R884" s="17"/>
      <c r="S884" s="17"/>
      <c r="T884" s="17"/>
    </row>
    <row r="885" spans="17:20" ht="14.25" customHeight="1" x14ac:dyDescent="0.25">
      <c r="Q885" s="17"/>
      <c r="R885" s="17"/>
      <c r="S885" s="17"/>
      <c r="T885" s="17"/>
    </row>
    <row r="886" spans="17:20" ht="14.25" customHeight="1" x14ac:dyDescent="0.25">
      <c r="Q886" s="17"/>
      <c r="R886" s="17"/>
      <c r="S886" s="17"/>
      <c r="T886" s="17"/>
    </row>
    <row r="887" spans="17:20" ht="14.25" customHeight="1" x14ac:dyDescent="0.25">
      <c r="Q887" s="17"/>
      <c r="R887" s="17"/>
      <c r="S887" s="17"/>
      <c r="T887" s="17"/>
    </row>
    <row r="888" spans="17:20" ht="14.25" customHeight="1" x14ac:dyDescent="0.25">
      <c r="Q888" s="17"/>
      <c r="R888" s="17"/>
      <c r="S888" s="17"/>
      <c r="T888" s="17"/>
    </row>
    <row r="889" spans="17:20" ht="14.25" customHeight="1" x14ac:dyDescent="0.25">
      <c r="Q889" s="17"/>
      <c r="R889" s="17"/>
      <c r="S889" s="17"/>
      <c r="T889" s="17"/>
    </row>
    <row r="890" spans="17:20" ht="14.25" customHeight="1" x14ac:dyDescent="0.25">
      <c r="Q890" s="17"/>
      <c r="R890" s="17"/>
      <c r="S890" s="17"/>
      <c r="T890" s="17"/>
    </row>
    <row r="891" spans="17:20" ht="14.25" customHeight="1" x14ac:dyDescent="0.25">
      <c r="Q891" s="17"/>
      <c r="R891" s="17"/>
      <c r="S891" s="17"/>
      <c r="T891" s="17"/>
    </row>
    <row r="892" spans="17:20" ht="14.25" customHeight="1" x14ac:dyDescent="0.25">
      <c r="Q892" s="17"/>
      <c r="R892" s="17"/>
      <c r="S892" s="17"/>
      <c r="T892" s="17"/>
    </row>
    <row r="893" spans="17:20" ht="14.25" customHeight="1" x14ac:dyDescent="0.25">
      <c r="Q893" s="17"/>
      <c r="R893" s="17"/>
      <c r="S893" s="17"/>
      <c r="T893" s="17"/>
    </row>
    <row r="894" spans="17:20" ht="14.25" customHeight="1" x14ac:dyDescent="0.25">
      <c r="Q894" s="17"/>
      <c r="R894" s="17"/>
      <c r="S894" s="17"/>
      <c r="T894" s="17"/>
    </row>
    <row r="895" spans="17:20" ht="14.25" customHeight="1" x14ac:dyDescent="0.25">
      <c r="Q895" s="17"/>
      <c r="R895" s="17"/>
      <c r="S895" s="17"/>
      <c r="T895" s="17"/>
    </row>
    <row r="896" spans="17:20" ht="14.25" customHeight="1" x14ac:dyDescent="0.25">
      <c r="Q896" s="17"/>
      <c r="R896" s="17"/>
      <c r="S896" s="17"/>
      <c r="T896" s="17"/>
    </row>
    <row r="897" spans="17:20" ht="14.25" customHeight="1" x14ac:dyDescent="0.25">
      <c r="Q897" s="17"/>
      <c r="R897" s="17"/>
      <c r="S897" s="17"/>
      <c r="T897" s="17"/>
    </row>
    <row r="898" spans="17:20" ht="14.25" customHeight="1" x14ac:dyDescent="0.25">
      <c r="Q898" s="17"/>
      <c r="R898" s="17"/>
      <c r="S898" s="17"/>
      <c r="T898" s="17"/>
    </row>
    <row r="899" spans="17:20" ht="14.25" customHeight="1" x14ac:dyDescent="0.25">
      <c r="Q899" s="17"/>
      <c r="R899" s="17"/>
      <c r="S899" s="17"/>
      <c r="T899" s="17"/>
    </row>
    <row r="900" spans="17:20" ht="14.25" customHeight="1" x14ac:dyDescent="0.25">
      <c r="Q900" s="17"/>
      <c r="R900" s="17"/>
      <c r="S900" s="17"/>
      <c r="T900" s="17"/>
    </row>
    <row r="901" spans="17:20" ht="14.25" customHeight="1" x14ac:dyDescent="0.25">
      <c r="Q901" s="17"/>
      <c r="R901" s="17"/>
      <c r="S901" s="17"/>
      <c r="T901" s="17"/>
    </row>
    <row r="902" spans="17:20" ht="14.25" customHeight="1" x14ac:dyDescent="0.25">
      <c r="Q902" s="17"/>
      <c r="R902" s="17"/>
      <c r="S902" s="17"/>
      <c r="T902" s="17"/>
    </row>
    <row r="903" spans="17:20" ht="14.25" customHeight="1" x14ac:dyDescent="0.25">
      <c r="Q903" s="17"/>
      <c r="R903" s="17"/>
      <c r="S903" s="17"/>
      <c r="T903" s="17"/>
    </row>
    <row r="904" spans="17:20" ht="14.25" customHeight="1" x14ac:dyDescent="0.25">
      <c r="Q904" s="17"/>
      <c r="R904" s="17"/>
      <c r="S904" s="17"/>
      <c r="T904" s="17"/>
    </row>
    <row r="905" spans="17:20" ht="14.25" customHeight="1" x14ac:dyDescent="0.25">
      <c r="Q905" s="17"/>
      <c r="R905" s="17"/>
      <c r="S905" s="17"/>
      <c r="T905" s="17"/>
    </row>
    <row r="906" spans="17:20" ht="14.25" customHeight="1" x14ac:dyDescent="0.25">
      <c r="Q906" s="17"/>
      <c r="R906" s="17"/>
      <c r="S906" s="17"/>
      <c r="T906" s="17"/>
    </row>
    <row r="907" spans="17:20" ht="14.25" customHeight="1" x14ac:dyDescent="0.25">
      <c r="Q907" s="17"/>
      <c r="R907" s="17"/>
      <c r="S907" s="17"/>
      <c r="T907" s="17"/>
    </row>
    <row r="908" spans="17:20" ht="14.25" customHeight="1" x14ac:dyDescent="0.25">
      <c r="Q908" s="17"/>
      <c r="R908" s="17"/>
      <c r="S908" s="17"/>
      <c r="T908" s="17"/>
    </row>
    <row r="909" spans="17:20" ht="14.25" customHeight="1" x14ac:dyDescent="0.25">
      <c r="Q909" s="17"/>
      <c r="R909" s="17"/>
      <c r="S909" s="17"/>
      <c r="T909" s="17"/>
    </row>
    <row r="910" spans="17:20" ht="14.25" customHeight="1" x14ac:dyDescent="0.25">
      <c r="Q910" s="17"/>
      <c r="R910" s="17"/>
      <c r="S910" s="17"/>
      <c r="T910" s="17"/>
    </row>
    <row r="911" spans="17:20" ht="14.25" customHeight="1" x14ac:dyDescent="0.25">
      <c r="Q911" s="17"/>
      <c r="R911" s="17"/>
      <c r="S911" s="17"/>
      <c r="T911" s="17"/>
    </row>
    <row r="912" spans="17:20" ht="14.25" customHeight="1" x14ac:dyDescent="0.25">
      <c r="Q912" s="17"/>
      <c r="R912" s="17"/>
      <c r="S912" s="17"/>
      <c r="T912" s="17"/>
    </row>
    <row r="913" spans="17:20" ht="14.25" customHeight="1" x14ac:dyDescent="0.25">
      <c r="Q913" s="17"/>
      <c r="R913" s="17"/>
      <c r="S913" s="17"/>
      <c r="T913" s="17"/>
    </row>
    <row r="914" spans="17:20" ht="14.25" customHeight="1" x14ac:dyDescent="0.25">
      <c r="Q914" s="17"/>
      <c r="R914" s="17"/>
      <c r="S914" s="17"/>
      <c r="T914" s="17"/>
    </row>
    <row r="915" spans="17:20" ht="14.25" customHeight="1" x14ac:dyDescent="0.25">
      <c r="Q915" s="17"/>
      <c r="R915" s="17"/>
      <c r="S915" s="17"/>
      <c r="T915" s="17"/>
    </row>
    <row r="916" spans="17:20" ht="14.25" customHeight="1" x14ac:dyDescent="0.25">
      <c r="Q916" s="17"/>
      <c r="R916" s="17"/>
      <c r="S916" s="17"/>
      <c r="T916" s="17"/>
    </row>
    <row r="917" spans="17:20" ht="14.25" customHeight="1" x14ac:dyDescent="0.25">
      <c r="Q917" s="17"/>
      <c r="R917" s="17"/>
      <c r="S917" s="17"/>
      <c r="T917" s="17"/>
    </row>
    <row r="918" spans="17:20" ht="14.25" customHeight="1" x14ac:dyDescent="0.25">
      <c r="Q918" s="17"/>
      <c r="R918" s="17"/>
      <c r="S918" s="17"/>
      <c r="T918" s="17"/>
    </row>
    <row r="919" spans="17:20" ht="14.25" customHeight="1" x14ac:dyDescent="0.25">
      <c r="Q919" s="17"/>
      <c r="R919" s="17"/>
      <c r="S919" s="17"/>
      <c r="T919" s="17"/>
    </row>
    <row r="920" spans="17:20" ht="14.25" customHeight="1" x14ac:dyDescent="0.25">
      <c r="Q920" s="17"/>
      <c r="R920" s="17"/>
      <c r="S920" s="17"/>
      <c r="T920" s="17"/>
    </row>
    <row r="921" spans="17:20" ht="14.25" customHeight="1" x14ac:dyDescent="0.25">
      <c r="Q921" s="17"/>
      <c r="R921" s="17"/>
      <c r="S921" s="17"/>
      <c r="T921" s="17"/>
    </row>
    <row r="922" spans="17:20" ht="14.25" customHeight="1" x14ac:dyDescent="0.25">
      <c r="Q922" s="17"/>
      <c r="R922" s="17"/>
      <c r="S922" s="17"/>
      <c r="T922" s="17"/>
    </row>
    <row r="923" spans="17:20" ht="14.25" customHeight="1" x14ac:dyDescent="0.25">
      <c r="Q923" s="17"/>
      <c r="R923" s="17"/>
      <c r="S923" s="17"/>
      <c r="T923" s="17"/>
    </row>
    <row r="924" spans="17:20" ht="14.25" customHeight="1" x14ac:dyDescent="0.25">
      <c r="Q924" s="17"/>
      <c r="R924" s="17"/>
      <c r="S924" s="17"/>
      <c r="T924" s="17"/>
    </row>
    <row r="925" spans="17:20" ht="14.25" customHeight="1" x14ac:dyDescent="0.25">
      <c r="Q925" s="17"/>
      <c r="R925" s="17"/>
      <c r="S925" s="17"/>
      <c r="T925" s="17"/>
    </row>
    <row r="926" spans="17:20" ht="14.25" customHeight="1" x14ac:dyDescent="0.25">
      <c r="Q926" s="17"/>
      <c r="R926" s="17"/>
      <c r="S926" s="17"/>
      <c r="T926" s="17"/>
    </row>
    <row r="927" spans="17:20" ht="14.25" customHeight="1" x14ac:dyDescent="0.25">
      <c r="Q927" s="17"/>
      <c r="R927" s="17"/>
      <c r="S927" s="17"/>
      <c r="T927" s="17"/>
    </row>
    <row r="928" spans="17:20" ht="14.25" customHeight="1" x14ac:dyDescent="0.25">
      <c r="Q928" s="17"/>
      <c r="R928" s="17"/>
      <c r="S928" s="17"/>
      <c r="T928" s="17"/>
    </row>
    <row r="929" spans="17:20" ht="14.25" customHeight="1" x14ac:dyDescent="0.25">
      <c r="Q929" s="17"/>
      <c r="R929" s="17"/>
      <c r="S929" s="17"/>
      <c r="T929" s="17"/>
    </row>
    <row r="930" spans="17:20" ht="14.25" customHeight="1" x14ac:dyDescent="0.25">
      <c r="Q930" s="17"/>
      <c r="R930" s="17"/>
      <c r="S930" s="17"/>
      <c r="T930" s="17"/>
    </row>
    <row r="931" spans="17:20" ht="14.25" customHeight="1" x14ac:dyDescent="0.25">
      <c r="Q931" s="17"/>
      <c r="R931" s="17"/>
      <c r="S931" s="17"/>
      <c r="T931" s="17"/>
    </row>
    <row r="932" spans="17:20" ht="14.25" customHeight="1" x14ac:dyDescent="0.25">
      <c r="Q932" s="17"/>
      <c r="R932" s="17"/>
      <c r="S932" s="17"/>
      <c r="T932" s="17"/>
    </row>
    <row r="933" spans="17:20" ht="14.25" customHeight="1" x14ac:dyDescent="0.25">
      <c r="Q933" s="17"/>
      <c r="R933" s="17"/>
      <c r="S933" s="17"/>
      <c r="T933" s="17"/>
    </row>
    <row r="934" spans="17:20" ht="14.25" customHeight="1" x14ac:dyDescent="0.25">
      <c r="Q934" s="17"/>
      <c r="R934" s="17"/>
      <c r="S934" s="17"/>
      <c r="T934" s="17"/>
    </row>
    <row r="935" spans="17:20" ht="14.25" customHeight="1" x14ac:dyDescent="0.25">
      <c r="Q935" s="17"/>
      <c r="R935" s="17"/>
      <c r="S935" s="17"/>
      <c r="T935" s="17"/>
    </row>
    <row r="936" spans="17:20" ht="14.25" customHeight="1" x14ac:dyDescent="0.25">
      <c r="Q936" s="17"/>
      <c r="R936" s="17"/>
      <c r="S936" s="17"/>
      <c r="T936" s="17"/>
    </row>
    <row r="937" spans="17:20" ht="14.25" customHeight="1" x14ac:dyDescent="0.25">
      <c r="Q937" s="17"/>
      <c r="R937" s="17"/>
      <c r="S937" s="17"/>
      <c r="T937" s="17"/>
    </row>
    <row r="938" spans="17:20" ht="14.25" customHeight="1" x14ac:dyDescent="0.25">
      <c r="Q938" s="17"/>
      <c r="R938" s="17"/>
      <c r="S938" s="17"/>
      <c r="T938" s="17"/>
    </row>
    <row r="939" spans="17:20" ht="14.25" customHeight="1" x14ac:dyDescent="0.25">
      <c r="Q939" s="17"/>
      <c r="R939" s="17"/>
      <c r="S939" s="17"/>
      <c r="T939" s="17"/>
    </row>
    <row r="940" spans="17:20" ht="14.25" customHeight="1" x14ac:dyDescent="0.25">
      <c r="Q940" s="17"/>
      <c r="R940" s="17"/>
      <c r="S940" s="17"/>
      <c r="T940" s="17"/>
    </row>
    <row r="941" spans="17:20" ht="14.25" customHeight="1" x14ac:dyDescent="0.25">
      <c r="Q941" s="17"/>
      <c r="R941" s="17"/>
      <c r="S941" s="17"/>
      <c r="T941" s="17"/>
    </row>
    <row r="942" spans="17:20" ht="14.25" customHeight="1" x14ac:dyDescent="0.25">
      <c r="Q942" s="17"/>
      <c r="R942" s="17"/>
      <c r="S942" s="17"/>
      <c r="T942" s="17"/>
    </row>
    <row r="943" spans="17:20" ht="14.25" customHeight="1" x14ac:dyDescent="0.25">
      <c r="Q943" s="17"/>
      <c r="R943" s="17"/>
      <c r="S943" s="17"/>
      <c r="T943" s="17"/>
    </row>
    <row r="944" spans="17:20" ht="14.25" customHeight="1" x14ac:dyDescent="0.25">
      <c r="Q944" s="17"/>
      <c r="R944" s="17"/>
      <c r="S944" s="17"/>
      <c r="T944" s="17"/>
    </row>
    <row r="945" spans="17:20" ht="14.25" customHeight="1" x14ac:dyDescent="0.25">
      <c r="Q945" s="17"/>
      <c r="R945" s="17"/>
      <c r="S945" s="17"/>
      <c r="T945" s="17"/>
    </row>
    <row r="946" spans="17:20" ht="14.25" customHeight="1" x14ac:dyDescent="0.25">
      <c r="Q946" s="17"/>
      <c r="R946" s="17"/>
      <c r="S946" s="17"/>
      <c r="T946" s="17"/>
    </row>
    <row r="947" spans="17:20" ht="14.25" customHeight="1" x14ac:dyDescent="0.25">
      <c r="Q947" s="17"/>
      <c r="R947" s="17"/>
      <c r="S947" s="17"/>
      <c r="T947" s="17"/>
    </row>
    <row r="948" spans="17:20" ht="14.25" customHeight="1" x14ac:dyDescent="0.25">
      <c r="Q948" s="17"/>
      <c r="R948" s="17"/>
      <c r="S948" s="17"/>
      <c r="T948" s="17"/>
    </row>
    <row r="949" spans="17:20" ht="14.25" customHeight="1" x14ac:dyDescent="0.25">
      <c r="Q949" s="17"/>
      <c r="R949" s="17"/>
      <c r="S949" s="17"/>
      <c r="T949" s="17"/>
    </row>
    <row r="950" spans="17:20" ht="14.25" customHeight="1" x14ac:dyDescent="0.25">
      <c r="Q950" s="17"/>
      <c r="R950" s="17"/>
      <c r="S950" s="17"/>
      <c r="T950" s="17"/>
    </row>
    <row r="951" spans="17:20" ht="14.25" customHeight="1" x14ac:dyDescent="0.25">
      <c r="Q951" s="17"/>
      <c r="R951" s="17"/>
      <c r="S951" s="17"/>
      <c r="T951" s="17"/>
    </row>
    <row r="952" spans="17:20" ht="14.25" customHeight="1" x14ac:dyDescent="0.25">
      <c r="Q952" s="17"/>
      <c r="R952" s="17"/>
      <c r="S952" s="17"/>
      <c r="T952" s="17"/>
    </row>
    <row r="953" spans="17:20" ht="14.25" customHeight="1" x14ac:dyDescent="0.25">
      <c r="Q953" s="17"/>
      <c r="R953" s="17"/>
      <c r="S953" s="17"/>
      <c r="T953" s="17"/>
    </row>
    <row r="954" spans="17:20" ht="14.25" customHeight="1" x14ac:dyDescent="0.25">
      <c r="Q954" s="17"/>
      <c r="R954" s="17"/>
      <c r="S954" s="17"/>
      <c r="T954" s="17"/>
    </row>
    <row r="955" spans="17:20" ht="14.25" customHeight="1" x14ac:dyDescent="0.25">
      <c r="Q955" s="17"/>
      <c r="R955" s="17"/>
      <c r="S955" s="17"/>
      <c r="T955" s="17"/>
    </row>
    <row r="956" spans="17:20" ht="14.25" customHeight="1" x14ac:dyDescent="0.25">
      <c r="Q956" s="17"/>
      <c r="R956" s="17"/>
      <c r="S956" s="17"/>
      <c r="T956" s="17"/>
    </row>
    <row r="957" spans="17:20" ht="14.25" customHeight="1" x14ac:dyDescent="0.25">
      <c r="Q957" s="17"/>
      <c r="R957" s="17"/>
      <c r="S957" s="17"/>
      <c r="T957" s="17"/>
    </row>
    <row r="958" spans="17:20" ht="14.25" customHeight="1" x14ac:dyDescent="0.25">
      <c r="Q958" s="17"/>
      <c r="R958" s="17"/>
      <c r="S958" s="17"/>
      <c r="T958" s="17"/>
    </row>
    <row r="959" spans="17:20" ht="14.25" customHeight="1" x14ac:dyDescent="0.25">
      <c r="Q959" s="17"/>
      <c r="R959" s="17"/>
      <c r="S959" s="17"/>
      <c r="T959" s="17"/>
    </row>
    <row r="960" spans="17:20" ht="14.25" customHeight="1" x14ac:dyDescent="0.25">
      <c r="Q960" s="17"/>
      <c r="R960" s="17"/>
      <c r="S960" s="17"/>
      <c r="T960" s="17"/>
    </row>
    <row r="961" spans="17:20" ht="14.25" customHeight="1" x14ac:dyDescent="0.25">
      <c r="Q961" s="17"/>
      <c r="R961" s="17"/>
      <c r="S961" s="17"/>
      <c r="T961" s="17"/>
    </row>
    <row r="962" spans="17:20" ht="14.25" customHeight="1" x14ac:dyDescent="0.25">
      <c r="Q962" s="17"/>
      <c r="R962" s="17"/>
      <c r="S962" s="17"/>
      <c r="T962" s="17"/>
    </row>
    <row r="963" spans="17:20" ht="14.25" customHeight="1" x14ac:dyDescent="0.25">
      <c r="Q963" s="17"/>
      <c r="R963" s="17"/>
      <c r="S963" s="17"/>
      <c r="T963" s="17"/>
    </row>
    <row r="964" spans="17:20" ht="14.25" customHeight="1" x14ac:dyDescent="0.25">
      <c r="Q964" s="17"/>
      <c r="R964" s="17"/>
      <c r="S964" s="17"/>
      <c r="T964" s="17"/>
    </row>
    <row r="965" spans="17:20" ht="14.25" customHeight="1" x14ac:dyDescent="0.25">
      <c r="Q965" s="17"/>
      <c r="R965" s="17"/>
      <c r="S965" s="17"/>
      <c r="T965" s="17"/>
    </row>
    <row r="966" spans="17:20" ht="14.25" customHeight="1" x14ac:dyDescent="0.25">
      <c r="Q966" s="17"/>
      <c r="R966" s="17"/>
      <c r="S966" s="17"/>
      <c r="T966" s="17"/>
    </row>
    <row r="967" spans="17:20" ht="14.25" customHeight="1" x14ac:dyDescent="0.25">
      <c r="Q967" s="17"/>
      <c r="R967" s="17"/>
      <c r="S967" s="17"/>
      <c r="T967" s="17"/>
    </row>
    <row r="968" spans="17:20" ht="14.25" customHeight="1" x14ac:dyDescent="0.25">
      <c r="Q968" s="17"/>
      <c r="R968" s="17"/>
      <c r="S968" s="17"/>
      <c r="T968" s="17"/>
    </row>
    <row r="969" spans="17:20" ht="14.25" customHeight="1" x14ac:dyDescent="0.25">
      <c r="Q969" s="17"/>
      <c r="R969" s="17"/>
      <c r="S969" s="17"/>
      <c r="T969" s="17"/>
    </row>
    <row r="970" spans="17:20" ht="14.25" customHeight="1" x14ac:dyDescent="0.25">
      <c r="Q970" s="17"/>
      <c r="R970" s="17"/>
      <c r="S970" s="17"/>
      <c r="T970" s="17"/>
    </row>
    <row r="971" spans="17:20" ht="14.25" customHeight="1" x14ac:dyDescent="0.25">
      <c r="Q971" s="17"/>
      <c r="R971" s="17"/>
      <c r="S971" s="17"/>
      <c r="T971" s="17"/>
    </row>
    <row r="972" spans="17:20" ht="14.25" customHeight="1" x14ac:dyDescent="0.25">
      <c r="Q972" s="17"/>
      <c r="R972" s="17"/>
      <c r="S972" s="17"/>
      <c r="T972" s="17"/>
    </row>
    <row r="973" spans="17:20" ht="14.25" customHeight="1" x14ac:dyDescent="0.25">
      <c r="Q973" s="17"/>
      <c r="R973" s="17"/>
      <c r="S973" s="17"/>
      <c r="T973" s="17"/>
    </row>
    <row r="974" spans="17:20" ht="14.25" customHeight="1" x14ac:dyDescent="0.25">
      <c r="Q974" s="17"/>
      <c r="R974" s="17"/>
      <c r="S974" s="17"/>
      <c r="T974" s="17"/>
    </row>
    <row r="975" spans="17:20" ht="14.25" customHeight="1" x14ac:dyDescent="0.25">
      <c r="Q975" s="17"/>
      <c r="R975" s="17"/>
      <c r="S975" s="17"/>
      <c r="T975" s="17"/>
    </row>
    <row r="976" spans="17:20" ht="14.25" customHeight="1" x14ac:dyDescent="0.25">
      <c r="Q976" s="17"/>
      <c r="R976" s="17"/>
      <c r="S976" s="17"/>
      <c r="T976" s="17"/>
    </row>
    <row r="977" spans="17:20" ht="14.25" customHeight="1" x14ac:dyDescent="0.25">
      <c r="Q977" s="17"/>
      <c r="R977" s="17"/>
      <c r="S977" s="17"/>
      <c r="T977" s="17"/>
    </row>
    <row r="978" spans="17:20" ht="14.25" customHeight="1" x14ac:dyDescent="0.25">
      <c r="Q978" s="17"/>
      <c r="R978" s="17"/>
      <c r="S978" s="17"/>
      <c r="T978" s="17"/>
    </row>
    <row r="979" spans="17:20" ht="14.25" customHeight="1" x14ac:dyDescent="0.25">
      <c r="Q979" s="17"/>
      <c r="R979" s="17"/>
      <c r="S979" s="17"/>
      <c r="T979" s="17"/>
    </row>
    <row r="980" spans="17:20" ht="14.25" customHeight="1" x14ac:dyDescent="0.25">
      <c r="Q980" s="17"/>
      <c r="R980" s="17"/>
      <c r="S980" s="17"/>
      <c r="T980" s="17"/>
    </row>
    <row r="981" spans="17:20" ht="14.25" customHeight="1" x14ac:dyDescent="0.25">
      <c r="Q981" s="17"/>
      <c r="R981" s="17"/>
      <c r="S981" s="17"/>
      <c r="T981" s="17"/>
    </row>
    <row r="982" spans="17:20" ht="14.25" customHeight="1" x14ac:dyDescent="0.25">
      <c r="Q982" s="17"/>
      <c r="R982" s="17"/>
      <c r="S982" s="17"/>
      <c r="T982" s="17"/>
    </row>
    <row r="983" spans="17:20" ht="14.25" customHeight="1" x14ac:dyDescent="0.25">
      <c r="Q983" s="17"/>
      <c r="R983" s="17"/>
      <c r="S983" s="17"/>
      <c r="T983" s="17"/>
    </row>
    <row r="984" spans="17:20" ht="14.25" customHeight="1" x14ac:dyDescent="0.25">
      <c r="Q984" s="17"/>
      <c r="R984" s="17"/>
      <c r="S984" s="17"/>
      <c r="T984" s="17"/>
    </row>
    <row r="985" spans="17:20" ht="14.25" customHeight="1" x14ac:dyDescent="0.25">
      <c r="Q985" s="17"/>
      <c r="R985" s="17"/>
      <c r="S985" s="17"/>
      <c r="T985" s="17"/>
    </row>
    <row r="986" spans="17:20" ht="14.25" customHeight="1" x14ac:dyDescent="0.25">
      <c r="Q986" s="17"/>
      <c r="R986" s="17"/>
      <c r="S986" s="17"/>
      <c r="T986" s="17"/>
    </row>
    <row r="987" spans="17:20" ht="14.25" customHeight="1" x14ac:dyDescent="0.25">
      <c r="Q987" s="17"/>
      <c r="R987" s="17"/>
      <c r="S987" s="17"/>
      <c r="T987" s="17"/>
    </row>
    <row r="988" spans="17:20" ht="14.25" customHeight="1" x14ac:dyDescent="0.25">
      <c r="Q988" s="17"/>
      <c r="R988" s="17"/>
      <c r="S988" s="17"/>
      <c r="T988" s="17"/>
    </row>
    <row r="989" spans="17:20" ht="14.25" customHeight="1" x14ac:dyDescent="0.25">
      <c r="Q989" s="17"/>
      <c r="R989" s="17"/>
      <c r="S989" s="17"/>
      <c r="T989" s="17"/>
    </row>
    <row r="990" spans="17:20" ht="14.25" customHeight="1" x14ac:dyDescent="0.25">
      <c r="Q990" s="17"/>
      <c r="R990" s="17"/>
      <c r="S990" s="17"/>
      <c r="T990" s="17"/>
    </row>
    <row r="991" spans="17:20" ht="14.25" customHeight="1" x14ac:dyDescent="0.25">
      <c r="Q991" s="17"/>
      <c r="R991" s="17"/>
      <c r="S991" s="17"/>
      <c r="T991" s="17"/>
    </row>
    <row r="992" spans="17:20" ht="14.25" customHeight="1" x14ac:dyDescent="0.25">
      <c r="Q992" s="17"/>
      <c r="R992" s="17"/>
      <c r="S992" s="17"/>
      <c r="T992" s="17"/>
    </row>
    <row r="993" spans="17:20" ht="14.25" customHeight="1" x14ac:dyDescent="0.25">
      <c r="Q993" s="17"/>
      <c r="R993" s="17"/>
      <c r="S993" s="17"/>
      <c r="T993" s="17"/>
    </row>
    <row r="994" spans="17:20" ht="14.25" customHeight="1" x14ac:dyDescent="0.25">
      <c r="Q994" s="17"/>
      <c r="R994" s="17"/>
      <c r="S994" s="17"/>
      <c r="T994" s="17"/>
    </row>
    <row r="995" spans="17:20" ht="14.25" customHeight="1" x14ac:dyDescent="0.25">
      <c r="Q995" s="17"/>
      <c r="R995" s="17"/>
      <c r="S995" s="17"/>
      <c r="T995" s="17"/>
    </row>
    <row r="996" spans="17:20" ht="14.25" customHeight="1" x14ac:dyDescent="0.25">
      <c r="Q996" s="17"/>
      <c r="R996" s="17"/>
      <c r="S996" s="17"/>
      <c r="T996" s="17"/>
    </row>
    <row r="997" spans="17:20" ht="14.25" customHeight="1" x14ac:dyDescent="0.25">
      <c r="Q997" s="17"/>
      <c r="R997" s="17"/>
      <c r="S997" s="17"/>
      <c r="T997" s="17"/>
    </row>
    <row r="998" spans="17:20" ht="14.25" customHeight="1" x14ac:dyDescent="0.25">
      <c r="Q998" s="17"/>
      <c r="R998" s="17"/>
      <c r="S998" s="17"/>
      <c r="T998" s="17"/>
    </row>
    <row r="999" spans="17:20" ht="14.25" customHeight="1" x14ac:dyDescent="0.25">
      <c r="Q999" s="17"/>
      <c r="R999" s="17"/>
      <c r="S999" s="17"/>
      <c r="T999" s="17"/>
    </row>
    <row r="1000" spans="17:20" ht="14.25" customHeight="1" x14ac:dyDescent="0.25">
      <c r="Q1000" s="17"/>
      <c r="R1000" s="17"/>
      <c r="S1000" s="17"/>
      <c r="T1000" s="17"/>
    </row>
  </sheetData>
  <mergeCells count="12">
    <mergeCell ref="A305:A404"/>
    <mergeCell ref="A405:A504"/>
    <mergeCell ref="S3:S4"/>
    <mergeCell ref="T3:T4"/>
    <mergeCell ref="A5:A104"/>
    <mergeCell ref="A105:A204"/>
    <mergeCell ref="A205:A304"/>
    <mergeCell ref="J2:K2"/>
    <mergeCell ref="L2:M2"/>
    <mergeCell ref="J3:N3"/>
    <mergeCell ref="Q3:Q4"/>
    <mergeCell ref="R3:R4"/>
  </mergeCells>
  <pageMargins left="0.7" right="0.7" top="0.75" bottom="0.75" header="0.51180555555555496" footer="0.51180555555555496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zoomScale="110" zoomScaleNormal="110" workbookViewId="0">
      <selection activeCell="C16" sqref="C16"/>
    </sheetView>
  </sheetViews>
  <sheetFormatPr defaultColWidth="11.5703125" defaultRowHeight="15" x14ac:dyDescent="0.25"/>
  <sheetData>
    <row r="1" spans="1:3" x14ac:dyDescent="0.25">
      <c r="A1" t="s">
        <v>39</v>
      </c>
      <c r="B1" t="s">
        <v>27</v>
      </c>
      <c r="C1" t="s">
        <v>28</v>
      </c>
    </row>
    <row r="2" spans="1:3" x14ac:dyDescent="0.25">
      <c r="A2">
        <v>1</v>
      </c>
      <c r="B2">
        <v>0.61</v>
      </c>
      <c r="C2">
        <v>36.892902561420797</v>
      </c>
    </row>
    <row r="3" spans="1:3" x14ac:dyDescent="0.25">
      <c r="A3">
        <v>2</v>
      </c>
      <c r="B3">
        <v>0.96</v>
      </c>
      <c r="C3">
        <v>3.0839520308491499</v>
      </c>
    </row>
    <row r="4" spans="1:3" x14ac:dyDescent="0.25">
      <c r="A4">
        <v>3</v>
      </c>
      <c r="B4">
        <v>0.98</v>
      </c>
      <c r="C4">
        <v>2.0048571307540799</v>
      </c>
    </row>
    <row r="5" spans="1:3" x14ac:dyDescent="0.25">
      <c r="A5">
        <v>4</v>
      </c>
      <c r="B5">
        <v>0.98</v>
      </c>
      <c r="C5">
        <v>1.42732871494747</v>
      </c>
    </row>
    <row r="6" spans="1:3" x14ac:dyDescent="0.25">
      <c r="A6">
        <v>5</v>
      </c>
      <c r="B6">
        <v>0.99</v>
      </c>
      <c r="C6">
        <v>1.051289205899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E372-42BF-4326-AFD4-D39952D8174A}">
  <sheetPr>
    <tabColor rgb="FFFF0000"/>
  </sheetPr>
  <dimension ref="A1:AB101"/>
  <sheetViews>
    <sheetView zoomScale="70" zoomScaleNormal="70" workbookViewId="0">
      <selection activeCell="L21" sqref="L21"/>
    </sheetView>
  </sheetViews>
  <sheetFormatPr defaultRowHeight="15" x14ac:dyDescent="0.25"/>
  <cols>
    <col min="1" max="15" width="9.140625" style="68"/>
    <col min="16" max="16" width="15.85546875" style="68" bestFit="1" customWidth="1"/>
    <col min="17" max="17" width="15.85546875" style="68" customWidth="1"/>
    <col min="18" max="18" width="9.140625" style="68"/>
    <col min="19" max="23" width="15.85546875" style="68" bestFit="1" customWidth="1"/>
    <col min="24" max="24" width="14.85546875" style="68" bestFit="1" customWidth="1"/>
    <col min="25" max="26" width="9.140625" style="68"/>
    <col min="27" max="27" width="14.85546875" style="68" bestFit="1" customWidth="1"/>
    <col min="28" max="16384" width="9.140625" style="68"/>
  </cols>
  <sheetData>
    <row r="1" spans="1:28" x14ac:dyDescent="0.25">
      <c r="A1" s="68" t="s">
        <v>13</v>
      </c>
      <c r="B1" s="68" t="s">
        <v>14</v>
      </c>
      <c r="C1" s="68" t="s">
        <v>15</v>
      </c>
      <c r="D1" s="68" t="s">
        <v>16</v>
      </c>
      <c r="E1" s="68" t="s">
        <v>17</v>
      </c>
      <c r="F1" s="68" t="s">
        <v>18</v>
      </c>
      <c r="G1" s="68" t="s">
        <v>19</v>
      </c>
      <c r="H1" s="68" t="s">
        <v>20</v>
      </c>
      <c r="I1" s="68" t="s">
        <v>56</v>
      </c>
      <c r="J1" s="68" t="s">
        <v>55</v>
      </c>
      <c r="K1" s="68" t="s">
        <v>54</v>
      </c>
      <c r="L1" s="68" t="s">
        <v>53</v>
      </c>
      <c r="M1" s="68" t="s">
        <v>25</v>
      </c>
      <c r="N1" s="68" t="s">
        <v>26</v>
      </c>
      <c r="O1" s="68" t="s">
        <v>9</v>
      </c>
      <c r="P1" s="68" t="s">
        <v>52</v>
      </c>
      <c r="Q1" s="68" t="s">
        <v>51</v>
      </c>
      <c r="R1" s="68" t="s">
        <v>50</v>
      </c>
      <c r="S1" s="68" t="s">
        <v>29</v>
      </c>
      <c r="T1" s="68" t="s">
        <v>49</v>
      </c>
      <c r="U1" s="68" t="s">
        <v>48</v>
      </c>
      <c r="V1" s="68" t="s">
        <v>47</v>
      </c>
      <c r="W1" s="68" t="s">
        <v>46</v>
      </c>
      <c r="X1" s="68" t="s">
        <v>45</v>
      </c>
      <c r="Y1" s="68" t="s">
        <v>44</v>
      </c>
      <c r="Z1" s="68" t="s">
        <v>43</v>
      </c>
      <c r="AA1" s="68" t="s">
        <v>42</v>
      </c>
      <c r="AB1" s="68" t="s">
        <v>41</v>
      </c>
    </row>
    <row r="2" spans="1:28" x14ac:dyDescent="0.25">
      <c r="A2" s="68">
        <v>1</v>
      </c>
      <c r="B2" s="68">
        <v>1</v>
      </c>
      <c r="C2" s="68">
        <v>5.0999999999999996</v>
      </c>
      <c r="D2" s="68">
        <v>3.5</v>
      </c>
      <c r="E2" s="68">
        <v>1.4</v>
      </c>
      <c r="F2" s="69">
        <v>0.2</v>
      </c>
      <c r="G2" s="68">
        <v>0</v>
      </c>
      <c r="H2" s="68">
        <v>0.5</v>
      </c>
      <c r="I2" s="68">
        <v>0.5</v>
      </c>
      <c r="J2" s="68">
        <v>0.5</v>
      </c>
      <c r="K2" s="68">
        <v>0.5</v>
      </c>
      <c r="L2" s="68">
        <v>0.5</v>
      </c>
      <c r="M2" s="68">
        <f>B2*$H$2 + C2*$I$2 + D2*$J$2 + E2*$K$2 + F2*$L$2</f>
        <v>5.6</v>
      </c>
      <c r="N2" s="68">
        <f>1/(1+EXP(-M2))</f>
        <v>0.99631576010056411</v>
      </c>
      <c r="O2" s="68">
        <f>IF(N2&gt;=0.5,1,0)</f>
        <v>1</v>
      </c>
      <c r="P2" s="68">
        <f>G2-N2</f>
        <v>-0.99631576010056411</v>
      </c>
      <c r="Q2" s="68">
        <f>ABS(P2)</f>
        <v>0.99631576010056411</v>
      </c>
      <c r="R2" s="68">
        <f>P2^2</f>
        <v>0.99264509382476485</v>
      </c>
      <c r="S2" s="68">
        <f>2*0.1*P2*N2*(1-N2)*B2</f>
        <v>-7.3142853212969676E-4</v>
      </c>
      <c r="T2" s="68">
        <f>2*0.1*P2*N2*(1-N2)*C2</f>
        <v>-3.7302855138614532E-3</v>
      </c>
      <c r="U2" s="68">
        <f>2*0.1*P2*N2*(1-N2)*D2</f>
        <v>-2.5599998624539384E-3</v>
      </c>
      <c r="V2" s="68">
        <f>2*0.1*P2*N2*(1-N2)*E2</f>
        <v>-1.0239999449815755E-3</v>
      </c>
      <c r="W2" s="68">
        <f>2*0.1*P2*N2*(1-N2)*F2</f>
        <v>-1.4628570642593935E-4</v>
      </c>
      <c r="X2" s="68">
        <f>$H$2+S2</f>
        <v>0.49926857146787029</v>
      </c>
      <c r="Y2" s="68">
        <f>$I$2+T2</f>
        <v>0.49626971448613855</v>
      </c>
      <c r="Z2" s="68">
        <f>$J$2+U2</f>
        <v>0.49744000013754608</v>
      </c>
      <c r="AA2" s="68">
        <f>$K$2+V2</f>
        <v>0.49897600005501841</v>
      </c>
      <c r="AB2" s="68">
        <f>$L$2+W2</f>
        <v>0.49985371429357406</v>
      </c>
    </row>
    <row r="3" spans="1:28" x14ac:dyDescent="0.25">
      <c r="A3" s="68">
        <v>2</v>
      </c>
      <c r="B3" s="68">
        <v>1</v>
      </c>
      <c r="C3" s="68">
        <v>4.9000000000000004</v>
      </c>
      <c r="D3" s="68">
        <v>3</v>
      </c>
      <c r="E3" s="68">
        <v>1.4</v>
      </c>
      <c r="F3" s="69">
        <v>0.2</v>
      </c>
      <c r="G3" s="68">
        <v>0</v>
      </c>
      <c r="M3" s="68">
        <f>B3*$H$2 + C3*$I$2 + D3*$J$2 + E3*$K$2 + F3*$L$2</f>
        <v>5.25</v>
      </c>
      <c r="N3" s="68">
        <f>1/(1+EXP(-M3))</f>
        <v>0.99477987430644166</v>
      </c>
      <c r="O3" s="68">
        <f>IF(N3&gt;=0.5,1,0)</f>
        <v>1</v>
      </c>
      <c r="P3" s="68">
        <f>G3-N3</f>
        <v>-0.99477987430644166</v>
      </c>
      <c r="Q3" s="68">
        <f>ABS(P3)</f>
        <v>0.99477987430644166</v>
      </c>
      <c r="R3" s="68">
        <f>P3^2</f>
        <v>0.98958699832513985</v>
      </c>
      <c r="S3" s="68">
        <f>2*0.1*P3*N3*(1-N3)*B3</f>
        <v>-1.0331537031936678E-3</v>
      </c>
      <c r="T3" s="68">
        <f>2*0.1*P3*N3*(1-N3)*C3</f>
        <v>-5.0624531456489727E-3</v>
      </c>
      <c r="U3" s="68">
        <f>2*0.1*P3*N3*(1-N3)*D3</f>
        <v>-3.0994611095810035E-3</v>
      </c>
      <c r="V3" s="68">
        <f>2*0.1*P3*N3*(1-N3)*E3</f>
        <v>-1.4464151844711347E-3</v>
      </c>
      <c r="W3" s="68">
        <f>2*0.1*P3*N3*(1-N3)*F3</f>
        <v>-2.0663074063873358E-4</v>
      </c>
      <c r="X3" s="68">
        <f>$H$2+S3</f>
        <v>0.49896684629680632</v>
      </c>
      <c r="Y3" s="68">
        <f>$I$2+T3</f>
        <v>0.49493754685435104</v>
      </c>
      <c r="Z3" s="68">
        <f>$J$2+U3</f>
        <v>0.49690053889041902</v>
      </c>
      <c r="AA3" s="68">
        <f>$K$2+V3</f>
        <v>0.49855358481552886</v>
      </c>
      <c r="AB3" s="68">
        <f>$L$2+W3</f>
        <v>0.49979336925936124</v>
      </c>
    </row>
    <row r="4" spans="1:28" x14ac:dyDescent="0.25">
      <c r="A4" s="68">
        <v>3</v>
      </c>
      <c r="B4" s="68">
        <v>1</v>
      </c>
      <c r="C4" s="68">
        <v>4.7</v>
      </c>
      <c r="D4" s="68">
        <v>3.2</v>
      </c>
      <c r="E4" s="68">
        <v>1.3</v>
      </c>
      <c r="F4" s="69">
        <v>0.2</v>
      </c>
      <c r="G4" s="68">
        <v>0</v>
      </c>
      <c r="M4" s="68">
        <f>B4*$H$2 + C4*$I$2 + D4*$J$2 + E4*$K$2 + F4*$L$2</f>
        <v>5.2</v>
      </c>
      <c r="N4" s="68">
        <f>1/(1+EXP(-M4))</f>
        <v>0.99451370110054949</v>
      </c>
      <c r="O4" s="68">
        <f>IF(N4&gt;=0.5,1,0)</f>
        <v>1</v>
      </c>
      <c r="P4" s="68">
        <f>G4-N4</f>
        <v>-0.99451370110054949</v>
      </c>
      <c r="Q4" s="68">
        <f>ABS(P4)</f>
        <v>0.99451370110054949</v>
      </c>
      <c r="R4" s="68">
        <f>P4^2</f>
        <v>0.98905750167671314</v>
      </c>
      <c r="S4" s="68">
        <f>2*0.1*P4*N4*(1-N4)*B4</f>
        <v>-1.0852530165884452E-3</v>
      </c>
      <c r="T4" s="68">
        <f>2*0.1*P4*N4*(1-N4)*C4</f>
        <v>-5.1006891779656928E-3</v>
      </c>
      <c r="U4" s="68">
        <f>2*0.1*P4*N4*(1-N4)*D4</f>
        <v>-3.472809653083025E-3</v>
      </c>
      <c r="V4" s="68">
        <f>2*0.1*P4*N4*(1-N4)*E4</f>
        <v>-1.4108289215649789E-3</v>
      </c>
      <c r="W4" s="68">
        <f>2*0.1*P4*N4*(1-N4)*F4</f>
        <v>-2.1705060331768906E-4</v>
      </c>
      <c r="X4" s="68">
        <f>$H$2+S4</f>
        <v>0.49891474698341154</v>
      </c>
      <c r="Y4" s="68">
        <f>$I$2+T4</f>
        <v>0.49489931082203431</v>
      </c>
      <c r="Z4" s="68">
        <f>$J$2+U4</f>
        <v>0.496527190346917</v>
      </c>
      <c r="AA4" s="68">
        <f>$K$2+V4</f>
        <v>0.49858917107843503</v>
      </c>
      <c r="AB4" s="68">
        <f>$L$2+W4</f>
        <v>0.49978294939668233</v>
      </c>
    </row>
    <row r="5" spans="1:28" x14ac:dyDescent="0.25">
      <c r="A5" s="68">
        <v>4</v>
      </c>
      <c r="B5" s="68">
        <v>1</v>
      </c>
      <c r="C5" s="68">
        <v>4.5999999999999996</v>
      </c>
      <c r="D5" s="68">
        <v>3.1</v>
      </c>
      <c r="E5" s="68">
        <v>1.5</v>
      </c>
      <c r="F5" s="69">
        <v>0.2</v>
      </c>
      <c r="G5" s="68">
        <v>0</v>
      </c>
      <c r="M5" s="68">
        <f>B5*$H$2 + C5*$I$2 + D5*$J$2 + E5*$K$2 + F5*$L$2</f>
        <v>5.1999999999999993</v>
      </c>
      <c r="N5" s="68">
        <f>1/(1+EXP(-M5))</f>
        <v>0.99451370110054949</v>
      </c>
      <c r="O5" s="68">
        <f>IF(N5&gt;=0.5,1,0)</f>
        <v>1</v>
      </c>
      <c r="P5" s="68">
        <f>G5-N5</f>
        <v>-0.99451370110054949</v>
      </c>
      <c r="Q5" s="68">
        <f>ABS(P5)</f>
        <v>0.99451370110054949</v>
      </c>
      <c r="R5" s="68">
        <f>P5^2</f>
        <v>0.98905750167671314</v>
      </c>
      <c r="S5" s="68">
        <f>2*0.1*P5*N5*(1-N5)*B5</f>
        <v>-1.0852530165884452E-3</v>
      </c>
      <c r="T5" s="68">
        <f>2*0.1*P5*N5*(1-N5)*C5</f>
        <v>-4.9921638763068474E-3</v>
      </c>
      <c r="U5" s="68">
        <f>2*0.1*P5*N5*(1-N5)*D5</f>
        <v>-3.3642843514241805E-3</v>
      </c>
      <c r="V5" s="68">
        <f>2*0.1*P5*N5*(1-N5)*E5</f>
        <v>-1.6278795248826678E-3</v>
      </c>
      <c r="W5" s="68">
        <f>2*0.1*P5*N5*(1-N5)*F5</f>
        <v>-2.1705060331768906E-4</v>
      </c>
      <c r="X5" s="68">
        <f>$H$2+S5</f>
        <v>0.49891474698341154</v>
      </c>
      <c r="Y5" s="68">
        <f>$I$2+T5</f>
        <v>0.49500783612369315</v>
      </c>
      <c r="Z5" s="68">
        <f>$J$2+U5</f>
        <v>0.49663571564857584</v>
      </c>
      <c r="AA5" s="68">
        <f>$K$2+V5</f>
        <v>0.49837212047511731</v>
      </c>
      <c r="AB5" s="68">
        <f>$L$2+W5</f>
        <v>0.49978294939668233</v>
      </c>
    </row>
    <row r="6" spans="1:28" x14ac:dyDescent="0.25">
      <c r="A6" s="68">
        <v>5</v>
      </c>
      <c r="B6" s="68">
        <v>1</v>
      </c>
      <c r="C6" s="68">
        <v>5</v>
      </c>
      <c r="D6" s="68">
        <v>3.6</v>
      </c>
      <c r="E6" s="68">
        <v>1.4</v>
      </c>
      <c r="F6" s="69">
        <v>0.2</v>
      </c>
      <c r="G6" s="68">
        <v>0</v>
      </c>
      <c r="M6" s="68">
        <f>B6*$H$2 + C6*$I$2 + D6*$J$2 + E6*$K$2 + F6*$L$2</f>
        <v>5.6</v>
      </c>
      <c r="N6" s="68">
        <f>1/(1+EXP(-M6))</f>
        <v>0.99631576010056411</v>
      </c>
      <c r="O6" s="68">
        <f>IF(N6&gt;=0.5,1,0)</f>
        <v>1</v>
      </c>
      <c r="P6" s="68">
        <f>G6-N6</f>
        <v>-0.99631576010056411</v>
      </c>
      <c r="Q6" s="68">
        <f>ABS(P6)</f>
        <v>0.99631576010056411</v>
      </c>
      <c r="R6" s="68">
        <f>P6^2</f>
        <v>0.99264509382476485</v>
      </c>
      <c r="S6" s="68">
        <f>2*0.1*P6*N6*(1-N6)*B6</f>
        <v>-7.3142853212969676E-4</v>
      </c>
      <c r="T6" s="68">
        <f>2*0.1*P6*N6*(1-N6)*C6</f>
        <v>-3.6571426606484838E-3</v>
      </c>
      <c r="U6" s="68">
        <f>2*0.1*P6*N6*(1-N6)*D6</f>
        <v>-2.6331427156669083E-3</v>
      </c>
      <c r="V6" s="68">
        <f>2*0.1*P6*N6*(1-N6)*E6</f>
        <v>-1.0239999449815755E-3</v>
      </c>
      <c r="W6" s="68">
        <f>2*0.1*P6*N6*(1-N6)*F6</f>
        <v>-1.4628570642593935E-4</v>
      </c>
      <c r="X6" s="68">
        <f>$H$2+S6</f>
        <v>0.49926857146787029</v>
      </c>
      <c r="Y6" s="68">
        <f>$I$2+T6</f>
        <v>0.49634285733935152</v>
      </c>
      <c r="Z6" s="68">
        <f>$J$2+U6</f>
        <v>0.49736685728433311</v>
      </c>
      <c r="AA6" s="68">
        <f>$K$2+V6</f>
        <v>0.49897600005501841</v>
      </c>
      <c r="AB6" s="68">
        <f>$L$2+W6</f>
        <v>0.49985371429357406</v>
      </c>
    </row>
    <row r="7" spans="1:28" x14ac:dyDescent="0.25">
      <c r="B7" s="68">
        <v>1</v>
      </c>
      <c r="C7" s="68">
        <v>5.4</v>
      </c>
      <c r="D7" s="68">
        <v>3.9</v>
      </c>
      <c r="E7" s="68">
        <v>1.7</v>
      </c>
      <c r="F7" s="69">
        <v>0.4</v>
      </c>
      <c r="G7" s="68">
        <v>0</v>
      </c>
      <c r="M7" s="68">
        <f>B7*$H$2 + C7*$I$2 + D7*$J$2 + E7*$K$2 + F7*$L$2</f>
        <v>6.2</v>
      </c>
      <c r="N7" s="68">
        <f>1/(1+EXP(-M7))</f>
        <v>0.9979746796109501</v>
      </c>
      <c r="O7" s="68">
        <f>IF(N7&gt;=0.5,1,0)</f>
        <v>1</v>
      </c>
      <c r="P7" s="68">
        <f>G7-N7</f>
        <v>-0.9979746796109501</v>
      </c>
      <c r="Q7" s="68">
        <f>ABS(P7)</f>
        <v>0.9979746796109501</v>
      </c>
      <c r="R7" s="68">
        <f>P7^2</f>
        <v>0.9959534611445785</v>
      </c>
      <c r="S7" s="68">
        <f>2*0.1*P7*N7*(1-N7)*B7</f>
        <v>-4.0342497028018654E-4</v>
      </c>
      <c r="T7" s="68">
        <f>2*0.1*P7*N7*(1-N7)*C7</f>
        <v>-2.1784948395130073E-3</v>
      </c>
      <c r="U7" s="68">
        <f>2*0.1*P7*N7*(1-N7)*D7</f>
        <v>-1.5733573840927275E-3</v>
      </c>
      <c r="V7" s="68">
        <f>2*0.1*P7*N7*(1-N7)*E7</f>
        <v>-6.8582244947631705E-4</v>
      </c>
      <c r="W7" s="68">
        <f>2*0.1*P7*N7*(1-N7)*F7</f>
        <v>-1.6136998811207463E-4</v>
      </c>
      <c r="X7" s="68">
        <f>$H$2+S7</f>
        <v>0.49959657502971982</v>
      </c>
      <c r="Y7" s="68">
        <f>$I$2+T7</f>
        <v>0.49782150516048701</v>
      </c>
      <c r="Z7" s="68">
        <f>$J$2+U7</f>
        <v>0.49842664261590724</v>
      </c>
      <c r="AA7" s="68">
        <f>$K$2+V7</f>
        <v>0.49931417755052371</v>
      </c>
      <c r="AB7" s="68">
        <f>$L$2+W7</f>
        <v>0.49983863001188794</v>
      </c>
    </row>
    <row r="8" spans="1:28" x14ac:dyDescent="0.25">
      <c r="B8" s="68">
        <v>1</v>
      </c>
      <c r="C8" s="68">
        <v>4.5999999999999996</v>
      </c>
      <c r="D8" s="68">
        <v>3.4</v>
      </c>
      <c r="E8" s="68">
        <v>1.4</v>
      </c>
      <c r="F8" s="69">
        <v>0.3</v>
      </c>
      <c r="G8" s="68">
        <v>0</v>
      </c>
      <c r="M8" s="68">
        <f>B8*$H$2 + C8*$I$2 + D8*$J$2 + E8*$K$2 + F8*$L$2</f>
        <v>5.3500000000000005</v>
      </c>
      <c r="N8" s="68">
        <f>1/(1+EXP(-M8))</f>
        <v>0.9952742873976046</v>
      </c>
      <c r="O8" s="68">
        <f>IF(N8&gt;=0.5,1,0)</f>
        <v>1</v>
      </c>
      <c r="P8" s="68">
        <f>G8-N8</f>
        <v>-0.9952742873976046</v>
      </c>
      <c r="Q8" s="68">
        <f>ABS(P8)</f>
        <v>0.9952742873976046</v>
      </c>
      <c r="R8" s="68">
        <f>P8^2</f>
        <v>0.99057090715480967</v>
      </c>
      <c r="S8" s="68">
        <f>2*0.1*P8*N8*(1-N8)*B8</f>
        <v>-9.3623068390154642E-4</v>
      </c>
      <c r="T8" s="68">
        <f>2*0.1*P8*N8*(1-N8)*C8</f>
        <v>-4.3066611459471136E-3</v>
      </c>
      <c r="U8" s="68">
        <f>2*0.1*P8*N8*(1-N8)*D8</f>
        <v>-3.1831843252652578E-3</v>
      </c>
      <c r="V8" s="68">
        <f>2*0.1*P8*N8*(1-N8)*E8</f>
        <v>-1.3107229574621649E-3</v>
      </c>
      <c r="W8" s="68">
        <f>2*0.1*P8*N8*(1-N8)*F8</f>
        <v>-2.8086920517046389E-4</v>
      </c>
      <c r="X8" s="68">
        <f>$H$2+S8</f>
        <v>0.49906376931609847</v>
      </c>
      <c r="Y8" s="68">
        <f>$I$2+T8</f>
        <v>0.49569333885405287</v>
      </c>
      <c r="Z8" s="68">
        <f>$J$2+U8</f>
        <v>0.49681681567473474</v>
      </c>
      <c r="AA8" s="68">
        <f>$K$2+V8</f>
        <v>0.49868927704253785</v>
      </c>
      <c r="AB8" s="68">
        <f>$L$2+W8</f>
        <v>0.49971913079482955</v>
      </c>
    </row>
    <row r="9" spans="1:28" x14ac:dyDescent="0.25">
      <c r="B9" s="68">
        <v>1</v>
      </c>
      <c r="C9" s="68">
        <v>5</v>
      </c>
      <c r="D9" s="68">
        <v>3.4</v>
      </c>
      <c r="E9" s="68">
        <v>1.5</v>
      </c>
      <c r="F9" s="69">
        <v>0.2</v>
      </c>
      <c r="G9" s="68">
        <v>0</v>
      </c>
      <c r="M9" s="68">
        <f>B9*$H$2 + C9*$I$2 + D9*$J$2 + E9*$K$2 + F9*$L$2</f>
        <v>5.55</v>
      </c>
      <c r="N9" s="68">
        <f>1/(1+EXP(-M9))</f>
        <v>0.99612759655932892</v>
      </c>
      <c r="O9" s="68">
        <f>IF(N9&gt;=0.5,1,0)</f>
        <v>1</v>
      </c>
      <c r="P9" s="68">
        <f>G9-N9</f>
        <v>-0.99612759655932892</v>
      </c>
      <c r="Q9" s="68">
        <f>ABS(P9)</f>
        <v>0.99612759655932892</v>
      </c>
      <c r="R9" s="68">
        <f>P9^2</f>
        <v>0.99227018862706517</v>
      </c>
      <c r="S9" s="68">
        <f>2*0.1*P9*N9*(1-N9)*B9</f>
        <v>-7.6849409850295773E-4</v>
      </c>
      <c r="T9" s="68">
        <f>2*0.1*P9*N9*(1-N9)*C9</f>
        <v>-3.8424704925147887E-3</v>
      </c>
      <c r="U9" s="68">
        <f>2*0.1*P9*N9*(1-N9)*D9</f>
        <v>-2.6128799349100563E-3</v>
      </c>
      <c r="V9" s="68">
        <f>2*0.1*P9*N9*(1-N9)*E9</f>
        <v>-1.1527411477544366E-3</v>
      </c>
      <c r="W9" s="68">
        <f>2*0.1*P9*N9*(1-N9)*F9</f>
        <v>-1.5369881970059155E-4</v>
      </c>
      <c r="X9" s="68">
        <f>$H$2+S9</f>
        <v>0.49923150590149706</v>
      </c>
      <c r="Y9" s="68">
        <f>$I$2+T9</f>
        <v>0.49615752950748521</v>
      </c>
      <c r="Z9" s="68">
        <f>$J$2+U9</f>
        <v>0.49738712006508995</v>
      </c>
      <c r="AA9" s="68">
        <f>$K$2+V9</f>
        <v>0.49884725885224557</v>
      </c>
      <c r="AB9" s="68">
        <f>$L$2+W9</f>
        <v>0.49984630118029943</v>
      </c>
    </row>
    <row r="10" spans="1:28" x14ac:dyDescent="0.25">
      <c r="B10" s="68">
        <v>1</v>
      </c>
      <c r="C10" s="68">
        <v>4.4000000000000004</v>
      </c>
      <c r="D10" s="68">
        <v>2.9</v>
      </c>
      <c r="E10" s="68">
        <v>1.4</v>
      </c>
      <c r="F10" s="69">
        <v>0.2</v>
      </c>
      <c r="G10" s="68">
        <v>0</v>
      </c>
      <c r="M10" s="68">
        <f>B10*$H$2 + C10*$I$2 + D10*$J$2 + E10*$K$2 + F10*$L$2</f>
        <v>4.95</v>
      </c>
      <c r="N10" s="68">
        <f>1/(1+EXP(-M10))</f>
        <v>0.99296641284500486</v>
      </c>
      <c r="O10" s="68">
        <f>IF(N10&gt;=0.5,1,0)</f>
        <v>1</v>
      </c>
      <c r="P10" s="68">
        <f>G10-N10</f>
        <v>-0.99296641284500486</v>
      </c>
      <c r="Q10" s="68">
        <f>ABS(P10)</f>
        <v>0.99296641284500486</v>
      </c>
      <c r="R10" s="68">
        <f>P10^2</f>
        <v>0.98598229703827667</v>
      </c>
      <c r="S10" s="68">
        <f>2*0.1*P10*N10*(1-N10)*B10</f>
        <v>-1.3869984839002044E-3</v>
      </c>
      <c r="T10" s="68">
        <f>2*0.1*P10*N10*(1-N10)*C10</f>
        <v>-6.1027933291608995E-3</v>
      </c>
      <c r="U10" s="68">
        <f>2*0.1*P10*N10*(1-N10)*D10</f>
        <v>-4.0222956033105928E-3</v>
      </c>
      <c r="V10" s="68">
        <f>2*0.1*P10*N10*(1-N10)*E10</f>
        <v>-1.941797877460286E-3</v>
      </c>
      <c r="W10" s="68">
        <f>2*0.1*P10*N10*(1-N10)*F10</f>
        <v>-2.773996967800409E-4</v>
      </c>
      <c r="X10" s="68">
        <f>$H$2+S10</f>
        <v>0.49861300151609977</v>
      </c>
      <c r="Y10" s="68">
        <f>$I$2+T10</f>
        <v>0.49389720667083908</v>
      </c>
      <c r="Z10" s="68">
        <f>$J$2+U10</f>
        <v>0.49597770439668942</v>
      </c>
      <c r="AA10" s="68">
        <f>$K$2+V10</f>
        <v>0.49805820212253971</v>
      </c>
      <c r="AB10" s="68">
        <f>$L$2+W10</f>
        <v>0.49972260030321997</v>
      </c>
    </row>
    <row r="11" spans="1:28" x14ac:dyDescent="0.25">
      <c r="B11" s="68">
        <v>1</v>
      </c>
      <c r="C11" s="68">
        <v>4.9000000000000004</v>
      </c>
      <c r="D11" s="68">
        <v>3.1</v>
      </c>
      <c r="E11" s="68">
        <v>1.5</v>
      </c>
      <c r="F11" s="69">
        <v>0.1</v>
      </c>
      <c r="G11" s="68">
        <v>0</v>
      </c>
      <c r="M11" s="68">
        <f>B11*$H$2 + C11*$I$2 + D11*$J$2 + E11*$K$2 + F11*$L$2</f>
        <v>5.3</v>
      </c>
      <c r="N11" s="68">
        <f>1/(1+EXP(-M11))</f>
        <v>0.99503319834994297</v>
      </c>
      <c r="O11" s="68">
        <f>IF(N11&gt;=0.5,1,0)</f>
        <v>1</v>
      </c>
      <c r="P11" s="68">
        <f>G11-N11</f>
        <v>-0.99503319834994297</v>
      </c>
      <c r="Q11" s="68">
        <f>ABS(P11)</f>
        <v>0.99503319834994297</v>
      </c>
      <c r="R11" s="68">
        <f>P11^2</f>
        <v>0.99009106581851691</v>
      </c>
      <c r="S11" s="68">
        <f>2*0.1*P11*N11*(1-N11)*B11</f>
        <v>-9.8351718788282664E-4</v>
      </c>
      <c r="T11" s="68">
        <f>2*0.1*P11*N11*(1-N11)*C11</f>
        <v>-4.8192342206258513E-3</v>
      </c>
      <c r="U11" s="68">
        <f>2*0.1*P11*N11*(1-N11)*D11</f>
        <v>-3.0489032824367627E-3</v>
      </c>
      <c r="V11" s="68">
        <f>2*0.1*P11*N11*(1-N11)*E11</f>
        <v>-1.47527578182424E-3</v>
      </c>
      <c r="W11" s="68">
        <f>2*0.1*P11*N11*(1-N11)*F11</f>
        <v>-9.8351718788282672E-5</v>
      </c>
      <c r="X11" s="68">
        <f>$H$2+S11</f>
        <v>0.49901648281211719</v>
      </c>
      <c r="Y11" s="68">
        <f>$I$2+T11</f>
        <v>0.49518076577937414</v>
      </c>
      <c r="Z11" s="68">
        <f>$J$2+U11</f>
        <v>0.49695109671756321</v>
      </c>
      <c r="AA11" s="68">
        <f>$K$2+V11</f>
        <v>0.49852472421817579</v>
      </c>
      <c r="AB11" s="68">
        <f>$L$2+W11</f>
        <v>0.4999016482812117</v>
      </c>
    </row>
    <row r="12" spans="1:28" x14ac:dyDescent="0.25">
      <c r="B12" s="68">
        <v>1</v>
      </c>
      <c r="C12" s="68">
        <v>5.4</v>
      </c>
      <c r="D12" s="68">
        <v>3.7</v>
      </c>
      <c r="E12" s="68">
        <v>1.5</v>
      </c>
      <c r="F12" s="69">
        <v>0.2</v>
      </c>
      <c r="G12" s="68">
        <v>0</v>
      </c>
      <c r="M12" s="68">
        <f>B12*$H$2 + C12*$I$2 + D12*$J$2 + E12*$K$2 + F12*$L$2</f>
        <v>5.9</v>
      </c>
      <c r="N12" s="68">
        <f>1/(1+EXP(-M12))</f>
        <v>0.99726803923698903</v>
      </c>
      <c r="O12" s="68">
        <f>IF(N12&gt;=0.5,1,0)</f>
        <v>1</v>
      </c>
      <c r="P12" s="68">
        <f>G12-N12</f>
        <v>-0.99726803923698903</v>
      </c>
      <c r="Q12" s="68">
        <f>ABS(P12)</f>
        <v>0.99726803923698903</v>
      </c>
      <c r="R12" s="68">
        <f>P12^2</f>
        <v>0.99454354208358875</v>
      </c>
      <c r="S12" s="68">
        <f>2*0.1*P12*N12*(1-N12)*B12</f>
        <v>-5.4341078681566192E-4</v>
      </c>
      <c r="T12" s="68">
        <f>2*0.1*P12*N12*(1-N12)*C12</f>
        <v>-2.9344182488045744E-3</v>
      </c>
      <c r="U12" s="68">
        <f>2*0.1*P12*N12*(1-N12)*D12</f>
        <v>-2.0106199112179491E-3</v>
      </c>
      <c r="V12" s="68">
        <f>2*0.1*P12*N12*(1-N12)*E12</f>
        <v>-8.1511618022349287E-4</v>
      </c>
      <c r="W12" s="68">
        <f>2*0.1*P12*N12*(1-N12)*F12</f>
        <v>-1.0868215736313239E-4</v>
      </c>
      <c r="X12" s="68">
        <f>$H$2+S12</f>
        <v>0.49945658921318437</v>
      </c>
      <c r="Y12" s="68">
        <f>$I$2+T12</f>
        <v>0.49706558175119542</v>
      </c>
      <c r="Z12" s="68">
        <f>$J$2+U12</f>
        <v>0.49798938008878207</v>
      </c>
      <c r="AA12" s="68">
        <f>$K$2+V12</f>
        <v>0.49918488381977649</v>
      </c>
      <c r="AB12" s="68">
        <f>$L$2+W12</f>
        <v>0.49989131784263685</v>
      </c>
    </row>
    <row r="13" spans="1:28" x14ac:dyDescent="0.25">
      <c r="B13" s="68">
        <v>1</v>
      </c>
      <c r="C13" s="68">
        <v>4.8</v>
      </c>
      <c r="D13" s="68">
        <v>3.4</v>
      </c>
      <c r="E13" s="68">
        <v>1.6</v>
      </c>
      <c r="F13" s="69">
        <v>0.2</v>
      </c>
      <c r="G13" s="68">
        <v>0</v>
      </c>
      <c r="M13" s="68">
        <f>B13*$H$2 + C13*$I$2 + D13*$J$2 + E13*$K$2 + F13*$L$2</f>
        <v>5.4999999999999991</v>
      </c>
      <c r="N13" s="68">
        <f>1/(1+EXP(-M13))</f>
        <v>0.99592986228410396</v>
      </c>
      <c r="O13" s="68">
        <f>IF(N13&gt;=0.5,1,0)</f>
        <v>1</v>
      </c>
      <c r="P13" s="68">
        <f>G13-N13</f>
        <v>-0.99592986228410396</v>
      </c>
      <c r="Q13" s="68">
        <f>ABS(P13)</f>
        <v>0.99592986228410396</v>
      </c>
      <c r="R13" s="68">
        <f>P13^2</f>
        <v>0.99187629058923432</v>
      </c>
      <c r="S13" s="68">
        <f>2*0.1*P13*N13*(1-N13)*B13</f>
        <v>-8.0741461996606026E-4</v>
      </c>
      <c r="T13" s="68">
        <f>2*0.1*P13*N13*(1-N13)*C13</f>
        <v>-3.8755901758370892E-3</v>
      </c>
      <c r="U13" s="68">
        <f>2*0.1*P13*N13*(1-N13)*D13</f>
        <v>-2.7452097078846049E-3</v>
      </c>
      <c r="V13" s="68">
        <f>2*0.1*P13*N13*(1-N13)*E13</f>
        <v>-1.2918633919456965E-3</v>
      </c>
      <c r="W13" s="68">
        <f>2*0.1*P13*N13*(1-N13)*F13</f>
        <v>-1.6148292399321206E-4</v>
      </c>
      <c r="X13" s="68">
        <f>$H$2+S13</f>
        <v>0.49919258538003392</v>
      </c>
      <c r="Y13" s="68">
        <f>$I$2+T13</f>
        <v>0.49612440982416289</v>
      </c>
      <c r="Z13" s="68">
        <f>$J$2+U13</f>
        <v>0.49725479029211539</v>
      </c>
      <c r="AA13" s="68">
        <f>$K$2+V13</f>
        <v>0.4987081366080543</v>
      </c>
      <c r="AB13" s="68">
        <f>$L$2+W13</f>
        <v>0.49983851707600679</v>
      </c>
    </row>
    <row r="14" spans="1:28" x14ac:dyDescent="0.25">
      <c r="B14" s="68">
        <v>1</v>
      </c>
      <c r="C14" s="68">
        <v>4.8</v>
      </c>
      <c r="D14" s="68">
        <v>3</v>
      </c>
      <c r="E14" s="68">
        <v>1.4</v>
      </c>
      <c r="F14" s="69">
        <v>0.1</v>
      </c>
      <c r="G14" s="68">
        <v>0</v>
      </c>
      <c r="M14" s="68">
        <f>B14*$H$2 + C14*$I$2 + D14*$J$2 + E14*$K$2 + F14*$L$2</f>
        <v>5.15</v>
      </c>
      <c r="N14" s="68">
        <f>1/(1+EXP(-M14))</f>
        <v>0.99423403444107505</v>
      </c>
      <c r="O14" s="68">
        <f>IF(N14&gt;=0.5,1,0)</f>
        <v>1</v>
      </c>
      <c r="P14" s="68">
        <f>G14-N14</f>
        <v>-0.99423403444107505</v>
      </c>
      <c r="Q14" s="68">
        <f>ABS(P14)</f>
        <v>0.99423403444107505</v>
      </c>
      <c r="R14" s="68">
        <f>P14^2</f>
        <v>0.98850131524097684</v>
      </c>
      <c r="S14" s="68">
        <f>2*0.1*P14*N14*(1-N14)*B14</f>
        <v>-1.1399329077262967E-3</v>
      </c>
      <c r="T14" s="68">
        <f>2*0.1*P14*N14*(1-N14)*C14</f>
        <v>-5.471677957086224E-3</v>
      </c>
      <c r="U14" s="68">
        <f>2*0.1*P14*N14*(1-N14)*D14</f>
        <v>-3.41979872317889E-3</v>
      </c>
      <c r="V14" s="68">
        <f>2*0.1*P14*N14*(1-N14)*E14</f>
        <v>-1.5959060708168153E-3</v>
      </c>
      <c r="W14" s="68">
        <f>2*0.1*P14*N14*(1-N14)*F14</f>
        <v>-1.1399329077262967E-4</v>
      </c>
      <c r="X14" s="68">
        <f>$H$2+S14</f>
        <v>0.49886006709227371</v>
      </c>
      <c r="Y14" s="68">
        <f>$I$2+T14</f>
        <v>0.49452832204291375</v>
      </c>
      <c r="Z14" s="68">
        <f>$J$2+U14</f>
        <v>0.49658020127682112</v>
      </c>
      <c r="AA14" s="68">
        <f>$K$2+V14</f>
        <v>0.49840409392918317</v>
      </c>
      <c r="AB14" s="68">
        <f>$L$2+W14</f>
        <v>0.49988600670922739</v>
      </c>
    </row>
    <row r="15" spans="1:28" x14ac:dyDescent="0.25">
      <c r="B15" s="68">
        <v>1</v>
      </c>
      <c r="C15" s="68">
        <v>4.3</v>
      </c>
      <c r="D15" s="68">
        <v>3</v>
      </c>
      <c r="E15" s="68">
        <v>1.1000000000000001</v>
      </c>
      <c r="F15" s="69">
        <v>0.1</v>
      </c>
      <c r="G15" s="68">
        <v>0</v>
      </c>
      <c r="M15" s="68">
        <f>B15*$H$2 + C15*$I$2 + D15*$J$2 + E15*$K$2 + F15*$L$2</f>
        <v>4.75</v>
      </c>
      <c r="N15" s="68">
        <f>1/(1+EXP(-M15))</f>
        <v>0.99142251458628805</v>
      </c>
      <c r="O15" s="68">
        <f>IF(N15&gt;=0.5,1,0)</f>
        <v>1</v>
      </c>
      <c r="P15" s="68">
        <f>G15-N15</f>
        <v>-0.99142251458628805</v>
      </c>
      <c r="Q15" s="68">
        <f>ABS(P15)</f>
        <v>0.99142251458628805</v>
      </c>
      <c r="R15" s="68">
        <f>P15^2</f>
        <v>0.98291860242859852</v>
      </c>
      <c r="S15" s="68">
        <f>2*0.1*P15*N15*(1-N15)*B15</f>
        <v>-1.686193995039488E-3</v>
      </c>
      <c r="T15" s="68">
        <f>2*0.1*P15*N15*(1-N15)*C15</f>
        <v>-7.2506341786697983E-3</v>
      </c>
      <c r="U15" s="68">
        <f>2*0.1*P15*N15*(1-N15)*D15</f>
        <v>-5.0585819851184637E-3</v>
      </c>
      <c r="V15" s="68">
        <f>2*0.1*P15*N15*(1-N15)*E15</f>
        <v>-1.8548133945434368E-3</v>
      </c>
      <c r="W15" s="68">
        <f>2*0.1*P15*N15*(1-N15)*F15</f>
        <v>-1.6861939950394881E-4</v>
      </c>
      <c r="X15" s="68">
        <f>$H$2+S15</f>
        <v>0.4983138060049605</v>
      </c>
      <c r="Y15" s="68">
        <f>$I$2+T15</f>
        <v>0.49274936582133022</v>
      </c>
      <c r="Z15" s="68">
        <f>$J$2+U15</f>
        <v>0.49494141801488156</v>
      </c>
      <c r="AA15" s="68">
        <f>$K$2+V15</f>
        <v>0.49814518660545654</v>
      </c>
      <c r="AB15" s="68">
        <f>$L$2+W15</f>
        <v>0.49983138060049603</v>
      </c>
    </row>
    <row r="16" spans="1:28" x14ac:dyDescent="0.25">
      <c r="B16" s="68">
        <v>1</v>
      </c>
      <c r="C16" s="68">
        <v>5.8</v>
      </c>
      <c r="D16" s="68">
        <v>4</v>
      </c>
      <c r="E16" s="68">
        <v>1.2</v>
      </c>
      <c r="F16" s="69">
        <v>0.2</v>
      </c>
      <c r="G16" s="68">
        <v>0</v>
      </c>
      <c r="M16" s="68">
        <f>B16*$H$2 + C16*$I$2 + D16*$J$2 + E16*$K$2 + F16*$L$2</f>
        <v>6.1</v>
      </c>
      <c r="N16" s="68">
        <f>1/(1+EXP(-M16))</f>
        <v>0.9977621514787236</v>
      </c>
      <c r="O16" s="68">
        <f>IF(N16&gt;=0.5,1,0)</f>
        <v>1</v>
      </c>
      <c r="P16" s="68">
        <f>G16-N16</f>
        <v>-0.9977621514787236</v>
      </c>
      <c r="Q16" s="68">
        <f>ABS(P16)</f>
        <v>0.9977621514787236</v>
      </c>
      <c r="R16" s="68">
        <f>P16^2</f>
        <v>0.99552931092345143</v>
      </c>
      <c r="S16" s="68">
        <f>2*0.1*P16*N16*(1-N16)*B16</f>
        <v>-4.4556875926747141E-4</v>
      </c>
      <c r="T16" s="68">
        <f>2*0.1*P16*N16*(1-N16)*C16</f>
        <v>-2.5842988037513342E-3</v>
      </c>
      <c r="U16" s="68">
        <f>2*0.1*P16*N16*(1-N16)*D16</f>
        <v>-1.7822750370698856E-3</v>
      </c>
      <c r="V16" s="68">
        <f>2*0.1*P16*N16*(1-N16)*E16</f>
        <v>-5.3468251112096562E-4</v>
      </c>
      <c r="W16" s="68">
        <f>2*0.1*P16*N16*(1-N16)*F16</f>
        <v>-8.9113751853494284E-5</v>
      </c>
      <c r="X16" s="68">
        <f>$H$2+S16</f>
        <v>0.49955443124073251</v>
      </c>
      <c r="Y16" s="68">
        <f>$I$2+T16</f>
        <v>0.49741570119624867</v>
      </c>
      <c r="Z16" s="68">
        <f>$J$2+U16</f>
        <v>0.4982177249629301</v>
      </c>
      <c r="AA16" s="68">
        <f>$K$2+V16</f>
        <v>0.49946531748887901</v>
      </c>
      <c r="AB16" s="68">
        <f>$L$2+W16</f>
        <v>0.4999108862481465</v>
      </c>
    </row>
    <row r="17" spans="2:28" x14ac:dyDescent="0.25">
      <c r="B17" s="68">
        <v>1</v>
      </c>
      <c r="C17" s="68">
        <v>5.7</v>
      </c>
      <c r="D17" s="68">
        <v>4.4000000000000004</v>
      </c>
      <c r="E17" s="68">
        <v>1.5</v>
      </c>
      <c r="F17" s="69">
        <v>0.4</v>
      </c>
      <c r="G17" s="68">
        <v>0</v>
      </c>
      <c r="M17" s="68">
        <f>B17*$H$2 + C17*$I$2 + D17*$J$2 + E17*$K$2 + F17*$L$2</f>
        <v>6.5000000000000009</v>
      </c>
      <c r="N17" s="68">
        <f>1/(1+EXP(-M17))</f>
        <v>0.99849881774326299</v>
      </c>
      <c r="O17" s="68">
        <f>IF(N17&gt;=0.5,1,0)</f>
        <v>1</v>
      </c>
      <c r="P17" s="68">
        <f>G17-N17</f>
        <v>-0.99849881774326299</v>
      </c>
      <c r="Q17" s="68">
        <f>ABS(P17)</f>
        <v>0.99849881774326299</v>
      </c>
      <c r="R17" s="68">
        <f>P17^2</f>
        <v>0.99699988903469394</v>
      </c>
      <c r="S17" s="68">
        <f>2*0.1*P17*N17*(1-N17)*B17</f>
        <v>-2.9933570867753014E-4</v>
      </c>
      <c r="T17" s="68">
        <f>2*0.1*P17*N17*(1-N17)*C17</f>
        <v>-1.7062135394619218E-3</v>
      </c>
      <c r="U17" s="68">
        <f>2*0.1*P17*N17*(1-N17)*D17</f>
        <v>-1.3170771181811327E-3</v>
      </c>
      <c r="V17" s="68">
        <f>2*0.1*P17*N17*(1-N17)*E17</f>
        <v>-4.4900356301629522E-4</v>
      </c>
      <c r="W17" s="68">
        <f>2*0.1*P17*N17*(1-N17)*F17</f>
        <v>-1.1973428347101206E-4</v>
      </c>
      <c r="X17" s="68">
        <f>$H$2+S17</f>
        <v>0.49970066429132248</v>
      </c>
      <c r="Y17" s="68">
        <f>$I$2+T17</f>
        <v>0.49829378646053807</v>
      </c>
      <c r="Z17" s="68">
        <f>$J$2+U17</f>
        <v>0.49868292288181887</v>
      </c>
      <c r="AA17" s="68">
        <f>$K$2+V17</f>
        <v>0.4995509964369837</v>
      </c>
      <c r="AB17" s="68">
        <f>$L$2+W17</f>
        <v>0.49988026571652899</v>
      </c>
    </row>
    <row r="18" spans="2:28" x14ac:dyDescent="0.25">
      <c r="B18" s="68">
        <v>1</v>
      </c>
      <c r="C18" s="68">
        <v>5.4</v>
      </c>
      <c r="D18" s="68">
        <v>3.9</v>
      </c>
      <c r="E18" s="68">
        <v>1.3</v>
      </c>
      <c r="F18" s="69">
        <v>0.4</v>
      </c>
      <c r="G18" s="68">
        <v>0</v>
      </c>
      <c r="M18" s="68">
        <f>B18*$H$2 + C18*$I$2 + D18*$J$2 + E18*$K$2 + F18*$L$2</f>
        <v>6.0000000000000009</v>
      </c>
      <c r="N18" s="68">
        <f>1/(1+EXP(-M18))</f>
        <v>0.99752737684336534</v>
      </c>
      <c r="O18" s="68">
        <f>IF(N18&gt;=0.5,1,0)</f>
        <v>1</v>
      </c>
      <c r="P18" s="68">
        <f>G18-N18</f>
        <v>-0.99752737684336534</v>
      </c>
      <c r="Q18" s="68">
        <f>ABS(P18)</f>
        <v>0.99752737684336534</v>
      </c>
      <c r="R18" s="68">
        <f>P18^2</f>
        <v>0.9950608675520054</v>
      </c>
      <c r="S18" s="68">
        <f>2*0.1*P18*N18*(1-N18)*B18</f>
        <v>-4.9208210867401198E-4</v>
      </c>
      <c r="T18" s="68">
        <f>2*0.1*P18*N18*(1-N18)*C18</f>
        <v>-2.657243386839665E-3</v>
      </c>
      <c r="U18" s="68">
        <f>2*0.1*P18*N18*(1-N18)*D18</f>
        <v>-1.9191202238286467E-3</v>
      </c>
      <c r="V18" s="68">
        <f>2*0.1*P18*N18*(1-N18)*E18</f>
        <v>-6.3970674127621563E-4</v>
      </c>
      <c r="W18" s="68">
        <f>2*0.1*P18*N18*(1-N18)*F18</f>
        <v>-1.9683284346960479E-4</v>
      </c>
      <c r="X18" s="68">
        <f>$H$2+S18</f>
        <v>0.49950791789132598</v>
      </c>
      <c r="Y18" s="68">
        <f>$I$2+T18</f>
        <v>0.49734275661316035</v>
      </c>
      <c r="Z18" s="68">
        <f>$J$2+U18</f>
        <v>0.49808087977617133</v>
      </c>
      <c r="AA18" s="68">
        <f>$K$2+V18</f>
        <v>0.49936029325872378</v>
      </c>
      <c r="AB18" s="68">
        <f>$L$2+W18</f>
        <v>0.49980316715653039</v>
      </c>
    </row>
    <row r="19" spans="2:28" x14ac:dyDescent="0.25">
      <c r="B19" s="68">
        <v>1</v>
      </c>
      <c r="C19" s="68">
        <v>5.0999999999999996</v>
      </c>
      <c r="D19" s="68">
        <v>3.5</v>
      </c>
      <c r="E19" s="68">
        <v>1.4</v>
      </c>
      <c r="F19" s="69">
        <v>0.3</v>
      </c>
      <c r="G19" s="68">
        <v>0</v>
      </c>
      <c r="M19" s="68">
        <f>B19*$H$2 + C19*$I$2 + D19*$J$2 + E19*$K$2 + F19*$L$2</f>
        <v>5.65</v>
      </c>
      <c r="N19" s="68">
        <f>1/(1+EXP(-M19))</f>
        <v>0.99649481277993357</v>
      </c>
      <c r="O19" s="68">
        <f>IF(N19&gt;=0.5,1,0)</f>
        <v>1</v>
      </c>
      <c r="P19" s="68">
        <f>G19-N19</f>
        <v>-0.99649481277993357</v>
      </c>
      <c r="Q19" s="68">
        <f>ABS(P19)</f>
        <v>0.99649481277993357</v>
      </c>
      <c r="R19" s="68">
        <f>P19^2</f>
        <v>0.9930019118973149</v>
      </c>
      <c r="S19" s="68">
        <f>2*0.1*P19*N19*(1-N19)*B19</f>
        <v>-6.9613152221679987E-4</v>
      </c>
      <c r="T19" s="68">
        <f>2*0.1*P19*N19*(1-N19)*C19</f>
        <v>-3.550270763305679E-3</v>
      </c>
      <c r="U19" s="68">
        <f>2*0.1*P19*N19*(1-N19)*D19</f>
        <v>-2.4364603277587994E-3</v>
      </c>
      <c r="V19" s="68">
        <f>2*0.1*P19*N19*(1-N19)*E19</f>
        <v>-9.7458413110351977E-4</v>
      </c>
      <c r="W19" s="68">
        <f>2*0.1*P19*N19*(1-N19)*F19</f>
        <v>-2.0883945666503995E-4</v>
      </c>
      <c r="X19" s="68">
        <f>$H$2+S19</f>
        <v>0.49930386847778319</v>
      </c>
      <c r="Y19" s="68">
        <f>$I$2+T19</f>
        <v>0.49644972923669434</v>
      </c>
      <c r="Z19" s="68">
        <f>$J$2+U19</f>
        <v>0.49756353967224121</v>
      </c>
      <c r="AA19" s="68">
        <f>$K$2+V19</f>
        <v>0.49902541586889648</v>
      </c>
      <c r="AB19" s="68">
        <f>$L$2+W19</f>
        <v>0.49979116054333494</v>
      </c>
    </row>
    <row r="20" spans="2:28" x14ac:dyDescent="0.25">
      <c r="B20" s="68">
        <v>1</v>
      </c>
      <c r="C20" s="68">
        <v>5.7</v>
      </c>
      <c r="D20" s="68">
        <v>3.8</v>
      </c>
      <c r="E20" s="68">
        <v>1.7</v>
      </c>
      <c r="F20" s="69">
        <v>0.3</v>
      </c>
      <c r="G20" s="68">
        <v>0</v>
      </c>
      <c r="M20" s="68">
        <f>B20*$H$2 + C20*$I$2 + D20*$J$2 + E20*$K$2 + F20*$L$2</f>
        <v>6.25</v>
      </c>
      <c r="N20" s="68">
        <f>1/(1+EXP(-M20))</f>
        <v>0.99807326533667251</v>
      </c>
      <c r="O20" s="68">
        <f>IF(N20&gt;=0.5,1,0)</f>
        <v>1</v>
      </c>
      <c r="P20" s="68">
        <f>G20-N20</f>
        <v>-0.99807326533667251</v>
      </c>
      <c r="Q20" s="68">
        <f>ABS(P20)</f>
        <v>0.99807326533667251</v>
      </c>
      <c r="R20" s="68">
        <f>P20^2</f>
        <v>0.99615024297980792</v>
      </c>
      <c r="S20" s="68">
        <f>2*0.1*P20*N20*(1-N20)*B20</f>
        <v>-3.838634406062594E-4</v>
      </c>
      <c r="T20" s="68">
        <f>2*0.1*P20*N20*(1-N20)*C20</f>
        <v>-2.1880216114556787E-3</v>
      </c>
      <c r="U20" s="68">
        <f>2*0.1*P20*N20*(1-N20)*D20</f>
        <v>-1.4586810743037856E-3</v>
      </c>
      <c r="V20" s="68">
        <f>2*0.1*P20*N20*(1-N20)*E20</f>
        <v>-6.5256784903064099E-4</v>
      </c>
      <c r="W20" s="68">
        <f>2*0.1*P20*N20*(1-N20)*F20</f>
        <v>-1.1515903218187781E-4</v>
      </c>
      <c r="X20" s="68">
        <f>$H$2+S20</f>
        <v>0.49961613655939374</v>
      </c>
      <c r="Y20" s="68">
        <f>$I$2+T20</f>
        <v>0.4978119783885443</v>
      </c>
      <c r="Z20" s="68">
        <f>$J$2+U20</f>
        <v>0.4985413189256962</v>
      </c>
      <c r="AA20" s="68">
        <f>$K$2+V20</f>
        <v>0.49934743215096938</v>
      </c>
      <c r="AB20" s="68">
        <f>$L$2+W20</f>
        <v>0.4998848409678181</v>
      </c>
    </row>
    <row r="21" spans="2:28" x14ac:dyDescent="0.25">
      <c r="B21" s="68">
        <v>1</v>
      </c>
      <c r="C21" s="68">
        <v>5.0999999999999996</v>
      </c>
      <c r="D21" s="68">
        <v>3.8</v>
      </c>
      <c r="E21" s="68">
        <v>1.5</v>
      </c>
      <c r="F21" s="69">
        <v>0.3</v>
      </c>
      <c r="G21" s="68">
        <v>0</v>
      </c>
      <c r="M21" s="68">
        <f>B21*$H$2 + C21*$I$2 + D21*$J$2 + E21*$K$2 + F21*$L$2</f>
        <v>5.85</v>
      </c>
      <c r="N21" s="68">
        <f>1/(1+EXP(-M21))</f>
        <v>0.99712837084429951</v>
      </c>
      <c r="O21" s="68">
        <f>IF(N21&gt;=0.5,1,0)</f>
        <v>1</v>
      </c>
      <c r="P21" s="68">
        <f>G21-N21</f>
        <v>-0.99712837084429951</v>
      </c>
      <c r="Q21" s="68">
        <f>ABS(P21)</f>
        <v>0.99712837084429951</v>
      </c>
      <c r="R21" s="68">
        <f>P21^2</f>
        <v>0.99426498794260687</v>
      </c>
      <c r="S21" s="68">
        <f>2*0.1*P21*N21*(1-N21)*B21</f>
        <v>-5.7103206557363817E-4</v>
      </c>
      <c r="T21" s="68">
        <f>2*0.1*P21*N21*(1-N21)*C21</f>
        <v>-2.9122635344255546E-3</v>
      </c>
      <c r="U21" s="68">
        <f>2*0.1*P21*N21*(1-N21)*D21</f>
        <v>-2.169921849179825E-3</v>
      </c>
      <c r="V21" s="68">
        <f>2*0.1*P21*N21*(1-N21)*E21</f>
        <v>-8.5654809836045731E-4</v>
      </c>
      <c r="W21" s="68">
        <f>2*0.1*P21*N21*(1-N21)*F21</f>
        <v>-1.7130961967209144E-4</v>
      </c>
      <c r="X21" s="68">
        <f>$H$2+S21</f>
        <v>0.49942896793442637</v>
      </c>
      <c r="Y21" s="68">
        <f>$I$2+T21</f>
        <v>0.49708773646557447</v>
      </c>
      <c r="Z21" s="68">
        <f>$J$2+U21</f>
        <v>0.4978300781508202</v>
      </c>
      <c r="AA21" s="68">
        <f>$K$2+V21</f>
        <v>0.49914345190163956</v>
      </c>
      <c r="AB21" s="68">
        <f>$L$2+W21</f>
        <v>0.4998286903803279</v>
      </c>
    </row>
    <row r="22" spans="2:28" x14ac:dyDescent="0.25">
      <c r="B22" s="68">
        <v>1</v>
      </c>
      <c r="C22" s="68">
        <v>5.4</v>
      </c>
      <c r="D22" s="68">
        <v>3.4</v>
      </c>
      <c r="E22" s="68">
        <v>1.7</v>
      </c>
      <c r="F22" s="69">
        <v>0.2</v>
      </c>
      <c r="G22" s="68">
        <v>0</v>
      </c>
      <c r="M22" s="68">
        <f>B22*$H$2 + C22*$I$2 + D22*$J$2 + E22*$K$2 + F22*$L$2</f>
        <v>5.85</v>
      </c>
      <c r="N22" s="68">
        <f>1/(1+EXP(-M22))</f>
        <v>0.99712837084429951</v>
      </c>
      <c r="O22" s="68">
        <f>IF(N22&gt;=0.5,1,0)</f>
        <v>1</v>
      </c>
      <c r="P22" s="68">
        <f>G22-N22</f>
        <v>-0.99712837084429951</v>
      </c>
      <c r="Q22" s="68">
        <f>ABS(P22)</f>
        <v>0.99712837084429951</v>
      </c>
      <c r="R22" s="68">
        <f>P22^2</f>
        <v>0.99426498794260687</v>
      </c>
      <c r="S22" s="68">
        <f>2*0.1*P22*N22*(1-N22)*B22</f>
        <v>-5.7103206557363817E-4</v>
      </c>
      <c r="T22" s="68">
        <f>2*0.1*P22*N22*(1-N22)*C22</f>
        <v>-3.0835731540976461E-3</v>
      </c>
      <c r="U22" s="68">
        <f>2*0.1*P22*N22*(1-N22)*D22</f>
        <v>-1.9415090229503698E-3</v>
      </c>
      <c r="V22" s="68">
        <f>2*0.1*P22*N22*(1-N22)*E22</f>
        <v>-9.707545114751849E-4</v>
      </c>
      <c r="W22" s="68">
        <f>2*0.1*P22*N22*(1-N22)*F22</f>
        <v>-1.1420641311472765E-4</v>
      </c>
      <c r="X22" s="68">
        <f>$H$2+S22</f>
        <v>0.49942896793442637</v>
      </c>
      <c r="Y22" s="68">
        <f>$I$2+T22</f>
        <v>0.49691642684590237</v>
      </c>
      <c r="Z22" s="68">
        <f>$J$2+U22</f>
        <v>0.49805849097704963</v>
      </c>
      <c r="AA22" s="68">
        <f>$K$2+V22</f>
        <v>0.49902924548852484</v>
      </c>
      <c r="AB22" s="68">
        <f>$L$2+W22</f>
        <v>0.49988579358688529</v>
      </c>
    </row>
    <row r="23" spans="2:28" x14ac:dyDescent="0.25">
      <c r="B23" s="68">
        <v>1</v>
      </c>
      <c r="C23" s="68">
        <v>5.0999999999999996</v>
      </c>
      <c r="D23" s="68">
        <v>3.7</v>
      </c>
      <c r="E23" s="68">
        <v>1.5</v>
      </c>
      <c r="F23" s="69">
        <v>0.4</v>
      </c>
      <c r="G23" s="68">
        <v>0</v>
      </c>
      <c r="M23" s="68">
        <f>B23*$H$2 + C23*$I$2 + D23*$J$2 + E23*$K$2 + F23*$L$2</f>
        <v>5.8500000000000005</v>
      </c>
      <c r="N23" s="68">
        <f>1/(1+EXP(-M23))</f>
        <v>0.99712837084429951</v>
      </c>
      <c r="O23" s="68">
        <f>IF(N23&gt;=0.5,1,0)</f>
        <v>1</v>
      </c>
      <c r="P23" s="68">
        <f>G23-N23</f>
        <v>-0.99712837084429951</v>
      </c>
      <c r="Q23" s="68">
        <f>ABS(P23)</f>
        <v>0.99712837084429951</v>
      </c>
      <c r="R23" s="68">
        <f>P23^2</f>
        <v>0.99426498794260687</v>
      </c>
      <c r="S23" s="68">
        <f>2*0.1*P23*N23*(1-N23)*B23</f>
        <v>-5.7103206557363817E-4</v>
      </c>
      <c r="T23" s="68">
        <f>2*0.1*P23*N23*(1-N23)*C23</f>
        <v>-2.9122635344255546E-3</v>
      </c>
      <c r="U23" s="68">
        <f>2*0.1*P23*N23*(1-N23)*D23</f>
        <v>-2.1128186426224611E-3</v>
      </c>
      <c r="V23" s="68">
        <f>2*0.1*P23*N23*(1-N23)*E23</f>
        <v>-8.5654809836045731E-4</v>
      </c>
      <c r="W23" s="68">
        <f>2*0.1*P23*N23*(1-N23)*F23</f>
        <v>-2.2841282622945529E-4</v>
      </c>
      <c r="X23" s="68">
        <f>$H$2+S23</f>
        <v>0.49942896793442637</v>
      </c>
      <c r="Y23" s="68">
        <f>$I$2+T23</f>
        <v>0.49708773646557447</v>
      </c>
      <c r="Z23" s="68">
        <f>$J$2+U23</f>
        <v>0.49788718135737753</v>
      </c>
      <c r="AA23" s="68">
        <f>$K$2+V23</f>
        <v>0.49914345190163956</v>
      </c>
      <c r="AB23" s="68">
        <f>$L$2+W23</f>
        <v>0.49977158717377057</v>
      </c>
    </row>
    <row r="24" spans="2:28" x14ac:dyDescent="0.25">
      <c r="B24" s="68">
        <v>1</v>
      </c>
      <c r="C24" s="68">
        <v>4.5999999999999996</v>
      </c>
      <c r="D24" s="68">
        <v>3.6</v>
      </c>
      <c r="E24" s="68">
        <v>1</v>
      </c>
      <c r="F24" s="69">
        <v>0.2</v>
      </c>
      <c r="G24" s="68">
        <v>0</v>
      </c>
      <c r="M24" s="68">
        <f>B24*$H$2 + C24*$I$2 + D24*$J$2 + E24*$K$2 + F24*$L$2</f>
        <v>5.1999999999999993</v>
      </c>
      <c r="N24" s="68">
        <f>1/(1+EXP(-M24))</f>
        <v>0.99451370110054949</v>
      </c>
      <c r="O24" s="68">
        <f>IF(N24&gt;=0.5,1,0)</f>
        <v>1</v>
      </c>
      <c r="P24" s="68">
        <f>G24-N24</f>
        <v>-0.99451370110054949</v>
      </c>
      <c r="Q24" s="68">
        <f>ABS(P24)</f>
        <v>0.99451370110054949</v>
      </c>
      <c r="R24" s="68">
        <f>P24^2</f>
        <v>0.98905750167671314</v>
      </c>
      <c r="S24" s="68">
        <f>2*0.1*P24*N24*(1-N24)*B24</f>
        <v>-1.0852530165884452E-3</v>
      </c>
      <c r="T24" s="68">
        <f>2*0.1*P24*N24*(1-N24)*C24</f>
        <v>-4.9921638763068474E-3</v>
      </c>
      <c r="U24" s="68">
        <f>2*0.1*P24*N24*(1-N24)*D24</f>
        <v>-3.9069108597184028E-3</v>
      </c>
      <c r="V24" s="68">
        <f>2*0.1*P24*N24*(1-N24)*E24</f>
        <v>-1.0852530165884452E-3</v>
      </c>
      <c r="W24" s="68">
        <f>2*0.1*P24*N24*(1-N24)*F24</f>
        <v>-2.1705060331768906E-4</v>
      </c>
      <c r="X24" s="68">
        <f>$H$2+S24</f>
        <v>0.49891474698341154</v>
      </c>
      <c r="Y24" s="68">
        <f>$I$2+T24</f>
        <v>0.49500783612369315</v>
      </c>
      <c r="Z24" s="68">
        <f>$J$2+U24</f>
        <v>0.49609308914028161</v>
      </c>
      <c r="AA24" s="68">
        <f>$K$2+V24</f>
        <v>0.49891474698341154</v>
      </c>
      <c r="AB24" s="68">
        <f>$L$2+W24</f>
        <v>0.49978294939668233</v>
      </c>
    </row>
    <row r="25" spans="2:28" x14ac:dyDescent="0.25">
      <c r="B25" s="68">
        <v>1</v>
      </c>
      <c r="C25" s="68">
        <v>5.0999999999999996</v>
      </c>
      <c r="D25" s="68">
        <v>3.3</v>
      </c>
      <c r="E25" s="68">
        <v>1.7</v>
      </c>
      <c r="F25" s="69">
        <v>0.5</v>
      </c>
      <c r="G25" s="68">
        <v>0</v>
      </c>
      <c r="M25" s="68">
        <f>B25*$H$2 + C25*$I$2 + D25*$J$2 + E25*$K$2 + F25*$L$2</f>
        <v>5.7999999999999989</v>
      </c>
      <c r="N25" s="68">
        <f>1/(1+EXP(-M25))</f>
        <v>0.99698158367529166</v>
      </c>
      <c r="O25" s="68">
        <f>IF(N25&gt;=0.5,1,0)</f>
        <v>1</v>
      </c>
      <c r="P25" s="68">
        <f>G25-N25</f>
        <v>-0.99698158367529166</v>
      </c>
      <c r="Q25" s="68">
        <f>ABS(P25)</f>
        <v>0.99698158367529166</v>
      </c>
      <c r="R25" s="68">
        <f>P25^2</f>
        <v>0.99397227818769263</v>
      </c>
      <c r="S25" s="68">
        <f>2*0.1*P25*N25*(1-N25)*B25</f>
        <v>-6.000444301578541E-4</v>
      </c>
      <c r="T25" s="68">
        <f>2*0.1*P25*N25*(1-N25)*C25</f>
        <v>-3.0602265938050556E-3</v>
      </c>
      <c r="U25" s="68">
        <f>2*0.1*P25*N25*(1-N25)*D25</f>
        <v>-1.9801466195209184E-3</v>
      </c>
      <c r="V25" s="68">
        <f>2*0.1*P25*N25*(1-N25)*E25</f>
        <v>-1.0200755312683519E-3</v>
      </c>
      <c r="W25" s="68">
        <f>2*0.1*P25*N25*(1-N25)*F25</f>
        <v>-3.0002221507892705E-4</v>
      </c>
      <c r="X25" s="68">
        <f>$H$2+S25</f>
        <v>0.49939995556984212</v>
      </c>
      <c r="Y25" s="68">
        <f>$I$2+T25</f>
        <v>0.49693977340619494</v>
      </c>
      <c r="Z25" s="68">
        <f>$J$2+U25</f>
        <v>0.49801985338047911</v>
      </c>
      <c r="AA25" s="68">
        <f>$K$2+V25</f>
        <v>0.49897992446873163</v>
      </c>
      <c r="AB25" s="68">
        <f>$L$2+W25</f>
        <v>0.49969997778492109</v>
      </c>
    </row>
    <row r="26" spans="2:28" x14ac:dyDescent="0.25">
      <c r="B26" s="68">
        <v>1</v>
      </c>
      <c r="C26" s="68">
        <v>4.8</v>
      </c>
      <c r="D26" s="68">
        <v>3.4</v>
      </c>
      <c r="E26" s="68">
        <v>1.9</v>
      </c>
      <c r="F26" s="69">
        <v>0.2</v>
      </c>
      <c r="G26" s="68">
        <v>0</v>
      </c>
      <c r="M26" s="68">
        <f>B26*$H$2 + C26*$I$2 + D26*$J$2 + E26*$K$2 + F26*$L$2</f>
        <v>5.6499999999999995</v>
      </c>
      <c r="N26" s="68">
        <f>1/(1+EXP(-M26))</f>
        <v>0.99649481277993357</v>
      </c>
      <c r="O26" s="68">
        <f>IF(N26&gt;=0.5,1,0)</f>
        <v>1</v>
      </c>
      <c r="P26" s="68">
        <f>G26-N26</f>
        <v>-0.99649481277993357</v>
      </c>
      <c r="Q26" s="68">
        <f>ABS(P26)</f>
        <v>0.99649481277993357</v>
      </c>
      <c r="R26" s="68">
        <f>P26^2</f>
        <v>0.9930019118973149</v>
      </c>
      <c r="S26" s="68">
        <f>2*0.1*P26*N26*(1-N26)*B26</f>
        <v>-6.9613152221679987E-4</v>
      </c>
      <c r="T26" s="68">
        <f>2*0.1*P26*N26*(1-N26)*C26</f>
        <v>-3.3414313066406393E-3</v>
      </c>
      <c r="U26" s="68">
        <f>2*0.1*P26*N26*(1-N26)*D26</f>
        <v>-2.3668471755371196E-3</v>
      </c>
      <c r="V26" s="68">
        <f>2*0.1*P26*N26*(1-N26)*E26</f>
        <v>-1.3226498922119198E-3</v>
      </c>
      <c r="W26" s="68">
        <f>2*0.1*P26*N26*(1-N26)*F26</f>
        <v>-1.3922630444335998E-4</v>
      </c>
      <c r="X26" s="68">
        <f>$H$2+S26</f>
        <v>0.49930386847778319</v>
      </c>
      <c r="Y26" s="68">
        <f>$I$2+T26</f>
        <v>0.49665856869335934</v>
      </c>
      <c r="Z26" s="68">
        <f>$J$2+U26</f>
        <v>0.49763315282446285</v>
      </c>
      <c r="AA26" s="68">
        <f>$K$2+V26</f>
        <v>0.49867735010778808</v>
      </c>
      <c r="AB26" s="68">
        <f>$L$2+W26</f>
        <v>0.49986077369555665</v>
      </c>
    </row>
    <row r="27" spans="2:28" x14ac:dyDescent="0.25">
      <c r="B27" s="68">
        <v>1</v>
      </c>
      <c r="C27" s="68">
        <v>5</v>
      </c>
      <c r="D27" s="68">
        <v>3</v>
      </c>
      <c r="E27" s="68">
        <v>1.6</v>
      </c>
      <c r="F27" s="69">
        <v>0.2</v>
      </c>
      <c r="G27" s="68">
        <v>0</v>
      </c>
      <c r="M27" s="68">
        <f>B27*$H$2 + C27*$I$2 + D27*$J$2 + E27*$K$2 + F27*$L$2</f>
        <v>5.3999999999999995</v>
      </c>
      <c r="N27" s="68">
        <f>1/(1+EXP(-M27))</f>
        <v>0.99550372683905886</v>
      </c>
      <c r="O27" s="68">
        <f>IF(N27&gt;=0.5,1,0)</f>
        <v>1</v>
      </c>
      <c r="P27" s="68">
        <f>G27-N27</f>
        <v>-0.99550372683905886</v>
      </c>
      <c r="Q27" s="68">
        <f>ABS(P27)</f>
        <v>0.99550372683905886</v>
      </c>
      <c r="R27" s="68">
        <f>P27^2</f>
        <v>0.99102767015045556</v>
      </c>
      <c r="S27" s="68">
        <f>2*0.1*P27*N27*(1-N27)*B27</f>
        <v>-8.9118622300950537E-4</v>
      </c>
      <c r="T27" s="68">
        <f>2*0.1*P27*N27*(1-N27)*C27</f>
        <v>-4.4559311150475268E-3</v>
      </c>
      <c r="U27" s="68">
        <f>2*0.1*P27*N27*(1-N27)*D27</f>
        <v>-2.6735586690285161E-3</v>
      </c>
      <c r="V27" s="68">
        <f>2*0.1*P27*N27*(1-N27)*E27</f>
        <v>-1.4258979568152086E-3</v>
      </c>
      <c r="W27" s="68">
        <f>2*0.1*P27*N27*(1-N27)*F27</f>
        <v>-1.7823724460190108E-4</v>
      </c>
      <c r="X27" s="68">
        <f>$H$2+S27</f>
        <v>0.49910881377699051</v>
      </c>
      <c r="Y27" s="68">
        <f>$I$2+T27</f>
        <v>0.49554406888495245</v>
      </c>
      <c r="Z27" s="68">
        <f>$J$2+U27</f>
        <v>0.49732644133097148</v>
      </c>
      <c r="AA27" s="68">
        <f>$K$2+V27</f>
        <v>0.49857410204318481</v>
      </c>
      <c r="AB27" s="68">
        <f>$L$2+W27</f>
        <v>0.49982176275539808</v>
      </c>
    </row>
    <row r="28" spans="2:28" x14ac:dyDescent="0.25">
      <c r="B28" s="68">
        <v>1</v>
      </c>
      <c r="C28" s="68">
        <v>5</v>
      </c>
      <c r="D28" s="68">
        <v>3.4</v>
      </c>
      <c r="E28" s="68">
        <v>1.6</v>
      </c>
      <c r="F28" s="69">
        <v>0.4</v>
      </c>
      <c r="G28" s="68">
        <v>0</v>
      </c>
      <c r="M28" s="68">
        <f>B28*$H$2 + C28*$I$2 + D28*$J$2 + E28*$K$2 + F28*$L$2</f>
        <v>5.7</v>
      </c>
      <c r="N28" s="68">
        <f>1/(1+EXP(-M28))</f>
        <v>0.99666519269258669</v>
      </c>
      <c r="O28" s="68">
        <f>IF(N28&gt;=0.5,1,0)</f>
        <v>1</v>
      </c>
      <c r="P28" s="68">
        <f>G28-N28</f>
        <v>-0.99666519269258669</v>
      </c>
      <c r="Q28" s="68">
        <f>ABS(P28)</f>
        <v>0.99666519269258669</v>
      </c>
      <c r="R28" s="68">
        <f>P28^2</f>
        <v>0.993341506324951</v>
      </c>
      <c r="S28" s="68">
        <f>2*0.1*P28*N28*(1-N28)*B28</f>
        <v>-6.6252050280987879E-4</v>
      </c>
      <c r="T28" s="68">
        <f>2*0.1*P28*N28*(1-N28)*C28</f>
        <v>-3.3126025140493938E-3</v>
      </c>
      <c r="U28" s="68">
        <f>2*0.1*P28*N28*(1-N28)*D28</f>
        <v>-2.252569709553588E-3</v>
      </c>
      <c r="V28" s="68">
        <f>2*0.1*P28*N28*(1-N28)*E28</f>
        <v>-1.0600328044958062E-3</v>
      </c>
      <c r="W28" s="68">
        <f>2*0.1*P28*N28*(1-N28)*F28</f>
        <v>-2.6500820112395154E-4</v>
      </c>
      <c r="X28" s="68">
        <f>$H$2+S28</f>
        <v>0.4993374794971901</v>
      </c>
      <c r="Y28" s="68">
        <f>$I$2+T28</f>
        <v>0.49668739748595059</v>
      </c>
      <c r="Z28" s="68">
        <f>$J$2+U28</f>
        <v>0.49774743029044644</v>
      </c>
      <c r="AA28" s="68">
        <f>$K$2+V28</f>
        <v>0.49893996719550421</v>
      </c>
      <c r="AB28" s="68">
        <f>$L$2+W28</f>
        <v>0.49973499179887604</v>
      </c>
    </row>
    <row r="29" spans="2:28" x14ac:dyDescent="0.25">
      <c r="B29" s="68">
        <v>1</v>
      </c>
      <c r="C29" s="68">
        <v>5.2</v>
      </c>
      <c r="D29" s="68">
        <v>3.5</v>
      </c>
      <c r="E29" s="68">
        <v>1.5</v>
      </c>
      <c r="F29" s="69">
        <v>0.2</v>
      </c>
      <c r="G29" s="68">
        <v>0</v>
      </c>
      <c r="M29" s="68">
        <f>B29*$H$2 + C29*$I$2 + D29*$J$2 + E29*$K$2 + F29*$L$2</f>
        <v>5.6999999999999993</v>
      </c>
      <c r="N29" s="68">
        <f>1/(1+EXP(-M29))</f>
        <v>0.99666519269258669</v>
      </c>
      <c r="O29" s="68">
        <f>IF(N29&gt;=0.5,1,0)</f>
        <v>1</v>
      </c>
      <c r="P29" s="68">
        <f>G29-N29</f>
        <v>-0.99666519269258669</v>
      </c>
      <c r="Q29" s="68">
        <f>ABS(P29)</f>
        <v>0.99666519269258669</v>
      </c>
      <c r="R29" s="68">
        <f>P29^2</f>
        <v>0.993341506324951</v>
      </c>
      <c r="S29" s="68">
        <f>2*0.1*P29*N29*(1-N29)*B29</f>
        <v>-6.6252050280987879E-4</v>
      </c>
      <c r="T29" s="68">
        <f>2*0.1*P29*N29*(1-N29)*C29</f>
        <v>-3.4451066146113699E-3</v>
      </c>
      <c r="U29" s="68">
        <f>2*0.1*P29*N29*(1-N29)*D29</f>
        <v>-2.3188217598345759E-3</v>
      </c>
      <c r="V29" s="68">
        <f>2*0.1*P29*N29*(1-N29)*E29</f>
        <v>-9.937807542148183E-4</v>
      </c>
      <c r="W29" s="68">
        <f>2*0.1*P29*N29*(1-N29)*F29</f>
        <v>-1.3250410056197577E-4</v>
      </c>
      <c r="X29" s="68">
        <f>$H$2+S29</f>
        <v>0.4993374794971901</v>
      </c>
      <c r="Y29" s="68">
        <f>$I$2+T29</f>
        <v>0.49655489338538861</v>
      </c>
      <c r="Z29" s="68">
        <f>$J$2+U29</f>
        <v>0.49768117824016544</v>
      </c>
      <c r="AA29" s="68">
        <f>$K$2+V29</f>
        <v>0.4990062192457852</v>
      </c>
      <c r="AB29" s="68">
        <f>$L$2+W29</f>
        <v>0.49986749589943802</v>
      </c>
    </row>
    <row r="30" spans="2:28" x14ac:dyDescent="0.25">
      <c r="B30" s="68">
        <v>1</v>
      </c>
      <c r="C30" s="68">
        <v>5.2</v>
      </c>
      <c r="D30" s="68">
        <v>3.4</v>
      </c>
      <c r="E30" s="68">
        <v>1.4</v>
      </c>
      <c r="F30" s="69">
        <v>0.2</v>
      </c>
      <c r="G30" s="68">
        <v>0</v>
      </c>
      <c r="M30" s="68">
        <f>B30*$H$2 + C30*$I$2 + D30*$J$2 + E30*$K$2 + F30*$L$2</f>
        <v>5.6</v>
      </c>
      <c r="N30" s="68">
        <f>1/(1+EXP(-M30))</f>
        <v>0.99631576010056411</v>
      </c>
      <c r="O30" s="68">
        <f>IF(N30&gt;=0.5,1,0)</f>
        <v>1</v>
      </c>
      <c r="P30" s="68">
        <f>G30-N30</f>
        <v>-0.99631576010056411</v>
      </c>
      <c r="Q30" s="68">
        <f>ABS(P30)</f>
        <v>0.99631576010056411</v>
      </c>
      <c r="R30" s="68">
        <f>P30^2</f>
        <v>0.99264509382476485</v>
      </c>
      <c r="S30" s="68">
        <f>2*0.1*P30*N30*(1-N30)*B30</f>
        <v>-7.3142853212969676E-4</v>
      </c>
      <c r="T30" s="68">
        <f>2*0.1*P30*N30*(1-N30)*C30</f>
        <v>-3.8034283670744231E-3</v>
      </c>
      <c r="U30" s="68">
        <f>2*0.1*P30*N30*(1-N30)*D30</f>
        <v>-2.486857009240969E-3</v>
      </c>
      <c r="V30" s="68">
        <f>2*0.1*P30*N30*(1-N30)*E30</f>
        <v>-1.0239999449815755E-3</v>
      </c>
      <c r="W30" s="68">
        <f>2*0.1*P30*N30*(1-N30)*F30</f>
        <v>-1.4628570642593935E-4</v>
      </c>
      <c r="X30" s="68">
        <f>$H$2+S30</f>
        <v>0.49926857146787029</v>
      </c>
      <c r="Y30" s="68">
        <f>$I$2+T30</f>
        <v>0.49619657163292558</v>
      </c>
      <c r="Z30" s="68">
        <f>$J$2+U30</f>
        <v>0.49751314299075905</v>
      </c>
      <c r="AA30" s="68">
        <f>$K$2+V30</f>
        <v>0.49897600005501841</v>
      </c>
      <c r="AB30" s="68">
        <f>$L$2+W30</f>
        <v>0.49985371429357406</v>
      </c>
    </row>
    <row r="31" spans="2:28" x14ac:dyDescent="0.25">
      <c r="B31" s="68">
        <v>1</v>
      </c>
      <c r="C31" s="68">
        <v>4.7</v>
      </c>
      <c r="D31" s="68">
        <v>3.2</v>
      </c>
      <c r="E31" s="68">
        <v>1.6</v>
      </c>
      <c r="F31" s="69">
        <v>0.2</v>
      </c>
      <c r="G31" s="68">
        <v>0</v>
      </c>
      <c r="M31" s="68">
        <f>B31*$H$2 + C31*$I$2 + D31*$J$2 + E31*$K$2 + F31*$L$2</f>
        <v>5.35</v>
      </c>
      <c r="N31" s="68">
        <f>1/(1+EXP(-M31))</f>
        <v>0.9952742873976046</v>
      </c>
      <c r="O31" s="68">
        <f>IF(N31&gt;=0.5,1,0)</f>
        <v>1</v>
      </c>
      <c r="P31" s="68">
        <f>G31-N31</f>
        <v>-0.9952742873976046</v>
      </c>
      <c r="Q31" s="68">
        <f>ABS(P31)</f>
        <v>0.9952742873976046</v>
      </c>
      <c r="R31" s="68">
        <f>P31^2</f>
        <v>0.99057090715480967</v>
      </c>
      <c r="S31" s="68">
        <f>2*0.1*P31*N31*(1-N31)*B31</f>
        <v>-9.3623068390154642E-4</v>
      </c>
      <c r="T31" s="68">
        <f>2*0.1*P31*N31*(1-N31)*C31</f>
        <v>-4.4002842143372684E-3</v>
      </c>
      <c r="U31" s="68">
        <f>2*0.1*P31*N31*(1-N31)*D31</f>
        <v>-2.9959381884849486E-3</v>
      </c>
      <c r="V31" s="68">
        <f>2*0.1*P31*N31*(1-N31)*E31</f>
        <v>-1.4979690942424743E-3</v>
      </c>
      <c r="W31" s="68">
        <f>2*0.1*P31*N31*(1-N31)*F31</f>
        <v>-1.8724613678030929E-4</v>
      </c>
      <c r="X31" s="68">
        <f>$H$2+S31</f>
        <v>0.49906376931609847</v>
      </c>
      <c r="Y31" s="68">
        <f>$I$2+T31</f>
        <v>0.49559971578566275</v>
      </c>
      <c r="Z31" s="68">
        <f>$J$2+U31</f>
        <v>0.49700406181151507</v>
      </c>
      <c r="AA31" s="68">
        <f>$K$2+V31</f>
        <v>0.49850203090575751</v>
      </c>
      <c r="AB31" s="68">
        <f>$L$2+W31</f>
        <v>0.49981275386321972</v>
      </c>
    </row>
    <row r="32" spans="2:28" x14ac:dyDescent="0.25">
      <c r="B32" s="68">
        <v>1</v>
      </c>
      <c r="C32" s="68">
        <v>4.8</v>
      </c>
      <c r="D32" s="68">
        <v>3.1</v>
      </c>
      <c r="E32" s="68">
        <v>1.6</v>
      </c>
      <c r="F32" s="69">
        <v>0.2</v>
      </c>
      <c r="G32" s="68">
        <v>0</v>
      </c>
      <c r="M32" s="68">
        <f>B32*$H$2 + C32*$I$2 + D32*$J$2 + E32*$K$2 + F32*$L$2</f>
        <v>5.35</v>
      </c>
      <c r="N32" s="68">
        <f>1/(1+EXP(-M32))</f>
        <v>0.9952742873976046</v>
      </c>
      <c r="O32" s="68">
        <f>IF(N32&gt;=0.5,1,0)</f>
        <v>1</v>
      </c>
      <c r="P32" s="68">
        <f>G32-N32</f>
        <v>-0.9952742873976046</v>
      </c>
      <c r="Q32" s="68">
        <f>ABS(P32)</f>
        <v>0.9952742873976046</v>
      </c>
      <c r="R32" s="68">
        <f>P32^2</f>
        <v>0.99057090715480967</v>
      </c>
      <c r="S32" s="68">
        <f>2*0.1*P32*N32*(1-N32)*B32</f>
        <v>-9.3623068390154642E-4</v>
      </c>
      <c r="T32" s="68">
        <f>2*0.1*P32*N32*(1-N32)*C32</f>
        <v>-4.4939072827274223E-3</v>
      </c>
      <c r="U32" s="68">
        <f>2*0.1*P32*N32*(1-N32)*D32</f>
        <v>-2.9023151200947938E-3</v>
      </c>
      <c r="V32" s="68">
        <f>2*0.1*P32*N32*(1-N32)*E32</f>
        <v>-1.4979690942424743E-3</v>
      </c>
      <c r="W32" s="68">
        <f>2*0.1*P32*N32*(1-N32)*F32</f>
        <v>-1.8724613678030929E-4</v>
      </c>
      <c r="X32" s="68">
        <f>$H$2+S32</f>
        <v>0.49906376931609847</v>
      </c>
      <c r="Y32" s="68">
        <f>$I$2+T32</f>
        <v>0.49550609271727258</v>
      </c>
      <c r="Z32" s="68">
        <f>$J$2+U32</f>
        <v>0.49709768487990519</v>
      </c>
      <c r="AA32" s="68">
        <f>$K$2+V32</f>
        <v>0.49850203090575751</v>
      </c>
      <c r="AB32" s="68">
        <f>$L$2+W32</f>
        <v>0.49981275386321972</v>
      </c>
    </row>
    <row r="33" spans="2:28" x14ac:dyDescent="0.25">
      <c r="B33" s="68">
        <v>1</v>
      </c>
      <c r="C33" s="68">
        <v>5.4</v>
      </c>
      <c r="D33" s="68">
        <v>3.4</v>
      </c>
      <c r="E33" s="68">
        <v>1.5</v>
      </c>
      <c r="F33" s="69">
        <v>0.4</v>
      </c>
      <c r="G33" s="68">
        <v>0</v>
      </c>
      <c r="M33" s="68">
        <f>B33*$H$2 + C33*$I$2 + D33*$J$2 + E33*$K$2 + F33*$L$2</f>
        <v>5.8500000000000005</v>
      </c>
      <c r="N33" s="68">
        <f>1/(1+EXP(-M33))</f>
        <v>0.99712837084429951</v>
      </c>
      <c r="O33" s="68">
        <f>IF(N33&gt;=0.5,1,0)</f>
        <v>1</v>
      </c>
      <c r="P33" s="68">
        <f>G33-N33</f>
        <v>-0.99712837084429951</v>
      </c>
      <c r="Q33" s="68">
        <f>ABS(P33)</f>
        <v>0.99712837084429951</v>
      </c>
      <c r="R33" s="68">
        <f>P33^2</f>
        <v>0.99426498794260687</v>
      </c>
      <c r="S33" s="68">
        <f>2*0.1*P33*N33*(1-N33)*B33</f>
        <v>-5.7103206557363817E-4</v>
      </c>
      <c r="T33" s="68">
        <f>2*0.1*P33*N33*(1-N33)*C33</f>
        <v>-3.0835731540976461E-3</v>
      </c>
      <c r="U33" s="68">
        <f>2*0.1*P33*N33*(1-N33)*D33</f>
        <v>-1.9415090229503698E-3</v>
      </c>
      <c r="V33" s="68">
        <f>2*0.1*P33*N33*(1-N33)*E33</f>
        <v>-8.5654809836045731E-4</v>
      </c>
      <c r="W33" s="68">
        <f>2*0.1*P33*N33*(1-N33)*F33</f>
        <v>-2.2841282622945529E-4</v>
      </c>
      <c r="X33" s="68">
        <f>$H$2+S33</f>
        <v>0.49942896793442637</v>
      </c>
      <c r="Y33" s="68">
        <f>$I$2+T33</f>
        <v>0.49691642684590237</v>
      </c>
      <c r="Z33" s="68">
        <f>$J$2+U33</f>
        <v>0.49805849097704963</v>
      </c>
      <c r="AA33" s="68">
        <f>$K$2+V33</f>
        <v>0.49914345190163956</v>
      </c>
      <c r="AB33" s="68">
        <f>$L$2+W33</f>
        <v>0.49977158717377057</v>
      </c>
    </row>
    <row r="34" spans="2:28" x14ac:dyDescent="0.25">
      <c r="B34" s="68">
        <v>1</v>
      </c>
      <c r="C34" s="68">
        <v>5.2</v>
      </c>
      <c r="D34" s="68">
        <v>4.0999999999999996</v>
      </c>
      <c r="E34" s="68">
        <v>1.5</v>
      </c>
      <c r="F34" s="69">
        <v>0.1</v>
      </c>
      <c r="G34" s="68">
        <v>0</v>
      </c>
      <c r="M34" s="68">
        <f>B34*$H$2 + C34*$I$2 + D34*$J$2 + E34*$K$2 + F34*$L$2</f>
        <v>5.95</v>
      </c>
      <c r="N34" s="68">
        <f>1/(1+EXP(-M34))</f>
        <v>0.99740093223767678</v>
      </c>
      <c r="O34" s="68">
        <f>IF(N34&gt;=0.5,1,0)</f>
        <v>1</v>
      </c>
      <c r="P34" s="68">
        <f>G34-N34</f>
        <v>-0.99740093223767678</v>
      </c>
      <c r="Q34" s="68">
        <f>ABS(P34)</f>
        <v>0.99740093223767678</v>
      </c>
      <c r="R34" s="68">
        <f>P34^2</f>
        <v>0.99480861962858669</v>
      </c>
      <c r="S34" s="68">
        <f>2*0.1*P34*N34*(1-N34)*B34</f>
        <v>-5.1711500259158348E-4</v>
      </c>
      <c r="T34" s="68">
        <f>2*0.1*P34*N34*(1-N34)*C34</f>
        <v>-2.6889980134762342E-3</v>
      </c>
      <c r="U34" s="68">
        <f>2*0.1*P34*N34*(1-N34)*D34</f>
        <v>-2.1201715106254921E-3</v>
      </c>
      <c r="V34" s="68">
        <f>2*0.1*P34*N34*(1-N34)*E34</f>
        <v>-7.7567250388737522E-4</v>
      </c>
      <c r="W34" s="68">
        <f>2*0.1*P34*N34*(1-N34)*F34</f>
        <v>-5.1711500259158351E-5</v>
      </c>
      <c r="X34" s="68">
        <f>$H$2+S34</f>
        <v>0.49948288499740839</v>
      </c>
      <c r="Y34" s="68">
        <f>$I$2+T34</f>
        <v>0.49731100198652378</v>
      </c>
      <c r="Z34" s="68">
        <f>$J$2+U34</f>
        <v>0.49787982848937451</v>
      </c>
      <c r="AA34" s="68">
        <f>$K$2+V34</f>
        <v>0.49922432749611262</v>
      </c>
      <c r="AB34" s="68">
        <f>$L$2+W34</f>
        <v>0.49994828849974082</v>
      </c>
    </row>
    <row r="35" spans="2:28" x14ac:dyDescent="0.25">
      <c r="B35" s="68">
        <v>1</v>
      </c>
      <c r="C35" s="68">
        <v>5.5</v>
      </c>
      <c r="D35" s="68">
        <v>4.2</v>
      </c>
      <c r="E35" s="68">
        <v>1.4</v>
      </c>
      <c r="F35" s="69">
        <v>0.2</v>
      </c>
      <c r="G35" s="68">
        <v>0</v>
      </c>
      <c r="M35" s="68">
        <f>B35*$H$2 + C35*$I$2 + D35*$J$2 + E35*$K$2 + F35*$L$2</f>
        <v>6.1499999999999995</v>
      </c>
      <c r="N35" s="68">
        <f>1/(1+EXP(-M35))</f>
        <v>0.99787106028403572</v>
      </c>
      <c r="O35" s="68">
        <f>IF(N35&gt;=0.5,1,0)</f>
        <v>1</v>
      </c>
      <c r="P35" s="68">
        <f>G35-N35</f>
        <v>-0.99787106028403572</v>
      </c>
      <c r="Q35" s="68">
        <f>ABS(P35)</f>
        <v>0.99787106028403572</v>
      </c>
      <c r="R35" s="68">
        <f>P35^2</f>
        <v>0.99574665295238562</v>
      </c>
      <c r="S35" s="68">
        <f>2*0.1*P35*N35*(1-N35)*B35</f>
        <v>-4.2397691930176769E-4</v>
      </c>
      <c r="T35" s="68">
        <f>2*0.1*P35*N35*(1-N35)*C35</f>
        <v>-2.3318730561597222E-3</v>
      </c>
      <c r="U35" s="68">
        <f>2*0.1*P35*N35*(1-N35)*D35</f>
        <v>-1.7807030610674244E-3</v>
      </c>
      <c r="V35" s="68">
        <f>2*0.1*P35*N35*(1-N35)*E35</f>
        <v>-5.9356768702247475E-4</v>
      </c>
      <c r="W35" s="68">
        <f>2*0.1*P35*N35*(1-N35)*F35</f>
        <v>-8.4795383860353541E-5</v>
      </c>
      <c r="X35" s="68">
        <f>$H$2+S35</f>
        <v>0.49957602308069821</v>
      </c>
      <c r="Y35" s="68">
        <f>$I$2+T35</f>
        <v>0.49766812694384027</v>
      </c>
      <c r="Z35" s="68">
        <f>$J$2+U35</f>
        <v>0.49821929693893258</v>
      </c>
      <c r="AA35" s="68">
        <f>$K$2+V35</f>
        <v>0.49940643231297754</v>
      </c>
      <c r="AB35" s="68">
        <f>$L$2+W35</f>
        <v>0.49991520461613964</v>
      </c>
    </row>
    <row r="36" spans="2:28" x14ac:dyDescent="0.25">
      <c r="B36" s="68">
        <v>1</v>
      </c>
      <c r="C36" s="68">
        <v>4.9000000000000004</v>
      </c>
      <c r="D36" s="68">
        <v>3.1</v>
      </c>
      <c r="E36" s="68">
        <v>1.5</v>
      </c>
      <c r="F36" s="69">
        <v>0.1</v>
      </c>
      <c r="G36" s="68">
        <v>0</v>
      </c>
      <c r="M36" s="68">
        <f>B36*$H$2 + C36*$I$2 + D36*$J$2 + E36*$K$2 + F36*$L$2</f>
        <v>5.3</v>
      </c>
      <c r="N36" s="68">
        <f>1/(1+EXP(-M36))</f>
        <v>0.99503319834994297</v>
      </c>
      <c r="O36" s="68">
        <f>IF(N36&gt;=0.5,1,0)</f>
        <v>1</v>
      </c>
      <c r="P36" s="68">
        <f>G36-N36</f>
        <v>-0.99503319834994297</v>
      </c>
      <c r="Q36" s="68">
        <f>ABS(P36)</f>
        <v>0.99503319834994297</v>
      </c>
      <c r="R36" s="68">
        <f>P36^2</f>
        <v>0.99009106581851691</v>
      </c>
      <c r="S36" s="68">
        <f>2*0.1*P36*N36*(1-N36)*B36</f>
        <v>-9.8351718788282664E-4</v>
      </c>
      <c r="T36" s="68">
        <f>2*0.1*P36*N36*(1-N36)*C36</f>
        <v>-4.8192342206258513E-3</v>
      </c>
      <c r="U36" s="68">
        <f>2*0.1*P36*N36*(1-N36)*D36</f>
        <v>-3.0489032824367627E-3</v>
      </c>
      <c r="V36" s="68">
        <f>2*0.1*P36*N36*(1-N36)*E36</f>
        <v>-1.47527578182424E-3</v>
      </c>
      <c r="W36" s="68">
        <f>2*0.1*P36*N36*(1-N36)*F36</f>
        <v>-9.8351718788282672E-5</v>
      </c>
      <c r="X36" s="68">
        <f>$H$2+S36</f>
        <v>0.49901648281211719</v>
      </c>
      <c r="Y36" s="68">
        <f>$I$2+T36</f>
        <v>0.49518076577937414</v>
      </c>
      <c r="Z36" s="68">
        <f>$J$2+U36</f>
        <v>0.49695109671756321</v>
      </c>
      <c r="AA36" s="68">
        <f>$K$2+V36</f>
        <v>0.49852472421817579</v>
      </c>
      <c r="AB36" s="68">
        <f>$L$2+W36</f>
        <v>0.4999016482812117</v>
      </c>
    </row>
    <row r="37" spans="2:28" x14ac:dyDescent="0.25">
      <c r="B37" s="68">
        <v>1</v>
      </c>
      <c r="C37" s="68">
        <v>5</v>
      </c>
      <c r="D37" s="68">
        <v>3.2</v>
      </c>
      <c r="E37" s="68">
        <v>1.2</v>
      </c>
      <c r="F37" s="69">
        <v>0.2</v>
      </c>
      <c r="G37" s="68">
        <v>0</v>
      </c>
      <c r="M37" s="68">
        <f>B37*$H$2 + C37*$I$2 + D37*$J$2 + E37*$K$2 + F37*$L$2</f>
        <v>5.2999999999999989</v>
      </c>
      <c r="N37" s="68">
        <f>1/(1+EXP(-M37))</f>
        <v>0.99503319834994297</v>
      </c>
      <c r="O37" s="68">
        <f>IF(N37&gt;=0.5,1,0)</f>
        <v>1</v>
      </c>
      <c r="P37" s="68">
        <f>G37-N37</f>
        <v>-0.99503319834994297</v>
      </c>
      <c r="Q37" s="68">
        <f>ABS(P37)</f>
        <v>0.99503319834994297</v>
      </c>
      <c r="R37" s="68">
        <f>P37^2</f>
        <v>0.99009106581851691</v>
      </c>
      <c r="S37" s="68">
        <f>2*0.1*P37*N37*(1-N37)*B37</f>
        <v>-9.8351718788282664E-4</v>
      </c>
      <c r="T37" s="68">
        <f>2*0.1*P37*N37*(1-N37)*C37</f>
        <v>-4.9175859394141336E-3</v>
      </c>
      <c r="U37" s="68">
        <f>2*0.1*P37*N37*(1-N37)*D37</f>
        <v>-3.1472550012250455E-3</v>
      </c>
      <c r="V37" s="68">
        <f>2*0.1*P37*N37*(1-N37)*E37</f>
        <v>-1.180220625459392E-3</v>
      </c>
      <c r="W37" s="68">
        <f>2*0.1*P37*N37*(1-N37)*F37</f>
        <v>-1.9670343757656534E-4</v>
      </c>
      <c r="X37" s="68">
        <f>$H$2+S37</f>
        <v>0.49901648281211719</v>
      </c>
      <c r="Y37" s="68">
        <f>$I$2+T37</f>
        <v>0.49508241406058584</v>
      </c>
      <c r="Z37" s="68">
        <f>$J$2+U37</f>
        <v>0.49685274499877496</v>
      </c>
      <c r="AA37" s="68">
        <f>$K$2+V37</f>
        <v>0.49881977937454058</v>
      </c>
      <c r="AB37" s="68">
        <f>$L$2+W37</f>
        <v>0.49980329656242345</v>
      </c>
    </row>
    <row r="38" spans="2:28" x14ac:dyDescent="0.25">
      <c r="B38" s="68">
        <v>1</v>
      </c>
      <c r="C38" s="68">
        <v>5.5</v>
      </c>
      <c r="D38" s="68">
        <v>3.5</v>
      </c>
      <c r="E38" s="68">
        <v>1.3</v>
      </c>
      <c r="F38" s="69">
        <v>0.2</v>
      </c>
      <c r="G38" s="68">
        <v>0</v>
      </c>
      <c r="M38" s="68">
        <f>B38*$H$2 + C38*$I$2 + D38*$J$2 + E38*$K$2 + F38*$L$2</f>
        <v>5.75</v>
      </c>
      <c r="N38" s="68">
        <f>1/(1+EXP(-M38))</f>
        <v>0.99682731715751483</v>
      </c>
      <c r="O38" s="68">
        <f>IF(N38&gt;=0.5,1,0)</f>
        <v>1</v>
      </c>
      <c r="P38" s="68">
        <f>G38-N38</f>
        <v>-0.99682731715751483</v>
      </c>
      <c r="Q38" s="68">
        <f>ABS(P38)</f>
        <v>0.99682731715751483</v>
      </c>
      <c r="R38" s="68">
        <f>P38^2</f>
        <v>0.99366470023144871</v>
      </c>
      <c r="S38" s="68">
        <f>2*0.1*P38*N38*(1-N38)*B38</f>
        <v>-6.3051658912149835E-4</v>
      </c>
      <c r="T38" s="68">
        <f>2*0.1*P38*N38*(1-N38)*C38</f>
        <v>-3.4678412401682409E-3</v>
      </c>
      <c r="U38" s="68">
        <f>2*0.1*P38*N38*(1-N38)*D38</f>
        <v>-2.2068080619252442E-3</v>
      </c>
      <c r="V38" s="68">
        <f>2*0.1*P38*N38*(1-N38)*E38</f>
        <v>-8.1967156585794785E-4</v>
      </c>
      <c r="W38" s="68">
        <f>2*0.1*P38*N38*(1-N38)*F38</f>
        <v>-1.2610331782429967E-4</v>
      </c>
      <c r="X38" s="68">
        <f>$H$2+S38</f>
        <v>0.4993694834108785</v>
      </c>
      <c r="Y38" s="68">
        <f>$I$2+T38</f>
        <v>0.49653215875983175</v>
      </c>
      <c r="Z38" s="68">
        <f>$J$2+U38</f>
        <v>0.49779319193807475</v>
      </c>
      <c r="AA38" s="68">
        <f>$K$2+V38</f>
        <v>0.49918032843414206</v>
      </c>
      <c r="AB38" s="68">
        <f>$L$2+W38</f>
        <v>0.49987389668217569</v>
      </c>
    </row>
    <row r="39" spans="2:28" x14ac:dyDescent="0.25">
      <c r="B39" s="68">
        <v>1</v>
      </c>
      <c r="C39" s="68">
        <v>4.9000000000000004</v>
      </c>
      <c r="D39" s="68">
        <v>3.1</v>
      </c>
      <c r="E39" s="68">
        <v>1.5</v>
      </c>
      <c r="F39" s="69">
        <v>0.1</v>
      </c>
      <c r="G39" s="68">
        <v>0</v>
      </c>
      <c r="M39" s="68">
        <f>B39*$H$2 + C39*$I$2 + D39*$J$2 + E39*$K$2 + F39*$L$2</f>
        <v>5.3</v>
      </c>
      <c r="N39" s="68">
        <f>1/(1+EXP(-M39))</f>
        <v>0.99503319834994297</v>
      </c>
      <c r="O39" s="68">
        <f>IF(N39&gt;=0.5,1,0)</f>
        <v>1</v>
      </c>
      <c r="P39" s="68">
        <f>G39-N39</f>
        <v>-0.99503319834994297</v>
      </c>
      <c r="Q39" s="68">
        <f>ABS(P39)</f>
        <v>0.99503319834994297</v>
      </c>
      <c r="R39" s="68">
        <f>P39^2</f>
        <v>0.99009106581851691</v>
      </c>
      <c r="S39" s="68">
        <f>2*0.1*P39*N39*(1-N39)*B39</f>
        <v>-9.8351718788282664E-4</v>
      </c>
      <c r="T39" s="68">
        <f>2*0.1*P39*N39*(1-N39)*C39</f>
        <v>-4.8192342206258513E-3</v>
      </c>
      <c r="U39" s="68">
        <f>2*0.1*P39*N39*(1-N39)*D39</f>
        <v>-3.0489032824367627E-3</v>
      </c>
      <c r="V39" s="68">
        <f>2*0.1*P39*N39*(1-N39)*E39</f>
        <v>-1.47527578182424E-3</v>
      </c>
      <c r="W39" s="68">
        <f>2*0.1*P39*N39*(1-N39)*F39</f>
        <v>-9.8351718788282672E-5</v>
      </c>
      <c r="X39" s="68">
        <f>$H$2+S39</f>
        <v>0.49901648281211719</v>
      </c>
      <c r="Y39" s="68">
        <f>$I$2+T39</f>
        <v>0.49518076577937414</v>
      </c>
      <c r="Z39" s="68">
        <f>$J$2+U39</f>
        <v>0.49695109671756321</v>
      </c>
      <c r="AA39" s="68">
        <f>$K$2+V39</f>
        <v>0.49852472421817579</v>
      </c>
      <c r="AB39" s="68">
        <f>$L$2+W39</f>
        <v>0.4999016482812117</v>
      </c>
    </row>
    <row r="40" spans="2:28" x14ac:dyDescent="0.25">
      <c r="B40" s="68">
        <v>1</v>
      </c>
      <c r="C40" s="68">
        <v>4.4000000000000004</v>
      </c>
      <c r="D40" s="68">
        <v>3</v>
      </c>
      <c r="E40" s="68">
        <v>1.3</v>
      </c>
      <c r="F40" s="69">
        <v>0.2</v>
      </c>
      <c r="G40" s="68">
        <v>0</v>
      </c>
      <c r="M40" s="68">
        <f>B40*$H$2 + C40*$I$2 + D40*$J$2 + E40*$K$2 + F40*$L$2</f>
        <v>4.95</v>
      </c>
      <c r="N40" s="68">
        <f>1/(1+EXP(-M40))</f>
        <v>0.99296641284500486</v>
      </c>
      <c r="O40" s="68">
        <f>IF(N40&gt;=0.5,1,0)</f>
        <v>1</v>
      </c>
      <c r="P40" s="68">
        <f>G40-N40</f>
        <v>-0.99296641284500486</v>
      </c>
      <c r="Q40" s="68">
        <f>ABS(P40)</f>
        <v>0.99296641284500486</v>
      </c>
      <c r="R40" s="68">
        <f>P40^2</f>
        <v>0.98598229703827667</v>
      </c>
      <c r="S40" s="68">
        <f>2*0.1*P40*N40*(1-N40)*B40</f>
        <v>-1.3869984839002044E-3</v>
      </c>
      <c r="T40" s="68">
        <f>2*0.1*P40*N40*(1-N40)*C40</f>
        <v>-6.1027933291608995E-3</v>
      </c>
      <c r="U40" s="68">
        <f>2*0.1*P40*N40*(1-N40)*D40</f>
        <v>-4.1609954517006133E-3</v>
      </c>
      <c r="V40" s="68">
        <f>2*0.1*P40*N40*(1-N40)*E40</f>
        <v>-1.8030980290702657E-3</v>
      </c>
      <c r="W40" s="68">
        <f>2*0.1*P40*N40*(1-N40)*F40</f>
        <v>-2.773996967800409E-4</v>
      </c>
      <c r="X40" s="68">
        <f>$H$2+S40</f>
        <v>0.49861300151609977</v>
      </c>
      <c r="Y40" s="68">
        <f>$I$2+T40</f>
        <v>0.49389720667083908</v>
      </c>
      <c r="Z40" s="68">
        <f>$J$2+U40</f>
        <v>0.49583900454829938</v>
      </c>
      <c r="AA40" s="68">
        <f>$K$2+V40</f>
        <v>0.49819690197092975</v>
      </c>
      <c r="AB40" s="68">
        <f>$L$2+W40</f>
        <v>0.49972260030321997</v>
      </c>
    </row>
    <row r="41" spans="2:28" x14ac:dyDescent="0.25">
      <c r="B41" s="68">
        <v>1</v>
      </c>
      <c r="C41" s="68">
        <v>5.0999999999999996</v>
      </c>
      <c r="D41" s="68">
        <v>3.4</v>
      </c>
      <c r="E41" s="68">
        <v>1.5</v>
      </c>
      <c r="F41" s="69">
        <v>0.2</v>
      </c>
      <c r="G41" s="68">
        <v>0</v>
      </c>
      <c r="M41" s="68">
        <f>B41*$H$2 + C41*$I$2 + D41*$J$2 + E41*$K$2 + F41*$L$2</f>
        <v>5.6</v>
      </c>
      <c r="N41" s="68">
        <f>1/(1+EXP(-M41))</f>
        <v>0.99631576010056411</v>
      </c>
      <c r="O41" s="68">
        <f>IF(N41&gt;=0.5,1,0)</f>
        <v>1</v>
      </c>
      <c r="P41" s="68">
        <f>G41-N41</f>
        <v>-0.99631576010056411</v>
      </c>
      <c r="Q41" s="68">
        <f>ABS(P41)</f>
        <v>0.99631576010056411</v>
      </c>
      <c r="R41" s="68">
        <f>P41^2</f>
        <v>0.99264509382476485</v>
      </c>
      <c r="S41" s="68">
        <f>2*0.1*P41*N41*(1-N41)*B41</f>
        <v>-7.3142853212969676E-4</v>
      </c>
      <c r="T41" s="68">
        <f>2*0.1*P41*N41*(1-N41)*C41</f>
        <v>-3.7302855138614532E-3</v>
      </c>
      <c r="U41" s="68">
        <f>2*0.1*P41*N41*(1-N41)*D41</f>
        <v>-2.486857009240969E-3</v>
      </c>
      <c r="V41" s="68">
        <f>2*0.1*P41*N41*(1-N41)*E41</f>
        <v>-1.0971427981945451E-3</v>
      </c>
      <c r="W41" s="68">
        <f>2*0.1*P41*N41*(1-N41)*F41</f>
        <v>-1.4628570642593935E-4</v>
      </c>
      <c r="X41" s="68">
        <f>$H$2+S41</f>
        <v>0.49926857146787029</v>
      </c>
      <c r="Y41" s="68">
        <f>$I$2+T41</f>
        <v>0.49626971448613855</v>
      </c>
      <c r="Z41" s="68">
        <f>$J$2+U41</f>
        <v>0.49751314299075905</v>
      </c>
      <c r="AA41" s="68">
        <f>$K$2+V41</f>
        <v>0.49890285720180544</v>
      </c>
      <c r="AB41" s="68">
        <f>$L$2+W41</f>
        <v>0.49985371429357406</v>
      </c>
    </row>
    <row r="42" spans="2:28" x14ac:dyDescent="0.25">
      <c r="B42" s="68">
        <v>1</v>
      </c>
      <c r="C42" s="68">
        <v>5</v>
      </c>
      <c r="D42" s="68">
        <v>3.5</v>
      </c>
      <c r="E42" s="68">
        <v>1.3</v>
      </c>
      <c r="F42" s="69">
        <v>0.3</v>
      </c>
      <c r="G42" s="68">
        <v>0</v>
      </c>
      <c r="M42" s="68">
        <f>B42*$H$2 + C42*$I$2 + D42*$J$2 + E42*$K$2 + F42*$L$2</f>
        <v>5.5500000000000007</v>
      </c>
      <c r="N42" s="68">
        <f>1/(1+EXP(-M42))</f>
        <v>0.99612759655932892</v>
      </c>
      <c r="O42" s="68">
        <f>IF(N42&gt;=0.5,1,0)</f>
        <v>1</v>
      </c>
      <c r="P42" s="68">
        <f>G42-N42</f>
        <v>-0.99612759655932892</v>
      </c>
      <c r="Q42" s="68">
        <f>ABS(P42)</f>
        <v>0.99612759655932892</v>
      </c>
      <c r="R42" s="68">
        <f>P42^2</f>
        <v>0.99227018862706517</v>
      </c>
      <c r="S42" s="68">
        <f>2*0.1*P42*N42*(1-N42)*B42</f>
        <v>-7.6849409850295773E-4</v>
      </c>
      <c r="T42" s="68">
        <f>2*0.1*P42*N42*(1-N42)*C42</f>
        <v>-3.8424704925147887E-3</v>
      </c>
      <c r="U42" s="68">
        <f>2*0.1*P42*N42*(1-N42)*D42</f>
        <v>-2.6897293447603523E-3</v>
      </c>
      <c r="V42" s="68">
        <f>2*0.1*P42*N42*(1-N42)*E42</f>
        <v>-9.9904232805384506E-4</v>
      </c>
      <c r="W42" s="68">
        <f>2*0.1*P42*N42*(1-N42)*F42</f>
        <v>-2.3054822955088732E-4</v>
      </c>
      <c r="X42" s="68">
        <f>$H$2+S42</f>
        <v>0.49923150590149706</v>
      </c>
      <c r="Y42" s="68">
        <f>$I$2+T42</f>
        <v>0.49615752950748521</v>
      </c>
      <c r="Z42" s="68">
        <f>$J$2+U42</f>
        <v>0.49731027065523964</v>
      </c>
      <c r="AA42" s="68">
        <f>$K$2+V42</f>
        <v>0.49900095767194613</v>
      </c>
      <c r="AB42" s="68">
        <f>$L$2+W42</f>
        <v>0.49976945177044912</v>
      </c>
    </row>
    <row r="43" spans="2:28" x14ac:dyDescent="0.25">
      <c r="B43" s="68">
        <v>1</v>
      </c>
      <c r="C43" s="68">
        <v>4.5</v>
      </c>
      <c r="D43" s="68">
        <v>2.2999999999999998</v>
      </c>
      <c r="E43" s="68">
        <v>1.3</v>
      </c>
      <c r="F43" s="69">
        <v>0.3</v>
      </c>
      <c r="G43" s="68">
        <v>0</v>
      </c>
      <c r="M43" s="68">
        <f>B43*$H$2 + C43*$I$2 + D43*$J$2 + E43*$K$2 + F43*$L$2</f>
        <v>4.7</v>
      </c>
      <c r="N43" s="68">
        <f>1/(1+EXP(-M43))</f>
        <v>0.99098670134715205</v>
      </c>
      <c r="O43" s="68">
        <f>IF(N43&gt;=0.5,1,0)</f>
        <v>1</v>
      </c>
      <c r="P43" s="68">
        <f>G43-N43</f>
        <v>-0.99098670134715205</v>
      </c>
      <c r="Q43" s="68">
        <f>ABS(P43)</f>
        <v>0.99098670134715205</v>
      </c>
      <c r="R43" s="68">
        <f>P43^2</f>
        <v>0.98205464224690953</v>
      </c>
      <c r="S43" s="68">
        <f>2*0.1*P43*N43*(1-N43)*B43</f>
        <v>-1.7703103567974282E-3</v>
      </c>
      <c r="T43" s="68">
        <f>2*0.1*P43*N43*(1-N43)*C43</f>
        <v>-7.9663966055884272E-3</v>
      </c>
      <c r="U43" s="68">
        <f>2*0.1*P43*N43*(1-N43)*D43</f>
        <v>-4.0717138206340844E-3</v>
      </c>
      <c r="V43" s="68">
        <f>2*0.1*P43*N43*(1-N43)*E43</f>
        <v>-2.3014034638366566E-3</v>
      </c>
      <c r="W43" s="68">
        <f>2*0.1*P43*N43*(1-N43)*F43</f>
        <v>-5.3109310703922845E-4</v>
      </c>
      <c r="X43" s="68">
        <f>$H$2+S43</f>
        <v>0.49822968964320258</v>
      </c>
      <c r="Y43" s="68">
        <f>$I$2+T43</f>
        <v>0.4920336033944116</v>
      </c>
      <c r="Z43" s="68">
        <f>$J$2+U43</f>
        <v>0.49592828617936591</v>
      </c>
      <c r="AA43" s="68">
        <f>$K$2+V43</f>
        <v>0.49769859653616333</v>
      </c>
      <c r="AB43" s="68">
        <f>$L$2+W43</f>
        <v>0.49946890689296075</v>
      </c>
    </row>
    <row r="44" spans="2:28" x14ac:dyDescent="0.25">
      <c r="B44" s="68">
        <v>1</v>
      </c>
      <c r="C44" s="68">
        <v>4.4000000000000004</v>
      </c>
      <c r="D44" s="68">
        <v>3.2</v>
      </c>
      <c r="E44" s="68">
        <v>1.3</v>
      </c>
      <c r="F44" s="69">
        <v>0.2</v>
      </c>
      <c r="G44" s="68">
        <v>0</v>
      </c>
      <c r="M44" s="68">
        <f>B44*$H$2 + C44*$I$2 + D44*$J$2 + E44*$K$2 + F44*$L$2</f>
        <v>5.0500000000000007</v>
      </c>
      <c r="N44" s="68">
        <f>1/(1+EXP(-M44))</f>
        <v>0.99363148449318461</v>
      </c>
      <c r="O44" s="68">
        <f>IF(N44&gt;=0.5,1,0)</f>
        <v>1</v>
      </c>
      <c r="P44" s="68">
        <f>G44-N44</f>
        <v>-0.99363148449318461</v>
      </c>
      <c r="Q44" s="68">
        <f>ABS(P44)</f>
        <v>0.99363148449318461</v>
      </c>
      <c r="R44" s="68">
        <f>P44^2</f>
        <v>0.98730352697612977</v>
      </c>
      <c r="S44" s="68">
        <f>2*0.1*P44*N44*(1-N44)*B44</f>
        <v>-1.2575315642962012E-3</v>
      </c>
      <c r="T44" s="68">
        <f>2*0.1*P44*N44*(1-N44)*C44</f>
        <v>-5.533138882903286E-3</v>
      </c>
      <c r="U44" s="68">
        <f>2*0.1*P44*N44*(1-N44)*D44</f>
        <v>-4.0241010057478445E-3</v>
      </c>
      <c r="V44" s="68">
        <f>2*0.1*P44*N44*(1-N44)*E44</f>
        <v>-1.6347910335850616E-3</v>
      </c>
      <c r="W44" s="68">
        <f>2*0.1*P44*N44*(1-N44)*F44</f>
        <v>-2.5150631285924028E-4</v>
      </c>
      <c r="X44" s="68">
        <f>$H$2+S44</f>
        <v>0.4987424684357038</v>
      </c>
      <c r="Y44" s="68">
        <f>$I$2+T44</f>
        <v>0.4944668611170967</v>
      </c>
      <c r="Z44" s="68">
        <f>$J$2+U44</f>
        <v>0.49597589899425215</v>
      </c>
      <c r="AA44" s="68">
        <f>$K$2+V44</f>
        <v>0.49836520896641495</v>
      </c>
      <c r="AB44" s="68">
        <f>$L$2+W44</f>
        <v>0.49974849368714075</v>
      </c>
    </row>
    <row r="45" spans="2:28" x14ac:dyDescent="0.25">
      <c r="B45" s="68">
        <v>1</v>
      </c>
      <c r="C45" s="68">
        <v>5</v>
      </c>
      <c r="D45" s="68">
        <v>3.5</v>
      </c>
      <c r="E45" s="68">
        <v>1.6</v>
      </c>
      <c r="F45" s="69">
        <v>0.6</v>
      </c>
      <c r="G45" s="68">
        <v>0</v>
      </c>
      <c r="M45" s="68">
        <f>B45*$H$2 + C45*$I$2 + D45*$J$2 + E45*$K$2 + F45*$L$2</f>
        <v>5.85</v>
      </c>
      <c r="N45" s="68">
        <f>1/(1+EXP(-M45))</f>
        <v>0.99712837084429951</v>
      </c>
      <c r="O45" s="68">
        <f>IF(N45&gt;=0.5,1,0)</f>
        <v>1</v>
      </c>
      <c r="P45" s="68">
        <f>G45-N45</f>
        <v>-0.99712837084429951</v>
      </c>
      <c r="Q45" s="68">
        <f>ABS(P45)</f>
        <v>0.99712837084429951</v>
      </c>
      <c r="R45" s="68">
        <f>P45^2</f>
        <v>0.99426498794260687</v>
      </c>
      <c r="S45" s="68">
        <f>2*0.1*P45*N45*(1-N45)*B45</f>
        <v>-5.7103206557363817E-4</v>
      </c>
      <c r="T45" s="68">
        <f>2*0.1*P45*N45*(1-N45)*C45</f>
        <v>-2.8551603278681907E-3</v>
      </c>
      <c r="U45" s="68">
        <f>2*0.1*P45*N45*(1-N45)*D45</f>
        <v>-1.9986122295077334E-3</v>
      </c>
      <c r="V45" s="68">
        <f>2*0.1*P45*N45*(1-N45)*E45</f>
        <v>-9.1365130491782116E-4</v>
      </c>
      <c r="W45" s="68">
        <f>2*0.1*P45*N45*(1-N45)*F45</f>
        <v>-3.4261923934418288E-4</v>
      </c>
      <c r="X45" s="68">
        <f>$H$2+S45</f>
        <v>0.49942896793442637</v>
      </c>
      <c r="Y45" s="68">
        <f>$I$2+T45</f>
        <v>0.4971448396721318</v>
      </c>
      <c r="Z45" s="68">
        <f>$J$2+U45</f>
        <v>0.49800138777049224</v>
      </c>
      <c r="AA45" s="68">
        <f>$K$2+V45</f>
        <v>0.49908634869508217</v>
      </c>
      <c r="AB45" s="68">
        <f>$L$2+W45</f>
        <v>0.4996573807606558</v>
      </c>
    </row>
    <row r="46" spans="2:28" x14ac:dyDescent="0.25">
      <c r="B46" s="68">
        <v>1</v>
      </c>
      <c r="C46" s="68">
        <v>5.0999999999999996</v>
      </c>
      <c r="D46" s="68">
        <v>3.8</v>
      </c>
      <c r="E46" s="68">
        <v>1.9</v>
      </c>
      <c r="F46" s="69">
        <v>0.4</v>
      </c>
      <c r="G46" s="68">
        <v>0</v>
      </c>
      <c r="M46" s="68">
        <f>B46*$H$2 + C46*$I$2 + D46*$J$2 + E46*$K$2 + F46*$L$2</f>
        <v>6.1</v>
      </c>
      <c r="N46" s="68">
        <f>1/(1+EXP(-M46))</f>
        <v>0.9977621514787236</v>
      </c>
      <c r="O46" s="68">
        <f>IF(N46&gt;=0.5,1,0)</f>
        <v>1</v>
      </c>
      <c r="P46" s="68">
        <f>G46-N46</f>
        <v>-0.9977621514787236</v>
      </c>
      <c r="Q46" s="68">
        <f>ABS(P46)</f>
        <v>0.9977621514787236</v>
      </c>
      <c r="R46" s="68">
        <f>P46^2</f>
        <v>0.99552931092345143</v>
      </c>
      <c r="S46" s="68">
        <f>2*0.1*P46*N46*(1-N46)*B46</f>
        <v>-4.4556875926747141E-4</v>
      </c>
      <c r="T46" s="68">
        <f>2*0.1*P46*N46*(1-N46)*C46</f>
        <v>-2.2724006722641041E-3</v>
      </c>
      <c r="U46" s="68">
        <f>2*0.1*P46*N46*(1-N46)*D46</f>
        <v>-1.6931612852163912E-3</v>
      </c>
      <c r="V46" s="68">
        <f>2*0.1*P46*N46*(1-N46)*E46</f>
        <v>-8.4658064260819559E-4</v>
      </c>
      <c r="W46" s="68">
        <f>2*0.1*P46*N46*(1-N46)*F46</f>
        <v>-1.7822750370698857E-4</v>
      </c>
      <c r="X46" s="68">
        <f>$H$2+S46</f>
        <v>0.49955443124073251</v>
      </c>
      <c r="Y46" s="68">
        <f>$I$2+T46</f>
        <v>0.49772759932773591</v>
      </c>
      <c r="Z46" s="68">
        <f>$J$2+U46</f>
        <v>0.4983068387147836</v>
      </c>
      <c r="AA46" s="68">
        <f>$K$2+V46</f>
        <v>0.49915341935739183</v>
      </c>
      <c r="AB46" s="68">
        <f>$L$2+W46</f>
        <v>0.499821772496293</v>
      </c>
    </row>
    <row r="47" spans="2:28" x14ac:dyDescent="0.25">
      <c r="B47" s="68">
        <v>1</v>
      </c>
      <c r="C47" s="68">
        <v>4.8</v>
      </c>
      <c r="D47" s="68">
        <v>3</v>
      </c>
      <c r="E47" s="68">
        <v>1.4</v>
      </c>
      <c r="F47" s="69">
        <v>0.3</v>
      </c>
      <c r="G47" s="68">
        <v>0</v>
      </c>
      <c r="M47" s="68">
        <f>B47*$H$2 + C47*$I$2 + D47*$J$2 + E47*$K$2 + F47*$L$2</f>
        <v>5.2500000000000009</v>
      </c>
      <c r="N47" s="68">
        <f>1/(1+EXP(-M47))</f>
        <v>0.99477987430644166</v>
      </c>
      <c r="O47" s="68">
        <f>IF(N47&gt;=0.5,1,0)</f>
        <v>1</v>
      </c>
      <c r="P47" s="68">
        <f>G47-N47</f>
        <v>-0.99477987430644166</v>
      </c>
      <c r="Q47" s="68">
        <f>ABS(P47)</f>
        <v>0.99477987430644166</v>
      </c>
      <c r="R47" s="68">
        <f>P47^2</f>
        <v>0.98958699832513985</v>
      </c>
      <c r="S47" s="68">
        <f>2*0.1*P47*N47*(1-N47)*B47</f>
        <v>-1.0331537031936678E-3</v>
      </c>
      <c r="T47" s="68">
        <f>2*0.1*P47*N47*(1-N47)*C47</f>
        <v>-4.959137775329605E-3</v>
      </c>
      <c r="U47" s="68">
        <f>2*0.1*P47*N47*(1-N47)*D47</f>
        <v>-3.0994611095810035E-3</v>
      </c>
      <c r="V47" s="68">
        <f>2*0.1*P47*N47*(1-N47)*E47</f>
        <v>-1.4464151844711347E-3</v>
      </c>
      <c r="W47" s="68">
        <f>2*0.1*P47*N47*(1-N47)*F47</f>
        <v>-3.0994611095810031E-4</v>
      </c>
      <c r="X47" s="68">
        <f>$H$2+S47</f>
        <v>0.49896684629680632</v>
      </c>
      <c r="Y47" s="68">
        <f>$I$2+T47</f>
        <v>0.49504086222467042</v>
      </c>
      <c r="Z47" s="68">
        <f>$J$2+U47</f>
        <v>0.49690053889041902</v>
      </c>
      <c r="AA47" s="68">
        <f>$K$2+V47</f>
        <v>0.49855358481552886</v>
      </c>
      <c r="AB47" s="68">
        <f>$L$2+W47</f>
        <v>0.49969005388904192</v>
      </c>
    </row>
    <row r="48" spans="2:28" x14ac:dyDescent="0.25">
      <c r="B48" s="68">
        <v>1</v>
      </c>
      <c r="C48" s="68">
        <v>5.0999999999999996</v>
      </c>
      <c r="D48" s="68">
        <v>3.8</v>
      </c>
      <c r="E48" s="68">
        <v>1.6</v>
      </c>
      <c r="F48" s="69">
        <v>0.2</v>
      </c>
      <c r="G48" s="68">
        <v>0</v>
      </c>
      <c r="M48" s="68">
        <f>B48*$H$2 + C48*$I$2 + D48*$J$2 + E48*$K$2 + F48*$L$2</f>
        <v>5.8499999999999988</v>
      </c>
      <c r="N48" s="68">
        <f>1/(1+EXP(-M48))</f>
        <v>0.99712837084429951</v>
      </c>
      <c r="O48" s="68">
        <f>IF(N48&gt;=0.5,1,0)</f>
        <v>1</v>
      </c>
      <c r="P48" s="68">
        <f>G48-N48</f>
        <v>-0.99712837084429951</v>
      </c>
      <c r="Q48" s="68">
        <f>ABS(P48)</f>
        <v>0.99712837084429951</v>
      </c>
      <c r="R48" s="68">
        <f>P48^2</f>
        <v>0.99426498794260687</v>
      </c>
      <c r="S48" s="68">
        <f>2*0.1*P48*N48*(1-N48)*B48</f>
        <v>-5.7103206557363817E-4</v>
      </c>
      <c r="T48" s="68">
        <f>2*0.1*P48*N48*(1-N48)*C48</f>
        <v>-2.9122635344255546E-3</v>
      </c>
      <c r="U48" s="68">
        <f>2*0.1*P48*N48*(1-N48)*D48</f>
        <v>-2.169921849179825E-3</v>
      </c>
      <c r="V48" s="68">
        <f>2*0.1*P48*N48*(1-N48)*E48</f>
        <v>-9.1365130491782116E-4</v>
      </c>
      <c r="W48" s="68">
        <f>2*0.1*P48*N48*(1-N48)*F48</f>
        <v>-1.1420641311472765E-4</v>
      </c>
      <c r="X48" s="68">
        <f>$H$2+S48</f>
        <v>0.49942896793442637</v>
      </c>
      <c r="Y48" s="68">
        <f>$I$2+T48</f>
        <v>0.49708773646557447</v>
      </c>
      <c r="Z48" s="68">
        <f>$J$2+U48</f>
        <v>0.4978300781508202</v>
      </c>
      <c r="AA48" s="68">
        <f>$K$2+V48</f>
        <v>0.49908634869508217</v>
      </c>
      <c r="AB48" s="68">
        <f>$L$2+W48</f>
        <v>0.49988579358688529</v>
      </c>
    </row>
    <row r="49" spans="2:28" x14ac:dyDescent="0.25">
      <c r="B49" s="68">
        <v>1</v>
      </c>
      <c r="C49" s="68">
        <v>4.5999999999999996</v>
      </c>
      <c r="D49" s="68">
        <v>3.2</v>
      </c>
      <c r="E49" s="68">
        <v>1.4</v>
      </c>
      <c r="F49" s="69">
        <v>0.2</v>
      </c>
      <c r="G49" s="68">
        <v>0</v>
      </c>
      <c r="M49" s="68">
        <f>B49*$H$2 + C49*$I$2 + D49*$J$2 + E49*$K$2 + F49*$L$2</f>
        <v>5.2</v>
      </c>
      <c r="N49" s="68">
        <f>1/(1+EXP(-M49))</f>
        <v>0.99451370110054949</v>
      </c>
      <c r="O49" s="68">
        <f>IF(N49&gt;=0.5,1,0)</f>
        <v>1</v>
      </c>
      <c r="P49" s="68">
        <f>G49-N49</f>
        <v>-0.99451370110054949</v>
      </c>
      <c r="Q49" s="68">
        <f>ABS(P49)</f>
        <v>0.99451370110054949</v>
      </c>
      <c r="R49" s="68">
        <f>P49^2</f>
        <v>0.98905750167671314</v>
      </c>
      <c r="S49" s="68">
        <f>2*0.1*P49*N49*(1-N49)*B49</f>
        <v>-1.0852530165884452E-3</v>
      </c>
      <c r="T49" s="68">
        <f>2*0.1*P49*N49*(1-N49)*C49</f>
        <v>-4.9921638763068474E-3</v>
      </c>
      <c r="U49" s="68">
        <f>2*0.1*P49*N49*(1-N49)*D49</f>
        <v>-3.472809653083025E-3</v>
      </c>
      <c r="V49" s="68">
        <f>2*0.1*P49*N49*(1-N49)*E49</f>
        <v>-1.5193542232238232E-3</v>
      </c>
      <c r="W49" s="68">
        <f>2*0.1*P49*N49*(1-N49)*F49</f>
        <v>-2.1705060331768906E-4</v>
      </c>
      <c r="X49" s="68">
        <f>$H$2+S49</f>
        <v>0.49891474698341154</v>
      </c>
      <c r="Y49" s="68">
        <f>$I$2+T49</f>
        <v>0.49500783612369315</v>
      </c>
      <c r="Z49" s="68">
        <f>$J$2+U49</f>
        <v>0.496527190346917</v>
      </c>
      <c r="AA49" s="68">
        <f>$K$2+V49</f>
        <v>0.4984806457767762</v>
      </c>
      <c r="AB49" s="68">
        <f>$L$2+W49</f>
        <v>0.49978294939668233</v>
      </c>
    </row>
    <row r="50" spans="2:28" x14ac:dyDescent="0.25">
      <c r="B50" s="68">
        <v>1</v>
      </c>
      <c r="C50" s="68">
        <v>5.3</v>
      </c>
      <c r="D50" s="68">
        <v>3.7</v>
      </c>
      <c r="E50" s="68">
        <v>1.5</v>
      </c>
      <c r="F50" s="69">
        <v>0.2</v>
      </c>
      <c r="G50" s="68">
        <v>0</v>
      </c>
      <c r="M50" s="68">
        <f>B50*$H$2 + C50*$I$2 + D50*$J$2 + E50*$K$2 + F50*$L$2</f>
        <v>5.85</v>
      </c>
      <c r="N50" s="68">
        <f>1/(1+EXP(-M50))</f>
        <v>0.99712837084429951</v>
      </c>
      <c r="O50" s="68">
        <f>IF(N50&gt;=0.5,1,0)</f>
        <v>1</v>
      </c>
      <c r="P50" s="68">
        <f>G50-N50</f>
        <v>-0.99712837084429951</v>
      </c>
      <c r="Q50" s="68">
        <f>ABS(P50)</f>
        <v>0.99712837084429951</v>
      </c>
      <c r="R50" s="68">
        <f>P50^2</f>
        <v>0.99426498794260687</v>
      </c>
      <c r="S50" s="68">
        <f>2*0.1*P50*N50*(1-N50)*B50</f>
        <v>-5.7103206557363817E-4</v>
      </c>
      <c r="T50" s="68">
        <f>2*0.1*P50*N50*(1-N50)*C50</f>
        <v>-3.0264699475402823E-3</v>
      </c>
      <c r="U50" s="68">
        <f>2*0.1*P50*N50*(1-N50)*D50</f>
        <v>-2.1128186426224611E-3</v>
      </c>
      <c r="V50" s="68">
        <f>2*0.1*P50*N50*(1-N50)*E50</f>
        <v>-8.5654809836045731E-4</v>
      </c>
      <c r="W50" s="68">
        <f>2*0.1*P50*N50*(1-N50)*F50</f>
        <v>-1.1420641311472765E-4</v>
      </c>
      <c r="X50" s="68">
        <f>$H$2+S50</f>
        <v>0.49942896793442637</v>
      </c>
      <c r="Y50" s="68">
        <f>$I$2+T50</f>
        <v>0.4969735300524597</v>
      </c>
      <c r="Z50" s="68">
        <f>$J$2+U50</f>
        <v>0.49788718135737753</v>
      </c>
      <c r="AA50" s="68">
        <f>$K$2+V50</f>
        <v>0.49914345190163956</v>
      </c>
      <c r="AB50" s="68">
        <f>$L$2+W50</f>
        <v>0.49988579358688529</v>
      </c>
    </row>
    <row r="51" spans="2:28" x14ac:dyDescent="0.25">
      <c r="B51" s="68">
        <v>1</v>
      </c>
      <c r="C51" s="68">
        <v>5</v>
      </c>
      <c r="D51" s="68">
        <v>3.3</v>
      </c>
      <c r="E51" s="68">
        <v>1.4</v>
      </c>
      <c r="F51" s="69">
        <v>0.2</v>
      </c>
      <c r="G51" s="68">
        <v>0</v>
      </c>
      <c r="M51" s="68">
        <f>B51*$H$2 + C51*$I$2 + D51*$J$2 + E51*$K$2 + F51*$L$2</f>
        <v>5.45</v>
      </c>
      <c r="N51" s="68">
        <f>1/(1+EXP(-M51))</f>
        <v>0.99572207458029516</v>
      </c>
      <c r="O51" s="68">
        <f>IF(N51&gt;=0.5,1,0)</f>
        <v>1</v>
      </c>
      <c r="P51" s="68">
        <f>G51-N51</f>
        <v>-0.99572207458029516</v>
      </c>
      <c r="Q51" s="68">
        <f>ABS(P51)</f>
        <v>0.99572207458029516</v>
      </c>
      <c r="R51" s="68">
        <f>P51^2</f>
        <v>0.9914624498064869</v>
      </c>
      <c r="S51" s="68">
        <f>2*0.1*P51*N51*(1-N51)*B51</f>
        <v>-8.4828048334200138E-4</v>
      </c>
      <c r="T51" s="68">
        <f>2*0.1*P51*N51*(1-N51)*C51</f>
        <v>-4.2414024167100068E-3</v>
      </c>
      <c r="U51" s="68">
        <f>2*0.1*P51*N51*(1-N51)*D51</f>
        <v>-2.7993255950286046E-3</v>
      </c>
      <c r="V51" s="68">
        <f>2*0.1*P51*N51*(1-N51)*E51</f>
        <v>-1.1875926766788019E-3</v>
      </c>
      <c r="W51" s="68">
        <f>2*0.1*P51*N51*(1-N51)*F51</f>
        <v>-1.696560966684003E-4</v>
      </c>
      <c r="X51" s="68">
        <f>$H$2+S51</f>
        <v>0.49915171951665799</v>
      </c>
      <c r="Y51" s="68">
        <f>$I$2+T51</f>
        <v>0.49575859758328999</v>
      </c>
      <c r="Z51" s="68">
        <f>$J$2+U51</f>
        <v>0.4972006744049714</v>
      </c>
      <c r="AA51" s="68">
        <f>$K$2+V51</f>
        <v>0.49881240732332122</v>
      </c>
      <c r="AB51" s="68">
        <f>$L$2+W51</f>
        <v>0.49983034390333159</v>
      </c>
    </row>
    <row r="52" spans="2:28" x14ac:dyDescent="0.25">
      <c r="B52" s="68">
        <v>1</v>
      </c>
      <c r="C52" s="68">
        <v>7</v>
      </c>
      <c r="D52" s="68">
        <v>3.2</v>
      </c>
      <c r="E52" s="68">
        <v>4.7</v>
      </c>
      <c r="F52" s="69">
        <v>1.4</v>
      </c>
      <c r="G52" s="68">
        <v>1</v>
      </c>
      <c r="M52" s="68">
        <f>B52*$H$2 + C52*$I$2 + D52*$J$2 + E52*$K$2 + F52*$L$2</f>
        <v>8.6499999999999986</v>
      </c>
      <c r="N52" s="68">
        <f>1/(1+EXP(-M52))</f>
        <v>0.99982490381588529</v>
      </c>
      <c r="O52" s="68">
        <f>IF(N52&gt;=0.5,1,0)</f>
        <v>1</v>
      </c>
      <c r="P52" s="68">
        <f>G52-N52</f>
        <v>1.7509618411470917E-4</v>
      </c>
      <c r="Q52" s="68">
        <f>ABS(P52)</f>
        <v>1.7509618411470917E-4</v>
      </c>
      <c r="R52" s="68">
        <f>P52^2</f>
        <v>3.0658673691532133E-8</v>
      </c>
      <c r="S52" s="68">
        <f>2*0.1*P52*N52*(1-N52)*B52</f>
        <v>6.1306610949517464E-9</v>
      </c>
      <c r="T52" s="68">
        <f>2*0.1*P52*N52*(1-N52)*C52</f>
        <v>4.2914627664662222E-8</v>
      </c>
      <c r="U52" s="68">
        <f>2*0.1*P52*N52*(1-N52)*D52</f>
        <v>1.9618115503845589E-8</v>
      </c>
      <c r="V52" s="68">
        <f>2*0.1*P52*N52*(1-N52)*E52</f>
        <v>2.881410714627321E-8</v>
      </c>
      <c r="W52" s="68">
        <f>2*0.1*P52*N52*(1-N52)*F52</f>
        <v>8.582925532932445E-9</v>
      </c>
      <c r="X52" s="68">
        <f>$H$2+S52</f>
        <v>0.50000000613066109</v>
      </c>
      <c r="Y52" s="68">
        <f>$I$2+T52</f>
        <v>0.50000004291462763</v>
      </c>
      <c r="Z52" s="68">
        <f>$J$2+U52</f>
        <v>0.50000001961811547</v>
      </c>
      <c r="AA52" s="68">
        <f>$K$2+V52</f>
        <v>0.5000000288141071</v>
      </c>
      <c r="AB52" s="68">
        <f>$L$2+W52</f>
        <v>0.50000000858292548</v>
      </c>
    </row>
    <row r="53" spans="2:28" x14ac:dyDescent="0.25">
      <c r="B53" s="68">
        <v>1</v>
      </c>
      <c r="C53" s="68">
        <v>6.4</v>
      </c>
      <c r="D53" s="68">
        <v>3.2</v>
      </c>
      <c r="E53" s="68">
        <v>4.5</v>
      </c>
      <c r="F53" s="69">
        <v>1.5</v>
      </c>
      <c r="G53" s="68">
        <v>1</v>
      </c>
      <c r="M53" s="68">
        <f>B53*$H$2 + C53*$I$2 + D53*$J$2 + E53*$K$2 + F53*$L$2</f>
        <v>8.3000000000000007</v>
      </c>
      <c r="N53" s="68">
        <f>1/(1+EXP(-M53))</f>
        <v>0.99975154491816054</v>
      </c>
      <c r="O53" s="68">
        <f>IF(N53&gt;=0.5,1,0)</f>
        <v>1</v>
      </c>
      <c r="P53" s="68">
        <f>G53-N53</f>
        <v>2.4845508183946041E-4</v>
      </c>
      <c r="Q53" s="68">
        <f>ABS(P53)</f>
        <v>2.4845508183946041E-4</v>
      </c>
      <c r="R53" s="68">
        <f>P53^2</f>
        <v>6.1729927691852975E-8</v>
      </c>
      <c r="S53" s="68">
        <f>2*0.1*P53*N53*(1-N53)*B53</f>
        <v>1.2342918115523271E-8</v>
      </c>
      <c r="T53" s="68">
        <f>2*0.1*P53*N53*(1-N53)*C53</f>
        <v>7.8994675939348937E-8</v>
      </c>
      <c r="U53" s="68">
        <f>2*0.1*P53*N53*(1-N53)*D53</f>
        <v>3.9497337969674468E-8</v>
      </c>
      <c r="V53" s="68">
        <f>2*0.1*P53*N53*(1-N53)*E53</f>
        <v>5.5543131519854714E-8</v>
      </c>
      <c r="W53" s="68">
        <f>2*0.1*P53*N53*(1-N53)*F53</f>
        <v>1.8514377173284906E-8</v>
      </c>
      <c r="X53" s="68">
        <f>$H$2+S53</f>
        <v>0.50000001234291813</v>
      </c>
      <c r="Y53" s="68">
        <f>$I$2+T53</f>
        <v>0.50000007899467591</v>
      </c>
      <c r="Z53" s="68">
        <f>$J$2+U53</f>
        <v>0.50000003949733796</v>
      </c>
      <c r="AA53" s="68">
        <f>$K$2+V53</f>
        <v>0.50000005554313154</v>
      </c>
      <c r="AB53" s="68">
        <f>$L$2+W53</f>
        <v>0.50000001851437714</v>
      </c>
    </row>
    <row r="54" spans="2:28" x14ac:dyDescent="0.25">
      <c r="B54" s="68">
        <v>1</v>
      </c>
      <c r="C54" s="68">
        <v>6.9</v>
      </c>
      <c r="D54" s="68">
        <v>3.1</v>
      </c>
      <c r="E54" s="68">
        <v>4.9000000000000004</v>
      </c>
      <c r="F54" s="69">
        <v>1.5</v>
      </c>
      <c r="G54" s="68">
        <v>1</v>
      </c>
      <c r="M54" s="68">
        <f>B54*$H$2 + C54*$I$2 + D54*$J$2 + E54*$K$2 + F54*$L$2</f>
        <v>8.6999999999999993</v>
      </c>
      <c r="N54" s="68">
        <f>1/(1+EXP(-M54))</f>
        <v>0.99983344193522272</v>
      </c>
      <c r="O54" s="68">
        <f>IF(N54&gt;=0.5,1,0)</f>
        <v>1</v>
      </c>
      <c r="P54" s="68">
        <f>G54-N54</f>
        <v>1.6655806477727797E-4</v>
      </c>
      <c r="Q54" s="68">
        <f>ABS(P54)</f>
        <v>1.6655806477727797E-4</v>
      </c>
      <c r="R54" s="68">
        <f>P54^2</f>
        <v>2.7741588942351923E-8</v>
      </c>
      <c r="S54" s="68">
        <f>2*0.1*P54*N54*(1-N54)*B54</f>
        <v>5.5473936713967691E-9</v>
      </c>
      <c r="T54" s="68">
        <f>2*0.1*P54*N54*(1-N54)*C54</f>
        <v>3.8277016332637711E-8</v>
      </c>
      <c r="U54" s="68">
        <f>2*0.1*P54*N54*(1-N54)*D54</f>
        <v>1.7196920381329984E-8</v>
      </c>
      <c r="V54" s="68">
        <f>2*0.1*P54*N54*(1-N54)*E54</f>
        <v>2.7182228989844169E-8</v>
      </c>
      <c r="W54" s="68">
        <f>2*0.1*P54*N54*(1-N54)*F54</f>
        <v>8.3210905070951545E-9</v>
      </c>
      <c r="X54" s="68">
        <f>$H$2+S54</f>
        <v>0.50000000554739366</v>
      </c>
      <c r="Y54" s="68">
        <f>$I$2+T54</f>
        <v>0.50000003827701633</v>
      </c>
      <c r="Z54" s="68">
        <f>$J$2+U54</f>
        <v>0.50000001719692033</v>
      </c>
      <c r="AA54" s="68">
        <f>$K$2+V54</f>
        <v>0.50000002718222902</v>
      </c>
      <c r="AB54" s="68">
        <f>$L$2+W54</f>
        <v>0.50000000832109048</v>
      </c>
    </row>
    <row r="55" spans="2:28" x14ac:dyDescent="0.25">
      <c r="B55" s="68">
        <v>1</v>
      </c>
      <c r="C55" s="68">
        <v>5.5</v>
      </c>
      <c r="D55" s="68">
        <v>2.2999999999999998</v>
      </c>
      <c r="E55" s="68">
        <v>4</v>
      </c>
      <c r="F55" s="69">
        <v>1.3</v>
      </c>
      <c r="G55" s="68">
        <v>1</v>
      </c>
      <c r="M55" s="68">
        <f>B55*$H$2 + C55*$I$2 + D55*$J$2 + E55*$K$2 + F55*$L$2</f>
        <v>7.0500000000000007</v>
      </c>
      <c r="N55" s="68">
        <f>1/(1+EXP(-M55))</f>
        <v>0.99913334278892074</v>
      </c>
      <c r="O55" s="68">
        <f>IF(N55&gt;=0.5,1,0)</f>
        <v>1</v>
      </c>
      <c r="P55" s="68">
        <f>G55-N55</f>
        <v>8.6665721107925808E-4</v>
      </c>
      <c r="Q55" s="68">
        <f>ABS(P55)</f>
        <v>8.6665721107925808E-4</v>
      </c>
      <c r="R55" s="68">
        <f>P55^2</f>
        <v>7.5109472151567769E-7</v>
      </c>
      <c r="S55" s="68">
        <f>2*0.1*P55*N55*(1-N55)*B55</f>
        <v>1.5008875597181451E-7</v>
      </c>
      <c r="T55" s="68">
        <f>2*0.1*P55*N55*(1-N55)*C55</f>
        <v>8.2548815784497974E-7</v>
      </c>
      <c r="U55" s="68">
        <f>2*0.1*P55*N55*(1-N55)*D55</f>
        <v>3.4520413873517332E-7</v>
      </c>
      <c r="V55" s="68">
        <f>2*0.1*P55*N55*(1-N55)*E55</f>
        <v>6.0035502388725802E-7</v>
      </c>
      <c r="W55" s="68">
        <f>2*0.1*P55*N55*(1-N55)*F55</f>
        <v>1.9511538276335887E-7</v>
      </c>
      <c r="X55" s="68">
        <f>$H$2+S55</f>
        <v>0.50000015008875598</v>
      </c>
      <c r="Y55" s="68">
        <f>$I$2+T55</f>
        <v>0.50000082548815783</v>
      </c>
      <c r="Z55" s="68">
        <f>$J$2+U55</f>
        <v>0.50000034520413872</v>
      </c>
      <c r="AA55" s="68">
        <f>$K$2+V55</f>
        <v>0.50000060035502392</v>
      </c>
      <c r="AB55" s="68">
        <f>$L$2+W55</f>
        <v>0.50000019511538274</v>
      </c>
    </row>
    <row r="56" spans="2:28" x14ac:dyDescent="0.25">
      <c r="B56" s="68">
        <v>1</v>
      </c>
      <c r="C56" s="68">
        <v>6.5</v>
      </c>
      <c r="D56" s="68">
        <v>2.8</v>
      </c>
      <c r="E56" s="68">
        <v>4.5999999999999996</v>
      </c>
      <c r="F56" s="69">
        <v>1.5</v>
      </c>
      <c r="G56" s="68">
        <v>1</v>
      </c>
      <c r="M56" s="68">
        <f>B56*$H$2 + C56*$I$2 + D56*$J$2 + E56*$K$2 + F56*$L$2</f>
        <v>8.1999999999999993</v>
      </c>
      <c r="N56" s="68">
        <f>1/(1+EXP(-M56))</f>
        <v>0.99972542184389857</v>
      </c>
      <c r="O56" s="68">
        <f>IF(N56&gt;=0.5,1,0)</f>
        <v>1</v>
      </c>
      <c r="P56" s="68">
        <f>G56-N56</f>
        <v>2.7457815610143488E-4</v>
      </c>
      <c r="Q56" s="68">
        <f>ABS(P56)</f>
        <v>2.7457815610143488E-4</v>
      </c>
      <c r="R56" s="68">
        <f>P56^2</f>
        <v>7.539316380806394E-8</v>
      </c>
      <c r="S56" s="68">
        <f>2*0.1*P56*N56*(1-N56)*B56</f>
        <v>1.5074492498432575E-8</v>
      </c>
      <c r="T56" s="68">
        <f>2*0.1*P56*N56*(1-N56)*C56</f>
        <v>9.7984201239811743E-8</v>
      </c>
      <c r="U56" s="68">
        <f>2*0.1*P56*N56*(1-N56)*D56</f>
        <v>4.220857899561121E-8</v>
      </c>
      <c r="V56" s="68">
        <f>2*0.1*P56*N56*(1-N56)*E56</f>
        <v>6.9342665492789836E-8</v>
      </c>
      <c r="W56" s="68">
        <f>2*0.1*P56*N56*(1-N56)*F56</f>
        <v>2.2611738747648864E-8</v>
      </c>
      <c r="X56" s="68">
        <f>$H$2+S56</f>
        <v>0.50000001507449254</v>
      </c>
      <c r="Y56" s="68">
        <f>$I$2+T56</f>
        <v>0.5000000979842012</v>
      </c>
      <c r="Z56" s="68">
        <f>$J$2+U56</f>
        <v>0.50000004220857897</v>
      </c>
      <c r="AA56" s="68">
        <f>$K$2+V56</f>
        <v>0.5000000693426655</v>
      </c>
      <c r="AB56" s="68">
        <f>$L$2+W56</f>
        <v>0.5000000226117387</v>
      </c>
    </row>
    <row r="57" spans="2:28" x14ac:dyDescent="0.25">
      <c r="B57" s="68">
        <v>1</v>
      </c>
      <c r="C57" s="68">
        <v>5.7</v>
      </c>
      <c r="D57" s="68">
        <v>2.8</v>
      </c>
      <c r="E57" s="68">
        <v>4.5</v>
      </c>
      <c r="F57" s="69">
        <v>1.3</v>
      </c>
      <c r="G57" s="68">
        <v>1</v>
      </c>
      <c r="M57" s="68">
        <f>B57*$H$2 + C57*$I$2 + D57*$J$2 + E57*$K$2 + F57*$L$2</f>
        <v>7.65</v>
      </c>
      <c r="N57" s="68">
        <f>1/(1+EXP(-M57))</f>
        <v>0.99952418238116159</v>
      </c>
      <c r="O57" s="68">
        <f>IF(N57&gt;=0.5,1,0)</f>
        <v>1</v>
      </c>
      <c r="P57" s="68">
        <f>G57-N57</f>
        <v>4.7581761883841445E-4</v>
      </c>
      <c r="Q57" s="68">
        <f>ABS(P57)</f>
        <v>4.7581761883841445E-4</v>
      </c>
      <c r="R57" s="68">
        <f>P57^2</f>
        <v>2.2640240639705867E-7</v>
      </c>
      <c r="S57" s="68">
        <f>2*0.1*P57*N57*(1-N57)*B57</f>
        <v>4.5258936028629503E-8</v>
      </c>
      <c r="T57" s="68">
        <f>2*0.1*P57*N57*(1-N57)*C57</f>
        <v>2.579759353631882E-7</v>
      </c>
      <c r="U57" s="68">
        <f>2*0.1*P57*N57*(1-N57)*D57</f>
        <v>1.2672502088016259E-7</v>
      </c>
      <c r="V57" s="68">
        <f>2*0.1*P57*N57*(1-N57)*E57</f>
        <v>2.0366521212883278E-7</v>
      </c>
      <c r="W57" s="68">
        <f>2*0.1*P57*N57*(1-N57)*F57</f>
        <v>5.8836616837218359E-8</v>
      </c>
      <c r="X57" s="68">
        <f>$H$2+S57</f>
        <v>0.50000004525893604</v>
      </c>
      <c r="Y57" s="68">
        <f>$I$2+T57</f>
        <v>0.50000025797593539</v>
      </c>
      <c r="Z57" s="68">
        <f>$J$2+U57</f>
        <v>0.50000012672502092</v>
      </c>
      <c r="AA57" s="68">
        <f>$K$2+V57</f>
        <v>0.50000020366521214</v>
      </c>
      <c r="AB57" s="68">
        <f>$L$2+W57</f>
        <v>0.5000000588366168</v>
      </c>
    </row>
    <row r="58" spans="2:28" x14ac:dyDescent="0.25">
      <c r="B58" s="68">
        <v>1</v>
      </c>
      <c r="C58" s="68">
        <v>6.3</v>
      </c>
      <c r="D58" s="68">
        <v>3.3</v>
      </c>
      <c r="E58" s="68">
        <v>4.7</v>
      </c>
      <c r="F58" s="69">
        <v>1.6</v>
      </c>
      <c r="G58" s="68">
        <v>1</v>
      </c>
      <c r="M58" s="68">
        <f>B58*$H$2 + C58*$I$2 + D58*$J$2 + E58*$K$2 + F58*$L$2</f>
        <v>8.4500000000000011</v>
      </c>
      <c r="N58" s="68">
        <f>1/(1+EXP(-M58))</f>
        <v>0.99978614532823551</v>
      </c>
      <c r="O58" s="68">
        <f>IF(N58&gt;=0.5,1,0)</f>
        <v>1</v>
      </c>
      <c r="P58" s="68">
        <f>G58-N58</f>
        <v>2.1385467176449069E-4</v>
      </c>
      <c r="Q58" s="68">
        <f>ABS(P58)</f>
        <v>2.1385467176449069E-4</v>
      </c>
      <c r="R58" s="68">
        <f>P58^2</f>
        <v>4.5733820635498049E-8</v>
      </c>
      <c r="S58" s="68">
        <f>2*0.1*P58*N58*(1-N58)*B58</f>
        <v>9.1448080488595009E-9</v>
      </c>
      <c r="T58" s="68">
        <f>2*0.1*P58*N58*(1-N58)*C58</f>
        <v>5.7612290707814857E-8</v>
      </c>
      <c r="U58" s="68">
        <f>2*0.1*P58*N58*(1-N58)*D58</f>
        <v>3.0177866561236352E-8</v>
      </c>
      <c r="V58" s="68">
        <f>2*0.1*P58*N58*(1-N58)*E58</f>
        <v>4.2980597829639655E-8</v>
      </c>
      <c r="W58" s="68">
        <f>2*0.1*P58*N58*(1-N58)*F58</f>
        <v>1.4631692878175201E-8</v>
      </c>
      <c r="X58" s="68">
        <f>$H$2+S58</f>
        <v>0.50000000914480802</v>
      </c>
      <c r="Y58" s="68">
        <f>$I$2+T58</f>
        <v>0.50000005761229072</v>
      </c>
      <c r="Z58" s="68">
        <f>$J$2+U58</f>
        <v>0.50000003017786654</v>
      </c>
      <c r="AA58" s="68">
        <f>$K$2+V58</f>
        <v>0.50000004298059786</v>
      </c>
      <c r="AB58" s="68">
        <f>$L$2+W58</f>
        <v>0.50000001463169286</v>
      </c>
    </row>
    <row r="59" spans="2:28" x14ac:dyDescent="0.25">
      <c r="B59" s="68">
        <v>1</v>
      </c>
      <c r="C59" s="68">
        <v>4.9000000000000004</v>
      </c>
      <c r="D59" s="68">
        <v>2.4</v>
      </c>
      <c r="E59" s="68">
        <v>3.3</v>
      </c>
      <c r="F59" s="69">
        <v>1</v>
      </c>
      <c r="G59" s="68">
        <v>1</v>
      </c>
      <c r="M59" s="68">
        <f>B59*$H$2 + C59*$I$2 + D59*$J$2 + E59*$K$2 + F59*$L$2</f>
        <v>6.3000000000000007</v>
      </c>
      <c r="N59" s="68">
        <f>1/(1+EXP(-M59))</f>
        <v>0.99816706105750719</v>
      </c>
      <c r="O59" s="68">
        <f>IF(N59&gt;=0.5,1,0)</f>
        <v>1</v>
      </c>
      <c r="P59" s="68">
        <f>G59-N59</f>
        <v>1.8329389424928122E-3</v>
      </c>
      <c r="Q59" s="68">
        <f>ABS(P59)</f>
        <v>1.8329389424928122E-3</v>
      </c>
      <c r="R59" s="68">
        <f>P59^2</f>
        <v>3.3596651669066686E-6</v>
      </c>
      <c r="S59" s="68">
        <f>2*0.1*P59*N59*(1-N59)*B59</f>
        <v>6.7070142115770182E-7</v>
      </c>
      <c r="T59" s="68">
        <f>2*0.1*P59*N59*(1-N59)*C59</f>
        <v>3.2864369636727393E-6</v>
      </c>
      <c r="U59" s="68">
        <f>2*0.1*P59*N59*(1-N59)*D59</f>
        <v>1.6096834107784842E-6</v>
      </c>
      <c r="V59" s="68">
        <f>2*0.1*P59*N59*(1-N59)*E59</f>
        <v>2.2133146898204161E-6</v>
      </c>
      <c r="W59" s="68">
        <f>2*0.1*P59*N59*(1-N59)*F59</f>
        <v>6.7070142115770182E-7</v>
      </c>
      <c r="X59" s="68">
        <f>$H$2+S59</f>
        <v>0.50000067070142118</v>
      </c>
      <c r="Y59" s="68">
        <f>$I$2+T59</f>
        <v>0.50000328643696368</v>
      </c>
      <c r="Z59" s="68">
        <f>$J$2+U59</f>
        <v>0.50000160968341079</v>
      </c>
      <c r="AA59" s="68">
        <f>$K$2+V59</f>
        <v>0.50000221331468986</v>
      </c>
      <c r="AB59" s="68">
        <f>$L$2+W59</f>
        <v>0.50000067070142118</v>
      </c>
    </row>
    <row r="60" spans="2:28" x14ac:dyDescent="0.25">
      <c r="B60" s="68">
        <v>1</v>
      </c>
      <c r="C60" s="68">
        <v>6.6</v>
      </c>
      <c r="D60" s="68">
        <v>2.9</v>
      </c>
      <c r="E60" s="68">
        <v>4.5999999999999996</v>
      </c>
      <c r="F60" s="69">
        <v>1.3</v>
      </c>
      <c r="G60" s="68">
        <v>1</v>
      </c>
      <c r="M60" s="68">
        <f>B60*$H$2 + C60*$I$2 + D60*$J$2 + E60*$K$2 + F60*$L$2</f>
        <v>8.1999999999999993</v>
      </c>
      <c r="N60" s="68">
        <f>1/(1+EXP(-M60))</f>
        <v>0.99972542184389857</v>
      </c>
      <c r="O60" s="68">
        <f>IF(N60&gt;=0.5,1,0)</f>
        <v>1</v>
      </c>
      <c r="P60" s="68">
        <f>G60-N60</f>
        <v>2.7457815610143488E-4</v>
      </c>
      <c r="Q60" s="68">
        <f>ABS(P60)</f>
        <v>2.7457815610143488E-4</v>
      </c>
      <c r="R60" s="68">
        <f>P60^2</f>
        <v>7.539316380806394E-8</v>
      </c>
      <c r="S60" s="68">
        <f>2*0.1*P60*N60*(1-N60)*B60</f>
        <v>1.5074492498432575E-8</v>
      </c>
      <c r="T60" s="68">
        <f>2*0.1*P60*N60*(1-N60)*C60</f>
        <v>9.9491650489654993E-8</v>
      </c>
      <c r="U60" s="68">
        <f>2*0.1*P60*N60*(1-N60)*D60</f>
        <v>4.3716028245454466E-8</v>
      </c>
      <c r="V60" s="68">
        <f>2*0.1*P60*N60*(1-N60)*E60</f>
        <v>6.9342665492789836E-8</v>
      </c>
      <c r="W60" s="68">
        <f>2*0.1*P60*N60*(1-N60)*F60</f>
        <v>1.9596840247962349E-8</v>
      </c>
      <c r="X60" s="68">
        <f>$H$2+S60</f>
        <v>0.50000001507449254</v>
      </c>
      <c r="Y60" s="68">
        <f>$I$2+T60</f>
        <v>0.50000009949165047</v>
      </c>
      <c r="Z60" s="68">
        <f>$J$2+U60</f>
        <v>0.50000004371602824</v>
      </c>
      <c r="AA60" s="68">
        <f>$K$2+V60</f>
        <v>0.5000000693426655</v>
      </c>
      <c r="AB60" s="68">
        <f>$L$2+W60</f>
        <v>0.50000001959684026</v>
      </c>
    </row>
    <row r="61" spans="2:28" x14ac:dyDescent="0.25">
      <c r="B61" s="68">
        <v>1</v>
      </c>
      <c r="C61" s="68">
        <v>5.2</v>
      </c>
      <c r="D61" s="68">
        <v>2.7</v>
      </c>
      <c r="E61" s="68">
        <v>3.9</v>
      </c>
      <c r="F61" s="69">
        <v>1.4</v>
      </c>
      <c r="G61" s="68">
        <v>1</v>
      </c>
      <c r="M61" s="68">
        <f>B61*$H$2 + C61*$I$2 + D61*$J$2 + E61*$K$2 + F61*$L$2</f>
        <v>7.1000000000000005</v>
      </c>
      <c r="N61" s="68">
        <f>1/(1+EXP(-M61))</f>
        <v>0.99917557531360168</v>
      </c>
      <c r="O61" s="68">
        <f>IF(N61&gt;=0.5,1,0)</f>
        <v>1</v>
      </c>
      <c r="P61" s="68">
        <f>G61-N61</f>
        <v>8.2442468639831734E-4</v>
      </c>
      <c r="Q61" s="68">
        <f>ABS(P61)</f>
        <v>8.2442468639831734E-4</v>
      </c>
      <c r="R61" s="68">
        <f>P61^2</f>
        <v>6.7967606354296392E-7</v>
      </c>
      <c r="S61" s="68">
        <f>2*0.1*P61*N61*(1-N61)*B61</f>
        <v>1.3582314436348503E-7</v>
      </c>
      <c r="T61" s="68">
        <f>2*0.1*P61*N61*(1-N61)*C61</f>
        <v>7.0628035069012221E-7</v>
      </c>
      <c r="U61" s="68">
        <f>2*0.1*P61*N61*(1-N61)*D61</f>
        <v>3.6672248978140962E-7</v>
      </c>
      <c r="V61" s="68">
        <f>2*0.1*P61*N61*(1-N61)*E61</f>
        <v>5.2971026301759165E-7</v>
      </c>
      <c r="W61" s="68">
        <f>2*0.1*P61*N61*(1-N61)*F61</f>
        <v>1.9015240210887904E-7</v>
      </c>
      <c r="X61" s="68">
        <f>$H$2+S61</f>
        <v>0.5000001358231444</v>
      </c>
      <c r="Y61" s="68">
        <f>$I$2+T61</f>
        <v>0.50000070628035065</v>
      </c>
      <c r="Z61" s="68">
        <f>$J$2+U61</f>
        <v>0.50000036672248982</v>
      </c>
      <c r="AA61" s="68">
        <f>$K$2+V61</f>
        <v>0.50000052971026299</v>
      </c>
      <c r="AB61" s="68">
        <f>$L$2+W61</f>
        <v>0.50000019015240216</v>
      </c>
    </row>
    <row r="62" spans="2:28" x14ac:dyDescent="0.25">
      <c r="B62" s="68">
        <v>1</v>
      </c>
      <c r="C62" s="68">
        <v>5</v>
      </c>
      <c r="D62" s="68">
        <v>2</v>
      </c>
      <c r="E62" s="68">
        <v>3.5</v>
      </c>
      <c r="F62" s="69">
        <v>1</v>
      </c>
      <c r="G62" s="68">
        <v>1</v>
      </c>
      <c r="M62" s="68">
        <f>B62*$H$2 + C62*$I$2 + D62*$J$2 + E62*$K$2 + F62*$L$2</f>
        <v>6.25</v>
      </c>
      <c r="N62" s="68">
        <f>1/(1+EXP(-M62))</f>
        <v>0.99807326533667251</v>
      </c>
      <c r="O62" s="68">
        <f>IF(N62&gt;=0.5,1,0)</f>
        <v>1</v>
      </c>
      <c r="P62" s="68">
        <f>G62-N62</f>
        <v>1.9267346633274895E-3</v>
      </c>
      <c r="Q62" s="68">
        <f>ABS(P62)</f>
        <v>1.9267346633274895E-3</v>
      </c>
      <c r="R62" s="68">
        <f>P62^2</f>
        <v>3.7123064628676946E-6</v>
      </c>
      <c r="S62" s="68">
        <f>2*0.1*P62*N62*(1-N62)*B62</f>
        <v>7.4103076666495854E-7</v>
      </c>
      <c r="T62" s="68">
        <f>2*0.1*P62*N62*(1-N62)*C62</f>
        <v>3.7051538333247925E-6</v>
      </c>
      <c r="U62" s="68">
        <f>2*0.1*P62*N62*(1-N62)*D62</f>
        <v>1.4820615333299171E-6</v>
      </c>
      <c r="V62" s="68">
        <f>2*0.1*P62*N62*(1-N62)*E62</f>
        <v>2.593607683327355E-6</v>
      </c>
      <c r="W62" s="68">
        <f>2*0.1*P62*N62*(1-N62)*F62</f>
        <v>7.4103076666495854E-7</v>
      </c>
      <c r="X62" s="68">
        <f>$H$2+S62</f>
        <v>0.50000074103076664</v>
      </c>
      <c r="Y62" s="68">
        <f>$I$2+T62</f>
        <v>0.5000037051538333</v>
      </c>
      <c r="Z62" s="68">
        <f>$J$2+U62</f>
        <v>0.50000148206153328</v>
      </c>
      <c r="AA62" s="68">
        <f>$K$2+V62</f>
        <v>0.50000259360768329</v>
      </c>
      <c r="AB62" s="68">
        <f>$L$2+W62</f>
        <v>0.50000074103076664</v>
      </c>
    </row>
    <row r="63" spans="2:28" x14ac:dyDescent="0.25">
      <c r="B63" s="68">
        <v>1</v>
      </c>
      <c r="C63" s="68">
        <v>5.9</v>
      </c>
      <c r="D63" s="68">
        <v>3</v>
      </c>
      <c r="E63" s="68">
        <v>4.2</v>
      </c>
      <c r="F63" s="69">
        <v>1.5</v>
      </c>
      <c r="G63" s="68">
        <v>1</v>
      </c>
      <c r="M63" s="68">
        <f>B63*$H$2 + C63*$I$2 + D63*$J$2 + E63*$K$2 + F63*$L$2</f>
        <v>7.8000000000000007</v>
      </c>
      <c r="N63" s="68">
        <f>1/(1+EXP(-M63))</f>
        <v>0.99959043283501392</v>
      </c>
      <c r="O63" s="68">
        <f>IF(N63&gt;=0.5,1,0)</f>
        <v>1</v>
      </c>
      <c r="P63" s="68">
        <f>G63-N63</f>
        <v>4.0956716498607992E-4</v>
      </c>
      <c r="Q63" s="68">
        <f>ABS(P63)</f>
        <v>4.0956716498607992E-4</v>
      </c>
      <c r="R63" s="68">
        <f>P63^2</f>
        <v>1.677452626347348E-7</v>
      </c>
      <c r="S63" s="68">
        <f>2*0.1*P63*N63*(1-N63)*B63</f>
        <v>3.3535311936615534E-8</v>
      </c>
      <c r="T63" s="68">
        <f>2*0.1*P63*N63*(1-N63)*C63</f>
        <v>1.9785834042603167E-7</v>
      </c>
      <c r="U63" s="68">
        <f>2*0.1*P63*N63*(1-N63)*D63</f>
        <v>1.0060593580984661E-7</v>
      </c>
      <c r="V63" s="68">
        <f>2*0.1*P63*N63*(1-N63)*E63</f>
        <v>1.4084831013378526E-7</v>
      </c>
      <c r="W63" s="68">
        <f>2*0.1*P63*N63*(1-N63)*F63</f>
        <v>5.0302967904923305E-8</v>
      </c>
      <c r="X63" s="68">
        <f>$H$2+S63</f>
        <v>0.50000003353531197</v>
      </c>
      <c r="Y63" s="68">
        <f>$I$2+T63</f>
        <v>0.50000019785834038</v>
      </c>
      <c r="Z63" s="68">
        <f>$J$2+U63</f>
        <v>0.5000001006059358</v>
      </c>
      <c r="AA63" s="68">
        <f>$K$2+V63</f>
        <v>0.50000014084831013</v>
      </c>
      <c r="AB63" s="68">
        <f>$L$2+W63</f>
        <v>0.5000000503029679</v>
      </c>
    </row>
    <row r="64" spans="2:28" x14ac:dyDescent="0.25">
      <c r="B64" s="68">
        <v>1</v>
      </c>
      <c r="C64" s="68">
        <v>6</v>
      </c>
      <c r="D64" s="68">
        <v>2.2000000000000002</v>
      </c>
      <c r="E64" s="68">
        <v>4</v>
      </c>
      <c r="F64" s="69">
        <v>1</v>
      </c>
      <c r="G64" s="68">
        <v>1</v>
      </c>
      <c r="M64" s="68">
        <f>B64*$H$2 + C64*$I$2 + D64*$J$2 + E64*$K$2 + F64*$L$2</f>
        <v>7.1</v>
      </c>
      <c r="N64" s="68">
        <f>1/(1+EXP(-M64))</f>
        <v>0.99917557531360168</v>
      </c>
      <c r="O64" s="68">
        <f>IF(N64&gt;=0.5,1,0)</f>
        <v>1</v>
      </c>
      <c r="P64" s="68">
        <f>G64-N64</f>
        <v>8.2442468639831734E-4</v>
      </c>
      <c r="Q64" s="68">
        <f>ABS(P64)</f>
        <v>8.2442468639831734E-4</v>
      </c>
      <c r="R64" s="68">
        <f>P64^2</f>
        <v>6.7967606354296392E-7</v>
      </c>
      <c r="S64" s="68">
        <f>2*0.1*P64*N64*(1-N64)*B64</f>
        <v>1.3582314436348503E-7</v>
      </c>
      <c r="T64" s="68">
        <f>2*0.1*P64*N64*(1-N64)*C64</f>
        <v>8.1493886618091012E-7</v>
      </c>
      <c r="U64" s="68">
        <f>2*0.1*P64*N64*(1-N64)*D64</f>
        <v>2.9881091759966709E-7</v>
      </c>
      <c r="V64" s="68">
        <f>2*0.1*P64*N64*(1-N64)*E64</f>
        <v>5.4329257745394012E-7</v>
      </c>
      <c r="W64" s="68">
        <f>2*0.1*P64*N64*(1-N64)*F64</f>
        <v>1.3582314436348503E-7</v>
      </c>
      <c r="X64" s="68">
        <f>$H$2+S64</f>
        <v>0.5000001358231444</v>
      </c>
      <c r="Y64" s="68">
        <f>$I$2+T64</f>
        <v>0.50000081493886617</v>
      </c>
      <c r="Z64" s="68">
        <f>$J$2+U64</f>
        <v>0.50000029881091757</v>
      </c>
      <c r="AA64" s="68">
        <f>$K$2+V64</f>
        <v>0.50000054329257748</v>
      </c>
      <c r="AB64" s="68">
        <f>$L$2+W64</f>
        <v>0.5000001358231444</v>
      </c>
    </row>
    <row r="65" spans="2:28" x14ac:dyDescent="0.25">
      <c r="B65" s="68">
        <v>1</v>
      </c>
      <c r="C65" s="68">
        <v>6.1</v>
      </c>
      <c r="D65" s="68">
        <v>2.9</v>
      </c>
      <c r="E65" s="68">
        <v>4.7</v>
      </c>
      <c r="F65" s="69">
        <v>1.4</v>
      </c>
      <c r="G65" s="68">
        <v>1</v>
      </c>
      <c r="M65" s="68">
        <f>B65*$H$2 + C65*$I$2 + D65*$J$2 + E65*$K$2 + F65*$L$2</f>
        <v>8.0499999999999989</v>
      </c>
      <c r="N65" s="68">
        <f>1/(1+EXP(-M65))</f>
        <v>0.99968099987107306</v>
      </c>
      <c r="O65" s="68">
        <f>IF(N65&gt;=0.5,1,0)</f>
        <v>1</v>
      </c>
      <c r="P65" s="68">
        <f>G65-N65</f>
        <v>3.1900012892693841E-4</v>
      </c>
      <c r="Q65" s="68">
        <f>ABS(P65)</f>
        <v>3.1900012892693841E-4</v>
      </c>
      <c r="R65" s="68">
        <f>P65^2</f>
        <v>1.0176108225540333E-7</v>
      </c>
      <c r="S65" s="68">
        <f>2*0.1*P65*N65*(1-N65)*B65</f>
        <v>2.0345724091408821E-8</v>
      </c>
      <c r="T65" s="68">
        <f>2*0.1*P65*N65*(1-N65)*C65</f>
        <v>1.241089169575938E-7</v>
      </c>
      <c r="U65" s="68">
        <f>2*0.1*P65*N65*(1-N65)*D65</f>
        <v>5.9002599865085579E-8</v>
      </c>
      <c r="V65" s="68">
        <f>2*0.1*P65*N65*(1-N65)*E65</f>
        <v>9.5624903229621463E-8</v>
      </c>
      <c r="W65" s="68">
        <f>2*0.1*P65*N65*(1-N65)*F65</f>
        <v>2.8484013727972348E-8</v>
      </c>
      <c r="X65" s="68">
        <f>$H$2+S65</f>
        <v>0.50000002034572411</v>
      </c>
      <c r="Y65" s="68">
        <f>$I$2+T65</f>
        <v>0.50000012410891692</v>
      </c>
      <c r="Z65" s="68">
        <f>$J$2+U65</f>
        <v>0.50000005900259992</v>
      </c>
      <c r="AA65" s="68">
        <f>$K$2+V65</f>
        <v>0.50000009562490322</v>
      </c>
      <c r="AB65" s="68">
        <f>$L$2+W65</f>
        <v>0.5000000284840137</v>
      </c>
    </row>
    <row r="66" spans="2:28" x14ac:dyDescent="0.25">
      <c r="B66" s="68">
        <v>1</v>
      </c>
      <c r="C66" s="68">
        <v>5.6</v>
      </c>
      <c r="D66" s="68">
        <v>2.9</v>
      </c>
      <c r="E66" s="68">
        <v>3.6</v>
      </c>
      <c r="F66" s="69">
        <v>1.3</v>
      </c>
      <c r="G66" s="68">
        <v>1</v>
      </c>
      <c r="M66" s="68">
        <f>B66*$H$2 + C66*$I$2 + D66*$J$2 + E66*$K$2 + F66*$L$2</f>
        <v>7.2</v>
      </c>
      <c r="N66" s="68">
        <f>1/(1+EXP(-M66))</f>
        <v>0.99925397116616332</v>
      </c>
      <c r="O66" s="68">
        <f>IF(N66&gt;=0.5,1,0)</f>
        <v>1</v>
      </c>
      <c r="P66" s="68">
        <f>G66-N66</f>
        <v>7.4602883383667606E-4</v>
      </c>
      <c r="Q66" s="68">
        <f>ABS(P66)</f>
        <v>7.4602883383667606E-4</v>
      </c>
      <c r="R66" s="68">
        <f>P66^2</f>
        <v>5.565590209157108E-7</v>
      </c>
      <c r="S66" s="68">
        <f>2*0.1*P66*N66*(1-N66)*B66</f>
        <v>1.1122876236767516E-7</v>
      </c>
      <c r="T66" s="68">
        <f>2*0.1*P66*N66*(1-N66)*C66</f>
        <v>6.228810692589809E-7</v>
      </c>
      <c r="U66" s="68">
        <f>2*0.1*P66*N66*(1-N66)*D66</f>
        <v>3.2256341086625793E-7</v>
      </c>
      <c r="V66" s="68">
        <f>2*0.1*P66*N66*(1-N66)*E66</f>
        <v>4.0042354452363055E-7</v>
      </c>
      <c r="W66" s="68">
        <f>2*0.1*P66*N66*(1-N66)*F66</f>
        <v>1.4459739107797772E-7</v>
      </c>
      <c r="X66" s="68">
        <f>$H$2+S66</f>
        <v>0.50000011122876242</v>
      </c>
      <c r="Y66" s="68">
        <f>$I$2+T66</f>
        <v>0.50000062288106928</v>
      </c>
      <c r="Z66" s="68">
        <f>$J$2+U66</f>
        <v>0.50000032256341087</v>
      </c>
      <c r="AA66" s="68">
        <f>$K$2+V66</f>
        <v>0.50000040042354454</v>
      </c>
      <c r="AB66" s="68">
        <f>$L$2+W66</f>
        <v>0.50000014459739106</v>
      </c>
    </row>
    <row r="67" spans="2:28" x14ac:dyDescent="0.25">
      <c r="B67" s="68">
        <v>1</v>
      </c>
      <c r="C67" s="68">
        <v>6.7</v>
      </c>
      <c r="D67" s="68">
        <v>3.1</v>
      </c>
      <c r="E67" s="68">
        <v>4.4000000000000004</v>
      </c>
      <c r="F67" s="69">
        <v>1.4</v>
      </c>
      <c r="G67" s="68">
        <v>1</v>
      </c>
      <c r="M67" s="68">
        <f>B67*$H$2 + C67*$I$2 + D67*$J$2 + E67*$K$2 + F67*$L$2</f>
        <v>8.3000000000000007</v>
      </c>
      <c r="N67" s="68">
        <f>1/(1+EXP(-M67))</f>
        <v>0.99975154491816054</v>
      </c>
      <c r="O67" s="68">
        <f>IF(N67&gt;=0.5,1,0)</f>
        <v>1</v>
      </c>
      <c r="P67" s="68">
        <f>G67-N67</f>
        <v>2.4845508183946041E-4</v>
      </c>
      <c r="Q67" s="68">
        <f>ABS(P67)</f>
        <v>2.4845508183946041E-4</v>
      </c>
      <c r="R67" s="68">
        <f>P67^2</f>
        <v>6.1729927691852975E-8</v>
      </c>
      <c r="S67" s="68">
        <f>2*0.1*P67*N67*(1-N67)*B67</f>
        <v>1.2342918115523271E-8</v>
      </c>
      <c r="T67" s="68">
        <f>2*0.1*P67*N67*(1-N67)*C67</f>
        <v>8.2697551374005918E-8</v>
      </c>
      <c r="U67" s="68">
        <f>2*0.1*P67*N67*(1-N67)*D67</f>
        <v>3.8263046158122137E-8</v>
      </c>
      <c r="V67" s="68">
        <f>2*0.1*P67*N67*(1-N67)*E67</f>
        <v>5.4308839708302396E-8</v>
      </c>
      <c r="W67" s="68">
        <f>2*0.1*P67*N67*(1-N67)*F67</f>
        <v>1.7280085361732577E-8</v>
      </c>
      <c r="X67" s="68">
        <f>$H$2+S67</f>
        <v>0.50000001234291813</v>
      </c>
      <c r="Y67" s="68">
        <f>$I$2+T67</f>
        <v>0.50000008269755136</v>
      </c>
      <c r="Z67" s="68">
        <f>$J$2+U67</f>
        <v>0.50000003826304618</v>
      </c>
      <c r="AA67" s="68">
        <f>$K$2+V67</f>
        <v>0.50000005430883976</v>
      </c>
      <c r="AB67" s="68">
        <f>$L$2+W67</f>
        <v>0.50000001728008536</v>
      </c>
    </row>
    <row r="68" spans="2:28" x14ac:dyDescent="0.25">
      <c r="B68" s="68">
        <v>1</v>
      </c>
      <c r="C68" s="68">
        <v>5.6</v>
      </c>
      <c r="D68" s="68">
        <v>3</v>
      </c>
      <c r="E68" s="68">
        <v>4.5</v>
      </c>
      <c r="F68" s="69">
        <v>1.5</v>
      </c>
      <c r="G68" s="68">
        <v>1</v>
      </c>
      <c r="M68" s="68">
        <f>B68*$H$2 + C68*$I$2 + D68*$J$2 + E68*$K$2 + F68*$L$2</f>
        <v>7.8</v>
      </c>
      <c r="N68" s="68">
        <f>1/(1+EXP(-M68))</f>
        <v>0.99959043283501392</v>
      </c>
      <c r="O68" s="68">
        <f>IF(N68&gt;=0.5,1,0)</f>
        <v>1</v>
      </c>
      <c r="P68" s="68">
        <f>G68-N68</f>
        <v>4.0956716498607992E-4</v>
      </c>
      <c r="Q68" s="68">
        <f>ABS(P68)</f>
        <v>4.0956716498607992E-4</v>
      </c>
      <c r="R68" s="68">
        <f>P68^2</f>
        <v>1.677452626347348E-7</v>
      </c>
      <c r="S68" s="68">
        <f>2*0.1*P68*N68*(1-N68)*B68</f>
        <v>3.3535311936615534E-8</v>
      </c>
      <c r="T68" s="68">
        <f>2*0.1*P68*N68*(1-N68)*C68</f>
        <v>1.8779774684504698E-7</v>
      </c>
      <c r="U68" s="68">
        <f>2*0.1*P68*N68*(1-N68)*D68</f>
        <v>1.0060593580984661E-7</v>
      </c>
      <c r="V68" s="68">
        <f>2*0.1*P68*N68*(1-N68)*E68</f>
        <v>1.509089037147699E-7</v>
      </c>
      <c r="W68" s="68">
        <f>2*0.1*P68*N68*(1-N68)*F68</f>
        <v>5.0302967904923305E-8</v>
      </c>
      <c r="X68" s="68">
        <f>$H$2+S68</f>
        <v>0.50000003353531197</v>
      </c>
      <c r="Y68" s="68">
        <f>$I$2+T68</f>
        <v>0.5000001877977468</v>
      </c>
      <c r="Z68" s="68">
        <f>$J$2+U68</f>
        <v>0.5000001006059358</v>
      </c>
      <c r="AA68" s="68">
        <f>$K$2+V68</f>
        <v>0.50000015090890371</v>
      </c>
      <c r="AB68" s="68">
        <f>$L$2+W68</f>
        <v>0.5000000503029679</v>
      </c>
    </row>
    <row r="69" spans="2:28" x14ac:dyDescent="0.25">
      <c r="B69" s="68">
        <v>1</v>
      </c>
      <c r="C69" s="68">
        <v>5.8</v>
      </c>
      <c r="D69" s="68">
        <v>2.7</v>
      </c>
      <c r="E69" s="68">
        <v>4.0999999999999996</v>
      </c>
      <c r="F69" s="69">
        <v>1</v>
      </c>
      <c r="G69" s="68">
        <v>1</v>
      </c>
      <c r="M69" s="68">
        <f>B69*$H$2 + C69*$I$2 + D69*$J$2 + E69*$K$2 + F69*$L$2</f>
        <v>7.3</v>
      </c>
      <c r="N69" s="68">
        <f>1/(1+EXP(-M69))</f>
        <v>0.99932491726936723</v>
      </c>
      <c r="O69" s="68">
        <f>IF(N69&gt;=0.5,1,0)</f>
        <v>1</v>
      </c>
      <c r="P69" s="68">
        <f>G69-N69</f>
        <v>6.7508273063277002E-4</v>
      </c>
      <c r="Q69" s="68">
        <f>ABS(P69)</f>
        <v>6.7508273063277002E-4</v>
      </c>
      <c r="R69" s="68">
        <f>P69^2</f>
        <v>4.5573669319859714E-7</v>
      </c>
      <c r="S69" s="68">
        <f>2*0.1*P69*N69*(1-N69)*B69</f>
        <v>9.1085806645460623E-8</v>
      </c>
      <c r="T69" s="68">
        <f>2*0.1*P69*N69*(1-N69)*C69</f>
        <v>5.2829767854367162E-7</v>
      </c>
      <c r="U69" s="68">
        <f>2*0.1*P69*N69*(1-N69)*D69</f>
        <v>2.4593167794274367E-7</v>
      </c>
      <c r="V69" s="68">
        <f>2*0.1*P69*N69*(1-N69)*E69</f>
        <v>3.7345180724638853E-7</v>
      </c>
      <c r="W69" s="68">
        <f>2*0.1*P69*N69*(1-N69)*F69</f>
        <v>9.1085806645460623E-8</v>
      </c>
      <c r="X69" s="68">
        <f>$H$2+S69</f>
        <v>0.50000009108580667</v>
      </c>
      <c r="Y69" s="68">
        <f>$I$2+T69</f>
        <v>0.50000052829767849</v>
      </c>
      <c r="Z69" s="68">
        <f>$J$2+U69</f>
        <v>0.50000024593167791</v>
      </c>
      <c r="AA69" s="68">
        <f>$K$2+V69</f>
        <v>0.50000037345180726</v>
      </c>
      <c r="AB69" s="68">
        <f>$L$2+W69</f>
        <v>0.50000009108580667</v>
      </c>
    </row>
    <row r="70" spans="2:28" x14ac:dyDescent="0.25">
      <c r="B70" s="68">
        <v>1</v>
      </c>
      <c r="C70" s="68">
        <v>6.2</v>
      </c>
      <c r="D70" s="68">
        <v>2.2000000000000002</v>
      </c>
      <c r="E70" s="68">
        <v>4.5</v>
      </c>
      <c r="F70" s="69">
        <v>1.5</v>
      </c>
      <c r="G70" s="68">
        <v>1</v>
      </c>
      <c r="M70" s="68">
        <f>B70*$H$2 + C70*$I$2 + D70*$J$2 + E70*$K$2 + F70*$L$2</f>
        <v>7.7</v>
      </c>
      <c r="N70" s="68">
        <f>1/(1+EXP(-M70))</f>
        <v>0.9995473777767595</v>
      </c>
      <c r="O70" s="68">
        <f>IF(N70&gt;=0.5,1,0)</f>
        <v>1</v>
      </c>
      <c r="P70" s="68">
        <f>G70-N70</f>
        <v>4.5262222324049528E-4</v>
      </c>
      <c r="Q70" s="68">
        <f>ABS(P70)</f>
        <v>4.5262222324049528E-4</v>
      </c>
      <c r="R70" s="68">
        <f>P70^2</f>
        <v>2.0486687697116875E-7</v>
      </c>
      <c r="S70" s="68">
        <f>2*0.1*P70*N70*(1-N70)*B70</f>
        <v>4.0954829933969147E-8</v>
      </c>
      <c r="T70" s="68">
        <f>2*0.1*P70*N70*(1-N70)*C70</f>
        <v>2.539199455906087E-7</v>
      </c>
      <c r="U70" s="68">
        <f>2*0.1*P70*N70*(1-N70)*D70</f>
        <v>9.010062585473213E-8</v>
      </c>
      <c r="V70" s="68">
        <f>2*0.1*P70*N70*(1-N70)*E70</f>
        <v>1.8429673470286115E-7</v>
      </c>
      <c r="W70" s="68">
        <f>2*0.1*P70*N70*(1-N70)*F70</f>
        <v>6.1432244900953717E-8</v>
      </c>
      <c r="X70" s="68">
        <f>$H$2+S70</f>
        <v>0.50000004095482997</v>
      </c>
      <c r="Y70" s="68">
        <f>$I$2+T70</f>
        <v>0.50000025391994563</v>
      </c>
      <c r="Z70" s="68">
        <f>$J$2+U70</f>
        <v>0.50000009010062585</v>
      </c>
      <c r="AA70" s="68">
        <f>$K$2+V70</f>
        <v>0.50000018429673465</v>
      </c>
      <c r="AB70" s="68">
        <f>$L$2+W70</f>
        <v>0.50000006143224485</v>
      </c>
    </row>
    <row r="71" spans="2:28" x14ac:dyDescent="0.25">
      <c r="B71" s="68">
        <v>1</v>
      </c>
      <c r="C71" s="68">
        <v>5.6</v>
      </c>
      <c r="D71" s="68">
        <v>2.5</v>
      </c>
      <c r="E71" s="68">
        <v>3.9</v>
      </c>
      <c r="F71" s="69">
        <v>1.1000000000000001</v>
      </c>
      <c r="G71" s="68">
        <v>1</v>
      </c>
      <c r="M71" s="68">
        <f>B71*$H$2 + C71*$I$2 + D71*$J$2 + E71*$K$2 + F71*$L$2</f>
        <v>7.05</v>
      </c>
      <c r="N71" s="68">
        <f>1/(1+EXP(-M71))</f>
        <v>0.99913334278892074</v>
      </c>
      <c r="O71" s="68">
        <f>IF(N71&gt;=0.5,1,0)</f>
        <v>1</v>
      </c>
      <c r="P71" s="68">
        <f>G71-N71</f>
        <v>8.6665721107925808E-4</v>
      </c>
      <c r="Q71" s="68">
        <f>ABS(P71)</f>
        <v>8.6665721107925808E-4</v>
      </c>
      <c r="R71" s="68">
        <f>P71^2</f>
        <v>7.5109472151567769E-7</v>
      </c>
      <c r="S71" s="68">
        <f>2*0.1*P71*N71*(1-N71)*B71</f>
        <v>1.5008875597181451E-7</v>
      </c>
      <c r="T71" s="68">
        <f>2*0.1*P71*N71*(1-N71)*C71</f>
        <v>8.4049703344216112E-7</v>
      </c>
      <c r="U71" s="68">
        <f>2*0.1*P71*N71*(1-N71)*D71</f>
        <v>3.7522188992953625E-7</v>
      </c>
      <c r="V71" s="68">
        <f>2*0.1*P71*N71*(1-N71)*E71</f>
        <v>5.8534614829007653E-7</v>
      </c>
      <c r="W71" s="68">
        <f>2*0.1*P71*N71*(1-N71)*F71</f>
        <v>1.6509763156899597E-7</v>
      </c>
      <c r="X71" s="68">
        <f>$H$2+S71</f>
        <v>0.50000015008875598</v>
      </c>
      <c r="Y71" s="68">
        <f>$I$2+T71</f>
        <v>0.50000084049703342</v>
      </c>
      <c r="Z71" s="68">
        <f>$J$2+U71</f>
        <v>0.50000037522188989</v>
      </c>
      <c r="AA71" s="68">
        <f>$K$2+V71</f>
        <v>0.50000058534614833</v>
      </c>
      <c r="AB71" s="68">
        <f>$L$2+W71</f>
        <v>0.50000016509763157</v>
      </c>
    </row>
    <row r="72" spans="2:28" x14ac:dyDescent="0.25">
      <c r="B72" s="68">
        <v>1</v>
      </c>
      <c r="C72" s="68">
        <v>5.9</v>
      </c>
      <c r="D72" s="68">
        <v>3.2</v>
      </c>
      <c r="E72" s="68">
        <v>4.8</v>
      </c>
      <c r="F72" s="69">
        <v>1.8</v>
      </c>
      <c r="G72" s="68">
        <v>1</v>
      </c>
      <c r="M72" s="68">
        <f>B72*$H$2 + C72*$I$2 + D72*$J$2 + E72*$K$2 + F72*$L$2</f>
        <v>8.3500000000000014</v>
      </c>
      <c r="N72" s="68">
        <f>1/(1+EXP(-M72))</f>
        <v>0.99976365935167777</v>
      </c>
      <c r="O72" s="68">
        <f>IF(N72&gt;=0.5,1,0)</f>
        <v>1</v>
      </c>
      <c r="P72" s="68">
        <f>G72-N72</f>
        <v>2.3634064832223078E-4</v>
      </c>
      <c r="Q72" s="68">
        <f>ABS(P72)</f>
        <v>2.3634064832223078E-4</v>
      </c>
      <c r="R72" s="68">
        <f>P72^2</f>
        <v>5.585690204937237E-8</v>
      </c>
      <c r="S72" s="68">
        <f>2*0.1*P72*N72*(1-N72)*B72</f>
        <v>1.1168740158585751E-8</v>
      </c>
      <c r="T72" s="68">
        <f>2*0.1*P72*N72*(1-N72)*C72</f>
        <v>6.5895566935655937E-8</v>
      </c>
      <c r="U72" s="68">
        <f>2*0.1*P72*N72*(1-N72)*D72</f>
        <v>3.5739968507474403E-8</v>
      </c>
      <c r="V72" s="68">
        <f>2*0.1*P72*N72*(1-N72)*E72</f>
        <v>5.3609952761211602E-8</v>
      </c>
      <c r="W72" s="68">
        <f>2*0.1*P72*N72*(1-N72)*F72</f>
        <v>2.0103732285454351E-8</v>
      </c>
      <c r="X72" s="68">
        <f>$H$2+S72</f>
        <v>0.50000001116874015</v>
      </c>
      <c r="Y72" s="68">
        <f>$I$2+T72</f>
        <v>0.50000006589556689</v>
      </c>
      <c r="Z72" s="68">
        <f>$J$2+U72</f>
        <v>0.50000003573996854</v>
      </c>
      <c r="AA72" s="68">
        <f>$K$2+V72</f>
        <v>0.50000005360995281</v>
      </c>
      <c r="AB72" s="68">
        <f>$L$2+W72</f>
        <v>0.50000002010373223</v>
      </c>
    </row>
    <row r="73" spans="2:28" x14ac:dyDescent="0.25">
      <c r="B73" s="68">
        <v>1</v>
      </c>
      <c r="C73" s="68">
        <v>6.1</v>
      </c>
      <c r="D73" s="68">
        <v>2.8</v>
      </c>
      <c r="E73" s="68">
        <v>4</v>
      </c>
      <c r="F73" s="69">
        <v>1.3</v>
      </c>
      <c r="G73" s="68">
        <v>1</v>
      </c>
      <c r="M73" s="68">
        <f>B73*$H$2 + C73*$I$2 + D73*$J$2 + E73*$K$2 + F73*$L$2</f>
        <v>7.6</v>
      </c>
      <c r="N73" s="68">
        <f>1/(1+EXP(-M73))</f>
        <v>0.99949979889292051</v>
      </c>
      <c r="O73" s="68">
        <f>IF(N73&gt;=0.5,1,0)</f>
        <v>1</v>
      </c>
      <c r="P73" s="68">
        <f>G73-N73</f>
        <v>5.0020110707948984E-4</v>
      </c>
      <c r="Q73" s="68">
        <f>ABS(P73)</f>
        <v>5.0020110707948984E-4</v>
      </c>
      <c r="R73" s="68">
        <f>P73^2</f>
        <v>2.5020114752354724E-7</v>
      </c>
      <c r="S73" s="68">
        <f>2*0.1*P73*N73*(1-N73)*B73</f>
        <v>5.0015199326512688E-8</v>
      </c>
      <c r="T73" s="68">
        <f>2*0.1*P73*N73*(1-N73)*C73</f>
        <v>3.0509271589172737E-7</v>
      </c>
      <c r="U73" s="68">
        <f>2*0.1*P73*N73*(1-N73)*D73</f>
        <v>1.4004255811423551E-7</v>
      </c>
      <c r="V73" s="68">
        <f>2*0.1*P73*N73*(1-N73)*E73</f>
        <v>2.0006079730605075E-7</v>
      </c>
      <c r="W73" s="68">
        <f>2*0.1*P73*N73*(1-N73)*F73</f>
        <v>6.5019759124466497E-8</v>
      </c>
      <c r="X73" s="68">
        <f>$H$2+S73</f>
        <v>0.50000005001519932</v>
      </c>
      <c r="Y73" s="68">
        <f>$I$2+T73</f>
        <v>0.50000030509271587</v>
      </c>
      <c r="Z73" s="68">
        <f>$J$2+U73</f>
        <v>0.50000014004255811</v>
      </c>
      <c r="AA73" s="68">
        <f>$K$2+V73</f>
        <v>0.50000020006079726</v>
      </c>
      <c r="AB73" s="68">
        <f>$L$2+W73</f>
        <v>0.50000006501975913</v>
      </c>
    </row>
    <row r="74" spans="2:28" x14ac:dyDescent="0.25">
      <c r="B74" s="68">
        <v>1</v>
      </c>
      <c r="C74" s="68">
        <v>6.3</v>
      </c>
      <c r="D74" s="68">
        <v>2.5</v>
      </c>
      <c r="E74" s="68">
        <v>4.9000000000000004</v>
      </c>
      <c r="F74" s="69">
        <v>1.5</v>
      </c>
      <c r="G74" s="68">
        <v>1</v>
      </c>
      <c r="M74" s="68">
        <f>B74*$H$2 + C74*$I$2 + D74*$J$2 + E74*$K$2 + F74*$L$2</f>
        <v>8.1000000000000014</v>
      </c>
      <c r="N74" s="68">
        <f>1/(1+EXP(-M74))</f>
        <v>0.99969655296997117</v>
      </c>
      <c r="O74" s="68">
        <f>IF(N74&gt;=0.5,1,0)</f>
        <v>1</v>
      </c>
      <c r="P74" s="68">
        <f>G74-N74</f>
        <v>3.03447030028825E-4</v>
      </c>
      <c r="Q74" s="68">
        <f>ABS(P74)</f>
        <v>3.03447030028825E-4</v>
      </c>
      <c r="R74" s="68">
        <f>P74^2</f>
        <v>9.208010003331462E-8</v>
      </c>
      <c r="S74" s="68">
        <f>2*0.1*P74*N74*(1-N74)*B74</f>
        <v>1.8410431720086954E-8</v>
      </c>
      <c r="T74" s="68">
        <f>2*0.1*P74*N74*(1-N74)*C74</f>
        <v>1.1598571983654781E-7</v>
      </c>
      <c r="U74" s="68">
        <f>2*0.1*P74*N74*(1-N74)*D74</f>
        <v>4.6026079300217382E-8</v>
      </c>
      <c r="V74" s="68">
        <f>2*0.1*P74*N74*(1-N74)*E74</f>
        <v>9.0211115428426082E-8</v>
      </c>
      <c r="W74" s="68">
        <f>2*0.1*P74*N74*(1-N74)*F74</f>
        <v>2.7615647580130431E-8</v>
      </c>
      <c r="X74" s="68">
        <f>$H$2+S74</f>
        <v>0.50000001841043173</v>
      </c>
      <c r="Y74" s="68">
        <f>$I$2+T74</f>
        <v>0.50000011598571981</v>
      </c>
      <c r="Z74" s="68">
        <f>$J$2+U74</f>
        <v>0.50000004602607928</v>
      </c>
      <c r="AA74" s="68">
        <f>$K$2+V74</f>
        <v>0.50000009021111547</v>
      </c>
      <c r="AB74" s="68">
        <f>$L$2+W74</f>
        <v>0.50000002761564755</v>
      </c>
    </row>
    <row r="75" spans="2:28" x14ac:dyDescent="0.25">
      <c r="B75" s="68">
        <v>1</v>
      </c>
      <c r="C75" s="68">
        <v>6.1</v>
      </c>
      <c r="D75" s="68">
        <v>2.8</v>
      </c>
      <c r="E75" s="68">
        <v>4.7</v>
      </c>
      <c r="F75" s="69">
        <v>1.2</v>
      </c>
      <c r="G75" s="68">
        <v>1</v>
      </c>
      <c r="M75" s="68">
        <f>B75*$H$2 + C75*$I$2 + D75*$J$2 + E75*$K$2 + F75*$L$2</f>
        <v>7.8999999999999986</v>
      </c>
      <c r="N75" s="68">
        <f>1/(1+EXP(-M75))</f>
        <v>0.99962939385937355</v>
      </c>
      <c r="O75" s="68">
        <f>IF(N75&gt;=0.5,1,0)</f>
        <v>1</v>
      </c>
      <c r="P75" s="68">
        <f>G75-N75</f>
        <v>3.7060614062645048E-4</v>
      </c>
      <c r="Q75" s="68">
        <f>ABS(P75)</f>
        <v>3.7060614062645048E-4</v>
      </c>
      <c r="R75" s="68">
        <f>P75^2</f>
        <v>1.3734891147003239E-7</v>
      </c>
      <c r="S75" s="68">
        <f>2*0.1*P75*N75*(1-N75)*B75</f>
        <v>2.7459601824006652E-8</v>
      </c>
      <c r="T75" s="68">
        <f>2*0.1*P75*N75*(1-N75)*C75</f>
        <v>1.6750357112644057E-7</v>
      </c>
      <c r="U75" s="68">
        <f>2*0.1*P75*N75*(1-N75)*D75</f>
        <v>7.688688510721862E-8</v>
      </c>
      <c r="V75" s="68">
        <f>2*0.1*P75*N75*(1-N75)*E75</f>
        <v>1.2906012857283126E-7</v>
      </c>
      <c r="W75" s="68">
        <f>2*0.1*P75*N75*(1-N75)*F75</f>
        <v>3.2951522188807981E-8</v>
      </c>
      <c r="X75" s="68">
        <f>$H$2+S75</f>
        <v>0.50000002745960181</v>
      </c>
      <c r="Y75" s="68">
        <f>$I$2+T75</f>
        <v>0.50000016750357112</v>
      </c>
      <c r="Z75" s="68">
        <f>$J$2+U75</f>
        <v>0.50000007688688508</v>
      </c>
      <c r="AA75" s="68">
        <f>$K$2+V75</f>
        <v>0.50000012906012858</v>
      </c>
      <c r="AB75" s="68">
        <f>$L$2+W75</f>
        <v>0.50000003295152218</v>
      </c>
    </row>
    <row r="76" spans="2:28" x14ac:dyDescent="0.25">
      <c r="B76" s="68">
        <v>1</v>
      </c>
      <c r="C76" s="68">
        <v>6.4</v>
      </c>
      <c r="D76" s="68">
        <v>2.9</v>
      </c>
      <c r="E76" s="68">
        <v>4.3</v>
      </c>
      <c r="F76" s="69">
        <v>1.3</v>
      </c>
      <c r="G76" s="68">
        <v>1</v>
      </c>
      <c r="M76" s="68">
        <f>B76*$H$2 + C76*$I$2 + D76*$J$2 + E76*$K$2 + F76*$L$2</f>
        <v>7.9500000000000011</v>
      </c>
      <c r="N76" s="68">
        <f>1/(1+EXP(-M76))</f>
        <v>0.99964746216212885</v>
      </c>
      <c r="O76" s="68">
        <f>IF(N76&gt;=0.5,1,0)</f>
        <v>1</v>
      </c>
      <c r="P76" s="68">
        <f>G76-N76</f>
        <v>3.5253783787114745E-4</v>
      </c>
      <c r="Q76" s="68">
        <f>ABS(P76)</f>
        <v>3.5253783787114745E-4</v>
      </c>
      <c r="R76" s="68">
        <f>P76^2</f>
        <v>1.2428292713086344E-7</v>
      </c>
      <c r="S76" s="68">
        <f>2*0.1*P76*N76*(1-N76)*B76</f>
        <v>2.4847822539289689E-8</v>
      </c>
      <c r="T76" s="68">
        <f>2*0.1*P76*N76*(1-N76)*C76</f>
        <v>1.5902606425145402E-7</v>
      </c>
      <c r="U76" s="68">
        <f>2*0.1*P76*N76*(1-N76)*D76</f>
        <v>7.2058685363940099E-8</v>
      </c>
      <c r="V76" s="68">
        <f>2*0.1*P76*N76*(1-N76)*E76</f>
        <v>1.0684563691894565E-7</v>
      </c>
      <c r="W76" s="68">
        <f>2*0.1*P76*N76*(1-N76)*F76</f>
        <v>3.2302169301076595E-8</v>
      </c>
      <c r="X76" s="68">
        <f>$H$2+S76</f>
        <v>0.50000002484782258</v>
      </c>
      <c r="Y76" s="68">
        <f>$I$2+T76</f>
        <v>0.50000015902606421</v>
      </c>
      <c r="Z76" s="68">
        <f>$J$2+U76</f>
        <v>0.50000007205868535</v>
      </c>
      <c r="AA76" s="68">
        <f>$K$2+V76</f>
        <v>0.50000010684563689</v>
      </c>
      <c r="AB76" s="68">
        <f>$L$2+W76</f>
        <v>0.50000003230216927</v>
      </c>
    </row>
    <row r="77" spans="2:28" x14ac:dyDescent="0.25">
      <c r="B77" s="68">
        <v>1</v>
      </c>
      <c r="C77" s="68">
        <v>6.6</v>
      </c>
      <c r="D77" s="68">
        <v>3</v>
      </c>
      <c r="E77" s="68">
        <v>4.4000000000000004</v>
      </c>
      <c r="F77" s="69">
        <v>1.4</v>
      </c>
      <c r="G77" s="68">
        <v>1</v>
      </c>
      <c r="M77" s="68">
        <f>B77*$H$2 + C77*$I$2 + D77*$J$2 + E77*$K$2 + F77*$L$2</f>
        <v>8.1999999999999993</v>
      </c>
      <c r="N77" s="68">
        <f>1/(1+EXP(-M77))</f>
        <v>0.99972542184389857</v>
      </c>
      <c r="O77" s="68">
        <f>IF(N77&gt;=0.5,1,0)</f>
        <v>1</v>
      </c>
      <c r="P77" s="68">
        <f>G77-N77</f>
        <v>2.7457815610143488E-4</v>
      </c>
      <c r="Q77" s="68">
        <f>ABS(P77)</f>
        <v>2.7457815610143488E-4</v>
      </c>
      <c r="R77" s="68">
        <f>P77^2</f>
        <v>7.539316380806394E-8</v>
      </c>
      <c r="S77" s="68">
        <f>2*0.1*P77*N77*(1-N77)*B77</f>
        <v>1.5074492498432575E-8</v>
      </c>
      <c r="T77" s="68">
        <f>2*0.1*P77*N77*(1-N77)*C77</f>
        <v>9.9491650489654993E-8</v>
      </c>
      <c r="U77" s="68">
        <f>2*0.1*P77*N77*(1-N77)*D77</f>
        <v>4.5223477495297729E-8</v>
      </c>
      <c r="V77" s="68">
        <f>2*0.1*P77*N77*(1-N77)*E77</f>
        <v>6.6327766993103337E-8</v>
      </c>
      <c r="W77" s="68">
        <f>2*0.1*P77*N77*(1-N77)*F77</f>
        <v>2.1104289497805605E-8</v>
      </c>
      <c r="X77" s="68">
        <f>$H$2+S77</f>
        <v>0.50000001507449254</v>
      </c>
      <c r="Y77" s="68">
        <f>$I$2+T77</f>
        <v>0.50000009949165047</v>
      </c>
      <c r="Z77" s="68">
        <f>$J$2+U77</f>
        <v>0.50000004522347752</v>
      </c>
      <c r="AA77" s="68">
        <f>$K$2+V77</f>
        <v>0.50000006632776695</v>
      </c>
      <c r="AB77" s="68">
        <f>$L$2+W77</f>
        <v>0.50000002110428954</v>
      </c>
    </row>
    <row r="78" spans="2:28" x14ac:dyDescent="0.25">
      <c r="B78" s="68">
        <v>1</v>
      </c>
      <c r="C78" s="68">
        <v>6.8</v>
      </c>
      <c r="D78" s="68">
        <v>2.8</v>
      </c>
      <c r="E78" s="68">
        <v>4.8</v>
      </c>
      <c r="F78" s="69">
        <v>1.4</v>
      </c>
      <c r="G78" s="68">
        <v>1</v>
      </c>
      <c r="M78" s="68">
        <f>B78*$H$2 + C78*$I$2 + D78*$J$2 + E78*$K$2 + F78*$L$2</f>
        <v>8.3999999999999986</v>
      </c>
      <c r="N78" s="68">
        <f>1/(1+EXP(-M78))</f>
        <v>0.99977518322976666</v>
      </c>
      <c r="O78" s="68">
        <f>IF(N78&gt;=0.5,1,0)</f>
        <v>1</v>
      </c>
      <c r="P78" s="68">
        <f>G78-N78</f>
        <v>2.2481677023333813E-4</v>
      </c>
      <c r="Q78" s="68">
        <f>ABS(P78)</f>
        <v>2.2481677023333813E-4</v>
      </c>
      <c r="R78" s="68">
        <f>P78^2</f>
        <v>5.0542580178149548E-8</v>
      </c>
      <c r="S78" s="68">
        <f>2*0.1*P78*N78*(1-N78)*B78</f>
        <v>1.0106243471702928E-8</v>
      </c>
      <c r="T78" s="68">
        <f>2*0.1*P78*N78*(1-N78)*C78</f>
        <v>6.8722455607579917E-8</v>
      </c>
      <c r="U78" s="68">
        <f>2*0.1*P78*N78*(1-N78)*D78</f>
        <v>2.8297481720768197E-8</v>
      </c>
      <c r="V78" s="68">
        <f>2*0.1*P78*N78*(1-N78)*E78</f>
        <v>4.8509968664174057E-8</v>
      </c>
      <c r="W78" s="68">
        <f>2*0.1*P78*N78*(1-N78)*F78</f>
        <v>1.4148740860384099E-8</v>
      </c>
      <c r="X78" s="68">
        <f>$H$2+S78</f>
        <v>0.50000001010624351</v>
      </c>
      <c r="Y78" s="68">
        <f>$I$2+T78</f>
        <v>0.50000006872245562</v>
      </c>
      <c r="Z78" s="68">
        <f>$J$2+U78</f>
        <v>0.50000002829748169</v>
      </c>
      <c r="AA78" s="68">
        <f>$K$2+V78</f>
        <v>0.50000004850996871</v>
      </c>
      <c r="AB78" s="68">
        <f>$L$2+W78</f>
        <v>0.50000001414874085</v>
      </c>
    </row>
    <row r="79" spans="2:28" x14ac:dyDescent="0.25">
      <c r="B79" s="68">
        <v>1</v>
      </c>
      <c r="C79" s="68">
        <v>6.7</v>
      </c>
      <c r="D79" s="68">
        <v>3</v>
      </c>
      <c r="E79" s="68">
        <v>5</v>
      </c>
      <c r="F79" s="69">
        <v>1.7</v>
      </c>
      <c r="G79" s="68">
        <v>1</v>
      </c>
      <c r="M79" s="68">
        <f>B79*$H$2 + C79*$I$2 + D79*$J$2 + E79*$K$2 + F79*$L$2</f>
        <v>8.6999999999999993</v>
      </c>
      <c r="N79" s="68">
        <f>1/(1+EXP(-M79))</f>
        <v>0.99983344193522272</v>
      </c>
      <c r="O79" s="68">
        <f>IF(N79&gt;=0.5,1,0)</f>
        <v>1</v>
      </c>
      <c r="P79" s="68">
        <f>G79-N79</f>
        <v>1.6655806477727797E-4</v>
      </c>
      <c r="Q79" s="68">
        <f>ABS(P79)</f>
        <v>1.6655806477727797E-4</v>
      </c>
      <c r="R79" s="68">
        <f>P79^2</f>
        <v>2.7741588942351923E-8</v>
      </c>
      <c r="S79" s="68">
        <f>2*0.1*P79*N79*(1-N79)*B79</f>
        <v>5.5473936713967691E-9</v>
      </c>
      <c r="T79" s="68">
        <f>2*0.1*P79*N79*(1-N79)*C79</f>
        <v>3.7167537598358355E-8</v>
      </c>
      <c r="U79" s="68">
        <f>2*0.1*P79*N79*(1-N79)*D79</f>
        <v>1.6642181014190309E-8</v>
      </c>
      <c r="V79" s="68">
        <f>2*0.1*P79*N79*(1-N79)*E79</f>
        <v>2.7736968356983844E-8</v>
      </c>
      <c r="W79" s="68">
        <f>2*0.1*P79*N79*(1-N79)*F79</f>
        <v>9.4305692413745074E-9</v>
      </c>
      <c r="X79" s="68">
        <f>$H$2+S79</f>
        <v>0.50000000554739366</v>
      </c>
      <c r="Y79" s="68">
        <f>$I$2+T79</f>
        <v>0.5000000371675376</v>
      </c>
      <c r="Z79" s="68">
        <f>$J$2+U79</f>
        <v>0.50000001664218097</v>
      </c>
      <c r="AA79" s="68">
        <f>$K$2+V79</f>
        <v>0.50000002773696839</v>
      </c>
      <c r="AB79" s="68">
        <f>$L$2+W79</f>
        <v>0.50000000943056921</v>
      </c>
    </row>
    <row r="80" spans="2:28" x14ac:dyDescent="0.25">
      <c r="B80" s="68">
        <v>1</v>
      </c>
      <c r="C80" s="68">
        <v>6</v>
      </c>
      <c r="D80" s="68">
        <v>2.9</v>
      </c>
      <c r="E80" s="68">
        <v>4.5</v>
      </c>
      <c r="F80" s="69">
        <v>1.5</v>
      </c>
      <c r="G80" s="68">
        <v>1</v>
      </c>
      <c r="M80" s="68">
        <f>B80*$H$2 + C80*$I$2 + D80*$J$2 + E80*$K$2 + F80*$L$2</f>
        <v>7.95</v>
      </c>
      <c r="N80" s="68">
        <f>1/(1+EXP(-M80))</f>
        <v>0.99964746216212885</v>
      </c>
      <c r="O80" s="68">
        <f>IF(N80&gt;=0.5,1,0)</f>
        <v>1</v>
      </c>
      <c r="P80" s="68">
        <f>G80-N80</f>
        <v>3.5253783787114745E-4</v>
      </c>
      <c r="Q80" s="68">
        <f>ABS(P80)</f>
        <v>3.5253783787114745E-4</v>
      </c>
      <c r="R80" s="68">
        <f>P80^2</f>
        <v>1.2428292713086344E-7</v>
      </c>
      <c r="S80" s="68">
        <f>2*0.1*P80*N80*(1-N80)*B80</f>
        <v>2.4847822539289689E-8</v>
      </c>
      <c r="T80" s="68">
        <f>2*0.1*P80*N80*(1-N80)*C80</f>
        <v>1.4908693523573813E-7</v>
      </c>
      <c r="U80" s="68">
        <f>2*0.1*P80*N80*(1-N80)*D80</f>
        <v>7.2058685363940099E-8</v>
      </c>
      <c r="V80" s="68">
        <f>2*0.1*P80*N80*(1-N80)*E80</f>
        <v>1.118152014268036E-7</v>
      </c>
      <c r="W80" s="68">
        <f>2*0.1*P80*N80*(1-N80)*F80</f>
        <v>3.7271733808934532E-8</v>
      </c>
      <c r="X80" s="68">
        <f>$H$2+S80</f>
        <v>0.50000002484782258</v>
      </c>
      <c r="Y80" s="68">
        <f>$I$2+T80</f>
        <v>0.50000014908693524</v>
      </c>
      <c r="Z80" s="68">
        <f>$J$2+U80</f>
        <v>0.50000007205868535</v>
      </c>
      <c r="AA80" s="68">
        <f>$K$2+V80</f>
        <v>0.50000011181520143</v>
      </c>
      <c r="AB80" s="68">
        <f>$L$2+W80</f>
        <v>0.50000003727173381</v>
      </c>
    </row>
    <row r="81" spans="2:28" x14ac:dyDescent="0.25">
      <c r="B81" s="68">
        <v>1</v>
      </c>
      <c r="C81" s="68">
        <v>5.7</v>
      </c>
      <c r="D81" s="68">
        <v>2.6</v>
      </c>
      <c r="E81" s="68">
        <v>3.5</v>
      </c>
      <c r="F81" s="69">
        <v>1</v>
      </c>
      <c r="G81" s="68">
        <v>1</v>
      </c>
      <c r="M81" s="68">
        <f>B81*$H$2 + C81*$I$2 + D81*$J$2 + E81*$K$2 + F81*$L$2</f>
        <v>6.9</v>
      </c>
      <c r="N81" s="68">
        <f>1/(1+EXP(-M81))</f>
        <v>0.9989932291799144</v>
      </c>
      <c r="O81" s="68">
        <f>IF(N81&gt;=0.5,1,0)</f>
        <v>1</v>
      </c>
      <c r="P81" s="68">
        <f>G81-N81</f>
        <v>1.0067708200856007E-3</v>
      </c>
      <c r="Q81" s="68">
        <f>ABS(P81)</f>
        <v>1.0067708200856007E-3</v>
      </c>
      <c r="R81" s="68">
        <f>P81^2</f>
        <v>1.0135874841758331E-6</v>
      </c>
      <c r="S81" s="68">
        <f>2*0.1*P81*N81*(1-N81)*B81</f>
        <v>2.0251340677463214E-7</v>
      </c>
      <c r="T81" s="68">
        <f>2*0.1*P81*N81*(1-N81)*C81</f>
        <v>1.1543264186154033E-6</v>
      </c>
      <c r="U81" s="68">
        <f>2*0.1*P81*N81*(1-N81)*D81</f>
        <v>5.265348576140436E-7</v>
      </c>
      <c r="V81" s="68">
        <f>2*0.1*P81*N81*(1-N81)*E81</f>
        <v>7.0879692371121254E-7</v>
      </c>
      <c r="W81" s="68">
        <f>2*0.1*P81*N81*(1-N81)*F81</f>
        <v>2.0251340677463214E-7</v>
      </c>
      <c r="X81" s="68">
        <f>$H$2+S81</f>
        <v>0.50000020251340682</v>
      </c>
      <c r="Y81" s="68">
        <f>$I$2+T81</f>
        <v>0.50000115432641856</v>
      </c>
      <c r="Z81" s="68">
        <f>$J$2+U81</f>
        <v>0.5000005265348576</v>
      </c>
      <c r="AA81" s="68">
        <f>$K$2+V81</f>
        <v>0.50000070879692371</v>
      </c>
      <c r="AB81" s="68">
        <f>$L$2+W81</f>
        <v>0.50000020251340682</v>
      </c>
    </row>
    <row r="82" spans="2:28" x14ac:dyDescent="0.25">
      <c r="B82" s="68">
        <v>1</v>
      </c>
      <c r="C82" s="68">
        <v>5.5</v>
      </c>
      <c r="D82" s="68">
        <v>2.4</v>
      </c>
      <c r="E82" s="68">
        <v>3.8</v>
      </c>
      <c r="F82" s="69">
        <v>1.1000000000000001</v>
      </c>
      <c r="G82" s="68">
        <v>1</v>
      </c>
      <c r="M82" s="68">
        <f>B82*$H$2 + C82*$I$2 + D82*$J$2 + E82*$K$2 + F82*$L$2</f>
        <v>6.8999999999999995</v>
      </c>
      <c r="N82" s="68">
        <f>1/(1+EXP(-M82))</f>
        <v>0.9989932291799144</v>
      </c>
      <c r="O82" s="68">
        <f>IF(N82&gt;=0.5,1,0)</f>
        <v>1</v>
      </c>
      <c r="P82" s="68">
        <f>G82-N82</f>
        <v>1.0067708200856007E-3</v>
      </c>
      <c r="Q82" s="68">
        <f>ABS(P82)</f>
        <v>1.0067708200856007E-3</v>
      </c>
      <c r="R82" s="68">
        <f>P82^2</f>
        <v>1.0135874841758331E-6</v>
      </c>
      <c r="S82" s="68">
        <f>2*0.1*P82*N82*(1-N82)*B82</f>
        <v>2.0251340677463214E-7</v>
      </c>
      <c r="T82" s="68">
        <f>2*0.1*P82*N82*(1-N82)*C82</f>
        <v>1.1138237372604769E-6</v>
      </c>
      <c r="U82" s="68">
        <f>2*0.1*P82*N82*(1-N82)*D82</f>
        <v>4.8603217625911714E-7</v>
      </c>
      <c r="V82" s="68">
        <f>2*0.1*P82*N82*(1-N82)*E82</f>
        <v>7.6955094574360212E-7</v>
      </c>
      <c r="W82" s="68">
        <f>2*0.1*P82*N82*(1-N82)*F82</f>
        <v>2.2276474745209537E-7</v>
      </c>
      <c r="X82" s="68">
        <f>$H$2+S82</f>
        <v>0.50000020251340682</v>
      </c>
      <c r="Y82" s="68">
        <f>$I$2+T82</f>
        <v>0.50000111382373724</v>
      </c>
      <c r="Z82" s="68">
        <f>$J$2+U82</f>
        <v>0.50000048603217628</v>
      </c>
      <c r="AA82" s="68">
        <f>$K$2+V82</f>
        <v>0.50000076955094575</v>
      </c>
      <c r="AB82" s="68">
        <f>$L$2+W82</f>
        <v>0.50000022276474743</v>
      </c>
    </row>
    <row r="83" spans="2:28" x14ac:dyDescent="0.25">
      <c r="B83" s="68">
        <v>1</v>
      </c>
      <c r="C83" s="68">
        <v>5.5</v>
      </c>
      <c r="D83" s="68">
        <v>2.4</v>
      </c>
      <c r="E83" s="68">
        <v>3.7</v>
      </c>
      <c r="F83" s="69">
        <v>1</v>
      </c>
      <c r="G83" s="68">
        <v>1</v>
      </c>
      <c r="M83" s="68">
        <f>B83*$H$2 + C83*$I$2 + D83*$J$2 + E83*$K$2 + F83*$L$2</f>
        <v>6.8000000000000007</v>
      </c>
      <c r="N83" s="68">
        <f>1/(1+EXP(-M83))</f>
        <v>0.99888746396713979</v>
      </c>
      <c r="O83" s="68">
        <f>IF(N83&gt;=0.5,1,0)</f>
        <v>1</v>
      </c>
      <c r="P83" s="68">
        <f>G83-N83</f>
        <v>1.1125360328602119E-3</v>
      </c>
      <c r="Q83" s="68">
        <f>ABS(P83)</f>
        <v>1.1125360328602119E-3</v>
      </c>
      <c r="R83" s="68">
        <f>P83^2</f>
        <v>1.2377364244123384E-6</v>
      </c>
      <c r="S83" s="68">
        <f>2*0.1*P83*N83*(1-N83)*B83</f>
        <v>2.4727187960819925E-7</v>
      </c>
      <c r="T83" s="68">
        <f>2*0.1*P83*N83*(1-N83)*C83</f>
        <v>1.3599953378450958E-6</v>
      </c>
      <c r="U83" s="68">
        <f>2*0.1*P83*N83*(1-N83)*D83</f>
        <v>5.9345251105967814E-7</v>
      </c>
      <c r="V83" s="68">
        <f>2*0.1*P83*N83*(1-N83)*E83</f>
        <v>9.1490595455033723E-7</v>
      </c>
      <c r="W83" s="68">
        <f>2*0.1*P83*N83*(1-N83)*F83</f>
        <v>2.4727187960819925E-7</v>
      </c>
      <c r="X83" s="68">
        <f>$H$2+S83</f>
        <v>0.50000024727187964</v>
      </c>
      <c r="Y83" s="68">
        <f>$I$2+T83</f>
        <v>0.50000135999533779</v>
      </c>
      <c r="Z83" s="68">
        <f>$J$2+U83</f>
        <v>0.50000059345251102</v>
      </c>
      <c r="AA83" s="68">
        <f>$K$2+V83</f>
        <v>0.50000091490595455</v>
      </c>
      <c r="AB83" s="68">
        <f>$L$2+W83</f>
        <v>0.50000024727187964</v>
      </c>
    </row>
    <row r="84" spans="2:28" x14ac:dyDescent="0.25">
      <c r="B84" s="68">
        <v>1</v>
      </c>
      <c r="C84" s="68">
        <v>5.8</v>
      </c>
      <c r="D84" s="68">
        <v>2.7</v>
      </c>
      <c r="E84" s="68">
        <v>3.9</v>
      </c>
      <c r="F84" s="69">
        <v>1.2</v>
      </c>
      <c r="G84" s="68">
        <v>1</v>
      </c>
      <c r="M84" s="68">
        <f>B84*$H$2 + C84*$I$2 + D84*$J$2 + E84*$K$2 + F84*$L$2</f>
        <v>7.3</v>
      </c>
      <c r="N84" s="68">
        <f>1/(1+EXP(-M84))</f>
        <v>0.99932491726936723</v>
      </c>
      <c r="O84" s="68">
        <f>IF(N84&gt;=0.5,1,0)</f>
        <v>1</v>
      </c>
      <c r="P84" s="68">
        <f>G84-N84</f>
        <v>6.7508273063277002E-4</v>
      </c>
      <c r="Q84" s="68">
        <f>ABS(P84)</f>
        <v>6.7508273063277002E-4</v>
      </c>
      <c r="R84" s="68">
        <f>P84^2</f>
        <v>4.5573669319859714E-7</v>
      </c>
      <c r="S84" s="68">
        <f>2*0.1*P84*N84*(1-N84)*B84</f>
        <v>9.1085806645460623E-8</v>
      </c>
      <c r="T84" s="68">
        <f>2*0.1*P84*N84*(1-N84)*C84</f>
        <v>5.2829767854367162E-7</v>
      </c>
      <c r="U84" s="68">
        <f>2*0.1*P84*N84*(1-N84)*D84</f>
        <v>2.4593167794274367E-7</v>
      </c>
      <c r="V84" s="68">
        <f>2*0.1*P84*N84*(1-N84)*E84</f>
        <v>3.552346459172964E-7</v>
      </c>
      <c r="W84" s="68">
        <f>2*0.1*P84*N84*(1-N84)*F84</f>
        <v>1.0930296797455275E-7</v>
      </c>
      <c r="X84" s="68">
        <f>$H$2+S84</f>
        <v>0.50000009108580667</v>
      </c>
      <c r="Y84" s="68">
        <f>$I$2+T84</f>
        <v>0.50000052829767849</v>
      </c>
      <c r="Z84" s="68">
        <f>$J$2+U84</f>
        <v>0.50000024593167791</v>
      </c>
      <c r="AA84" s="68">
        <f>$K$2+V84</f>
        <v>0.50000035523464592</v>
      </c>
      <c r="AB84" s="68">
        <f>$L$2+W84</f>
        <v>0.50000010930296801</v>
      </c>
    </row>
    <row r="85" spans="2:28" x14ac:dyDescent="0.25">
      <c r="B85" s="68">
        <v>1</v>
      </c>
      <c r="C85" s="68">
        <v>6</v>
      </c>
      <c r="D85" s="68">
        <v>2.7</v>
      </c>
      <c r="E85" s="68">
        <v>5.0999999999999996</v>
      </c>
      <c r="F85" s="69">
        <v>1.6</v>
      </c>
      <c r="G85" s="68">
        <v>1</v>
      </c>
      <c r="M85" s="68">
        <f>B85*$H$2 + C85*$I$2 + D85*$J$2 + E85*$K$2 + F85*$L$2</f>
        <v>8.1999999999999993</v>
      </c>
      <c r="N85" s="68">
        <f>1/(1+EXP(-M85))</f>
        <v>0.99972542184389857</v>
      </c>
      <c r="O85" s="68">
        <f>IF(N85&gt;=0.5,1,0)</f>
        <v>1</v>
      </c>
      <c r="P85" s="68">
        <f>G85-N85</f>
        <v>2.7457815610143488E-4</v>
      </c>
      <c r="Q85" s="68">
        <f>ABS(P85)</f>
        <v>2.7457815610143488E-4</v>
      </c>
      <c r="R85" s="68">
        <f>P85^2</f>
        <v>7.539316380806394E-8</v>
      </c>
      <c r="S85" s="68">
        <f>2*0.1*P85*N85*(1-N85)*B85</f>
        <v>1.5074492498432575E-8</v>
      </c>
      <c r="T85" s="68">
        <f>2*0.1*P85*N85*(1-N85)*C85</f>
        <v>9.0446954990595457E-8</v>
      </c>
      <c r="U85" s="68">
        <f>2*0.1*P85*N85*(1-N85)*D85</f>
        <v>4.0701129745767955E-8</v>
      </c>
      <c r="V85" s="68">
        <f>2*0.1*P85*N85*(1-N85)*E85</f>
        <v>7.6879911742006122E-8</v>
      </c>
      <c r="W85" s="68">
        <f>2*0.1*P85*N85*(1-N85)*F85</f>
        <v>2.411918799749212E-8</v>
      </c>
      <c r="X85" s="68">
        <f>$H$2+S85</f>
        <v>0.50000001507449254</v>
      </c>
      <c r="Y85" s="68">
        <f>$I$2+T85</f>
        <v>0.50000009044695504</v>
      </c>
      <c r="Z85" s="68">
        <f>$J$2+U85</f>
        <v>0.5000000407011298</v>
      </c>
      <c r="AA85" s="68">
        <f>$K$2+V85</f>
        <v>0.50000007687991177</v>
      </c>
      <c r="AB85" s="68">
        <f>$L$2+W85</f>
        <v>0.50000002411918798</v>
      </c>
    </row>
    <row r="86" spans="2:28" x14ac:dyDescent="0.25">
      <c r="B86" s="68">
        <v>1</v>
      </c>
      <c r="C86" s="68">
        <v>5.4</v>
      </c>
      <c r="D86" s="68">
        <v>3</v>
      </c>
      <c r="E86" s="68">
        <v>4.5</v>
      </c>
      <c r="F86" s="69">
        <v>1.5</v>
      </c>
      <c r="G86" s="68">
        <v>1</v>
      </c>
      <c r="M86" s="68">
        <f>B86*$H$2 + C86*$I$2 + D86*$J$2 + E86*$K$2 + F86*$L$2</f>
        <v>7.7</v>
      </c>
      <c r="N86" s="68">
        <f>1/(1+EXP(-M86))</f>
        <v>0.9995473777767595</v>
      </c>
      <c r="O86" s="68">
        <f>IF(N86&gt;=0.5,1,0)</f>
        <v>1</v>
      </c>
      <c r="P86" s="68">
        <f>G86-N86</f>
        <v>4.5262222324049528E-4</v>
      </c>
      <c r="Q86" s="68">
        <f>ABS(P86)</f>
        <v>4.5262222324049528E-4</v>
      </c>
      <c r="R86" s="68">
        <f>P86^2</f>
        <v>2.0486687697116875E-7</v>
      </c>
      <c r="S86" s="68">
        <f>2*0.1*P86*N86*(1-N86)*B86</f>
        <v>4.0954829933969147E-8</v>
      </c>
      <c r="T86" s="68">
        <f>2*0.1*P86*N86*(1-N86)*C86</f>
        <v>2.2115608164343341E-7</v>
      </c>
      <c r="U86" s="68">
        <f>2*0.1*P86*N86*(1-N86)*D86</f>
        <v>1.2286448980190743E-7</v>
      </c>
      <c r="V86" s="68">
        <f>2*0.1*P86*N86*(1-N86)*E86</f>
        <v>1.8429673470286115E-7</v>
      </c>
      <c r="W86" s="68">
        <f>2*0.1*P86*N86*(1-N86)*F86</f>
        <v>6.1432244900953717E-8</v>
      </c>
      <c r="X86" s="68">
        <f>$H$2+S86</f>
        <v>0.50000004095482997</v>
      </c>
      <c r="Y86" s="68">
        <f>$I$2+T86</f>
        <v>0.50000022115608167</v>
      </c>
      <c r="Z86" s="68">
        <f>$J$2+U86</f>
        <v>0.5000001228644898</v>
      </c>
      <c r="AA86" s="68">
        <f>$K$2+V86</f>
        <v>0.50000018429673465</v>
      </c>
      <c r="AB86" s="68">
        <f>$L$2+W86</f>
        <v>0.50000006143224485</v>
      </c>
    </row>
    <row r="87" spans="2:28" x14ac:dyDescent="0.25">
      <c r="B87" s="68">
        <v>1</v>
      </c>
      <c r="C87" s="68">
        <v>6</v>
      </c>
      <c r="D87" s="68">
        <v>3.4</v>
      </c>
      <c r="E87" s="68">
        <v>4.5</v>
      </c>
      <c r="F87" s="69">
        <v>1.6</v>
      </c>
      <c r="G87" s="68">
        <v>1</v>
      </c>
      <c r="M87" s="68">
        <f>B87*$H$2 + C87*$I$2 + D87*$J$2 + E87*$K$2 + F87*$L$2</f>
        <v>8.25</v>
      </c>
      <c r="N87" s="68">
        <f>1/(1+EXP(-M87))</f>
        <v>0.99973880968090434</v>
      </c>
      <c r="O87" s="68">
        <f>IF(N87&gt;=0.5,1,0)</f>
        <v>1</v>
      </c>
      <c r="P87" s="68">
        <f>G87-N87</f>
        <v>2.6119031909566104E-4</v>
      </c>
      <c r="Q87" s="68">
        <f>ABS(P87)</f>
        <v>2.6119031909566104E-4</v>
      </c>
      <c r="R87" s="68">
        <f>P87^2</f>
        <v>6.8220382789293233E-8</v>
      </c>
      <c r="S87" s="68">
        <f>2*0.1*P87*N87*(1-N87)*B87</f>
        <v>1.3640512857148737E-8</v>
      </c>
      <c r="T87" s="68">
        <f>2*0.1*P87*N87*(1-N87)*C87</f>
        <v>8.1843077142892422E-8</v>
      </c>
      <c r="U87" s="68">
        <f>2*0.1*P87*N87*(1-N87)*D87</f>
        <v>4.6377743714305704E-8</v>
      </c>
      <c r="V87" s="68">
        <f>2*0.1*P87*N87*(1-N87)*E87</f>
        <v>6.1382307857169313E-8</v>
      </c>
      <c r="W87" s="68">
        <f>2*0.1*P87*N87*(1-N87)*F87</f>
        <v>2.182482057143798E-8</v>
      </c>
      <c r="X87" s="68">
        <f>$H$2+S87</f>
        <v>0.50000001364051283</v>
      </c>
      <c r="Y87" s="68">
        <f>$I$2+T87</f>
        <v>0.50000008184307709</v>
      </c>
      <c r="Z87" s="68">
        <f>$J$2+U87</f>
        <v>0.50000004637774376</v>
      </c>
      <c r="AA87" s="68">
        <f>$K$2+V87</f>
        <v>0.5000000613823079</v>
      </c>
      <c r="AB87" s="68">
        <f>$L$2+W87</f>
        <v>0.50000002182482062</v>
      </c>
    </row>
    <row r="88" spans="2:28" x14ac:dyDescent="0.25">
      <c r="B88" s="68">
        <v>1</v>
      </c>
      <c r="C88" s="68">
        <v>6.7</v>
      </c>
      <c r="D88" s="68">
        <v>3.1</v>
      </c>
      <c r="E88" s="68">
        <v>4.7</v>
      </c>
      <c r="F88" s="69">
        <v>1.5</v>
      </c>
      <c r="G88" s="68">
        <v>1</v>
      </c>
      <c r="M88" s="68">
        <f>B88*$H$2 + C88*$I$2 + D88*$J$2 + E88*$K$2 + F88*$L$2</f>
        <v>8.5</v>
      </c>
      <c r="N88" s="68">
        <f>1/(1+EXP(-M88))</f>
        <v>0.9997965730219448</v>
      </c>
      <c r="O88" s="68">
        <f>IF(N88&gt;=0.5,1,0)</f>
        <v>1</v>
      </c>
      <c r="P88" s="68">
        <f>G88-N88</f>
        <v>2.0342697805519894E-4</v>
      </c>
      <c r="Q88" s="68">
        <f>ABS(P88)</f>
        <v>2.0342697805519894E-4</v>
      </c>
      <c r="R88" s="68">
        <f>P88^2</f>
        <v>4.1382535400670388E-8</v>
      </c>
      <c r="S88" s="68">
        <f>2*0.1*P88*N88*(1-N88)*B88</f>
        <v>8.274823415309915E-9</v>
      </c>
      <c r="T88" s="68">
        <f>2*0.1*P88*N88*(1-N88)*C88</f>
        <v>5.544131688257643E-8</v>
      </c>
      <c r="U88" s="68">
        <f>2*0.1*P88*N88*(1-N88)*D88</f>
        <v>2.5651952587460738E-8</v>
      </c>
      <c r="V88" s="68">
        <f>2*0.1*P88*N88*(1-N88)*E88</f>
        <v>3.88916700519566E-8</v>
      </c>
      <c r="W88" s="68">
        <f>2*0.1*P88*N88*(1-N88)*F88</f>
        <v>1.2412235122964872E-8</v>
      </c>
      <c r="X88" s="68">
        <f>$H$2+S88</f>
        <v>0.50000000827482338</v>
      </c>
      <c r="Y88" s="68">
        <f>$I$2+T88</f>
        <v>0.50000005544131687</v>
      </c>
      <c r="Z88" s="68">
        <f>$J$2+U88</f>
        <v>0.50000002565195256</v>
      </c>
      <c r="AA88" s="68">
        <f>$K$2+V88</f>
        <v>0.50000003889167011</v>
      </c>
      <c r="AB88" s="68">
        <f>$L$2+W88</f>
        <v>0.50000001241223513</v>
      </c>
    </row>
    <row r="89" spans="2:28" x14ac:dyDescent="0.25">
      <c r="B89" s="68">
        <v>1</v>
      </c>
      <c r="C89" s="68">
        <v>6.3</v>
      </c>
      <c r="D89" s="68">
        <v>2.2999999999999998</v>
      </c>
      <c r="E89" s="68">
        <v>4.4000000000000004</v>
      </c>
      <c r="F89" s="69">
        <v>1.3</v>
      </c>
      <c r="G89" s="68">
        <v>1</v>
      </c>
      <c r="M89" s="68">
        <f>B89*$H$2 + C89*$I$2 + D89*$J$2 + E89*$K$2 + F89*$L$2</f>
        <v>7.65</v>
      </c>
      <c r="N89" s="68">
        <f>1/(1+EXP(-M89))</f>
        <v>0.99952418238116159</v>
      </c>
      <c r="O89" s="68">
        <f>IF(N89&gt;=0.5,1,0)</f>
        <v>1</v>
      </c>
      <c r="P89" s="68">
        <f>G89-N89</f>
        <v>4.7581761883841445E-4</v>
      </c>
      <c r="Q89" s="68">
        <f>ABS(P89)</f>
        <v>4.7581761883841445E-4</v>
      </c>
      <c r="R89" s="68">
        <f>P89^2</f>
        <v>2.2640240639705867E-7</v>
      </c>
      <c r="S89" s="68">
        <f>2*0.1*P89*N89*(1-N89)*B89</f>
        <v>4.5258936028629503E-8</v>
      </c>
      <c r="T89" s="68">
        <f>2*0.1*P89*N89*(1-N89)*C89</f>
        <v>2.8513129698036584E-7</v>
      </c>
      <c r="U89" s="68">
        <f>2*0.1*P89*N89*(1-N89)*D89</f>
        <v>1.0409555286584785E-7</v>
      </c>
      <c r="V89" s="68">
        <f>2*0.1*P89*N89*(1-N89)*E89</f>
        <v>1.9913931852596983E-7</v>
      </c>
      <c r="W89" s="68">
        <f>2*0.1*P89*N89*(1-N89)*F89</f>
        <v>5.8836616837218359E-8</v>
      </c>
      <c r="X89" s="68">
        <f>$H$2+S89</f>
        <v>0.50000004525893604</v>
      </c>
      <c r="Y89" s="68">
        <f>$I$2+T89</f>
        <v>0.50000028513129702</v>
      </c>
      <c r="Z89" s="68">
        <f>$J$2+U89</f>
        <v>0.50000010409555284</v>
      </c>
      <c r="AA89" s="68">
        <f>$K$2+V89</f>
        <v>0.50000019913931848</v>
      </c>
      <c r="AB89" s="68">
        <f>$L$2+W89</f>
        <v>0.5000000588366168</v>
      </c>
    </row>
    <row r="90" spans="2:28" x14ac:dyDescent="0.25">
      <c r="B90" s="68">
        <v>1</v>
      </c>
      <c r="C90" s="68">
        <v>5.6</v>
      </c>
      <c r="D90" s="68">
        <v>3</v>
      </c>
      <c r="E90" s="68">
        <v>4.0999999999999996</v>
      </c>
      <c r="F90" s="69">
        <v>1.3</v>
      </c>
      <c r="G90" s="68">
        <v>1</v>
      </c>
      <c r="M90" s="68">
        <f>B90*$H$2 + C90*$I$2 + D90*$J$2 + E90*$K$2 + F90*$L$2</f>
        <v>7.5</v>
      </c>
      <c r="N90" s="68">
        <f>1/(1+EXP(-M90))</f>
        <v>0.9994472213630764</v>
      </c>
      <c r="O90" s="68">
        <f>IF(N90&gt;=0.5,1,0)</f>
        <v>1</v>
      </c>
      <c r="P90" s="68">
        <f>G90-N90</f>
        <v>5.5277863692360096E-4</v>
      </c>
      <c r="Q90" s="68">
        <f>ABS(P90)</f>
        <v>5.5277863692360096E-4</v>
      </c>
      <c r="R90" s="68">
        <f>P90^2</f>
        <v>3.0556422143911427E-7</v>
      </c>
      <c r="S90" s="68">
        <f>2*0.1*P90*N90*(1-N90)*B90</f>
        <v>6.1079062413058899E-8</v>
      </c>
      <c r="T90" s="68">
        <f>2*0.1*P90*N90*(1-N90)*C90</f>
        <v>3.4204274951312984E-7</v>
      </c>
      <c r="U90" s="68">
        <f>2*0.1*P90*N90*(1-N90)*D90</f>
        <v>1.832371872391767E-7</v>
      </c>
      <c r="V90" s="68">
        <f>2*0.1*P90*N90*(1-N90)*E90</f>
        <v>2.5042415589354149E-7</v>
      </c>
      <c r="W90" s="68">
        <f>2*0.1*P90*N90*(1-N90)*F90</f>
        <v>7.9402781136976569E-8</v>
      </c>
      <c r="X90" s="68">
        <f>$H$2+S90</f>
        <v>0.50000006107906236</v>
      </c>
      <c r="Y90" s="68">
        <f>$I$2+T90</f>
        <v>0.50000034204274957</v>
      </c>
      <c r="Z90" s="68">
        <f>$J$2+U90</f>
        <v>0.5000001832371872</v>
      </c>
      <c r="AA90" s="68">
        <f>$K$2+V90</f>
        <v>0.50000025042415586</v>
      </c>
      <c r="AB90" s="68">
        <f>$L$2+W90</f>
        <v>0.50000007940278113</v>
      </c>
    </row>
    <row r="91" spans="2:28" x14ac:dyDescent="0.25">
      <c r="B91" s="68">
        <v>1</v>
      </c>
      <c r="C91" s="68">
        <v>5.5</v>
      </c>
      <c r="D91" s="68">
        <v>2.5</v>
      </c>
      <c r="E91" s="68">
        <v>4</v>
      </c>
      <c r="F91" s="69">
        <v>1.3</v>
      </c>
      <c r="G91" s="68">
        <v>1</v>
      </c>
      <c r="M91" s="68">
        <f>B91*$H$2 + C91*$I$2 + D91*$J$2 + E91*$K$2 + F91*$L$2</f>
        <v>7.15</v>
      </c>
      <c r="N91" s="68">
        <f>1/(1+EXP(-M91))</f>
        <v>0.99921575144720909</v>
      </c>
      <c r="O91" s="68">
        <f>IF(N91&gt;=0.5,1,0)</f>
        <v>1</v>
      </c>
      <c r="P91" s="68">
        <f>G91-N91</f>
        <v>7.8424855279091155E-4</v>
      </c>
      <c r="Q91" s="68">
        <f>ABS(P91)</f>
        <v>7.8424855279091155E-4</v>
      </c>
      <c r="R91" s="68">
        <f>P91^2</f>
        <v>6.1504579255463921E-7</v>
      </c>
      <c r="S91" s="68">
        <f>2*0.1*P91*N91*(1-N91)*B91</f>
        <v>1.2291268875638562E-7</v>
      </c>
      <c r="T91" s="68">
        <f>2*0.1*P91*N91*(1-N91)*C91</f>
        <v>6.7601978816012084E-7</v>
      </c>
      <c r="U91" s="68">
        <f>2*0.1*P91*N91*(1-N91)*D91</f>
        <v>3.0728172189096403E-7</v>
      </c>
      <c r="V91" s="68">
        <f>2*0.1*P91*N91*(1-N91)*E91</f>
        <v>4.9165075502554246E-7</v>
      </c>
      <c r="W91" s="68">
        <f>2*0.1*P91*N91*(1-N91)*F91</f>
        <v>1.597864953833013E-7</v>
      </c>
      <c r="X91" s="68">
        <f>$H$2+S91</f>
        <v>0.5000001229126888</v>
      </c>
      <c r="Y91" s="68">
        <f>$I$2+T91</f>
        <v>0.50000067601978815</v>
      </c>
      <c r="Z91" s="68">
        <f>$J$2+U91</f>
        <v>0.50000030728172185</v>
      </c>
      <c r="AA91" s="68">
        <f>$K$2+V91</f>
        <v>0.500000491650755</v>
      </c>
      <c r="AB91" s="68">
        <f>$L$2+W91</f>
        <v>0.50000015978649537</v>
      </c>
    </row>
    <row r="92" spans="2:28" x14ac:dyDescent="0.25">
      <c r="B92" s="68">
        <v>1</v>
      </c>
      <c r="C92" s="68">
        <v>5.5</v>
      </c>
      <c r="D92" s="68">
        <v>2.6</v>
      </c>
      <c r="E92" s="68">
        <v>4.4000000000000004</v>
      </c>
      <c r="F92" s="69">
        <v>1.2</v>
      </c>
      <c r="G92" s="68">
        <v>1</v>
      </c>
      <c r="M92" s="68">
        <f>B92*$H$2 + C92*$I$2 + D92*$J$2 + E92*$K$2 + F92*$L$2</f>
        <v>7.35</v>
      </c>
      <c r="N92" s="68">
        <f>1/(1+EXP(-M92))</f>
        <v>0.99935782029941411</v>
      </c>
      <c r="O92" s="68">
        <f>IF(N92&gt;=0.5,1,0)</f>
        <v>1</v>
      </c>
      <c r="P92" s="68">
        <f>G92-N92</f>
        <v>6.4217970058588758E-4</v>
      </c>
      <c r="Q92" s="68">
        <f>ABS(P92)</f>
        <v>6.4217970058588758E-4</v>
      </c>
      <c r="R92" s="68">
        <f>P92^2</f>
        <v>4.1239476784458024E-7</v>
      </c>
      <c r="S92" s="68">
        <f>2*0.1*P92*N92*(1-N92)*B92</f>
        <v>8.2425987259208538E-8</v>
      </c>
      <c r="T92" s="68">
        <f>2*0.1*P92*N92*(1-N92)*C92</f>
        <v>4.5334292992564697E-7</v>
      </c>
      <c r="U92" s="68">
        <f>2*0.1*P92*N92*(1-N92)*D92</f>
        <v>2.1430756687394221E-7</v>
      </c>
      <c r="V92" s="68">
        <f>2*0.1*P92*N92*(1-N92)*E92</f>
        <v>3.6267434394051757E-7</v>
      </c>
      <c r="W92" s="68">
        <f>2*0.1*P92*N92*(1-N92)*F92</f>
        <v>9.8911184711050249E-8</v>
      </c>
      <c r="X92" s="68">
        <f>$H$2+S92</f>
        <v>0.50000008242598726</v>
      </c>
      <c r="Y92" s="68">
        <f>$I$2+T92</f>
        <v>0.50000045334292997</v>
      </c>
      <c r="Z92" s="68">
        <f>$J$2+U92</f>
        <v>0.50000021430756691</v>
      </c>
      <c r="AA92" s="68">
        <f>$K$2+V92</f>
        <v>0.50000036267434389</v>
      </c>
      <c r="AB92" s="68">
        <f>$L$2+W92</f>
        <v>0.50000009891118469</v>
      </c>
    </row>
    <row r="93" spans="2:28" x14ac:dyDescent="0.25">
      <c r="B93" s="68">
        <v>1</v>
      </c>
      <c r="C93" s="68">
        <v>6.1</v>
      </c>
      <c r="D93" s="68">
        <v>3</v>
      </c>
      <c r="E93" s="68">
        <v>4.5999999999999996</v>
      </c>
      <c r="F93" s="69">
        <v>1.4</v>
      </c>
      <c r="G93" s="68">
        <v>1</v>
      </c>
      <c r="M93" s="68">
        <f>B93*$H$2 + C93*$I$2 + D93*$J$2 + E93*$K$2 + F93*$L$2</f>
        <v>8.0499999999999989</v>
      </c>
      <c r="N93" s="68">
        <f>1/(1+EXP(-M93))</f>
        <v>0.99968099987107306</v>
      </c>
      <c r="O93" s="68">
        <f>IF(N93&gt;=0.5,1,0)</f>
        <v>1</v>
      </c>
      <c r="P93" s="68">
        <f>G93-N93</f>
        <v>3.1900012892693841E-4</v>
      </c>
      <c r="Q93" s="68">
        <f>ABS(P93)</f>
        <v>3.1900012892693841E-4</v>
      </c>
      <c r="R93" s="68">
        <f>P93^2</f>
        <v>1.0176108225540333E-7</v>
      </c>
      <c r="S93" s="68">
        <f>2*0.1*P93*N93*(1-N93)*B93</f>
        <v>2.0345724091408821E-8</v>
      </c>
      <c r="T93" s="68">
        <f>2*0.1*P93*N93*(1-N93)*C93</f>
        <v>1.241089169575938E-7</v>
      </c>
      <c r="U93" s="68">
        <f>2*0.1*P93*N93*(1-N93)*D93</f>
        <v>6.1037172274226461E-8</v>
      </c>
      <c r="V93" s="68">
        <f>2*0.1*P93*N93*(1-N93)*E93</f>
        <v>9.3590330820480568E-8</v>
      </c>
      <c r="W93" s="68">
        <f>2*0.1*P93*N93*(1-N93)*F93</f>
        <v>2.8484013727972348E-8</v>
      </c>
      <c r="X93" s="68">
        <f>$H$2+S93</f>
        <v>0.50000002034572411</v>
      </c>
      <c r="Y93" s="68">
        <f>$I$2+T93</f>
        <v>0.50000012410891692</v>
      </c>
      <c r="Z93" s="68">
        <f>$J$2+U93</f>
        <v>0.50000006103717232</v>
      </c>
      <c r="AA93" s="68">
        <f>$K$2+V93</f>
        <v>0.50000009359033082</v>
      </c>
      <c r="AB93" s="68">
        <f>$L$2+W93</f>
        <v>0.5000000284840137</v>
      </c>
    </row>
    <row r="94" spans="2:28" x14ac:dyDescent="0.25">
      <c r="B94" s="68">
        <v>1</v>
      </c>
      <c r="C94" s="68">
        <v>5.8</v>
      </c>
      <c r="D94" s="68">
        <v>2.6</v>
      </c>
      <c r="E94" s="68">
        <v>4</v>
      </c>
      <c r="F94" s="69">
        <v>1.2</v>
      </c>
      <c r="G94" s="68">
        <v>1</v>
      </c>
      <c r="M94" s="68">
        <f>B94*$H$2 + C94*$I$2 + D94*$J$2 + E94*$K$2 + F94*$L$2</f>
        <v>7.3</v>
      </c>
      <c r="N94" s="68">
        <f>1/(1+EXP(-M94))</f>
        <v>0.99932491726936723</v>
      </c>
      <c r="O94" s="68">
        <f>IF(N94&gt;=0.5,1,0)</f>
        <v>1</v>
      </c>
      <c r="P94" s="68">
        <f>G94-N94</f>
        <v>6.7508273063277002E-4</v>
      </c>
      <c r="Q94" s="68">
        <f>ABS(P94)</f>
        <v>6.7508273063277002E-4</v>
      </c>
      <c r="R94" s="68">
        <f>P94^2</f>
        <v>4.5573669319859714E-7</v>
      </c>
      <c r="S94" s="68">
        <f>2*0.1*P94*N94*(1-N94)*B94</f>
        <v>9.1085806645460623E-8</v>
      </c>
      <c r="T94" s="68">
        <f>2*0.1*P94*N94*(1-N94)*C94</f>
        <v>5.2829767854367162E-7</v>
      </c>
      <c r="U94" s="68">
        <f>2*0.1*P94*N94*(1-N94)*D94</f>
        <v>2.3682309727819763E-7</v>
      </c>
      <c r="V94" s="68">
        <f>2*0.1*P94*N94*(1-N94)*E94</f>
        <v>3.6434322658184249E-7</v>
      </c>
      <c r="W94" s="68">
        <f>2*0.1*P94*N94*(1-N94)*F94</f>
        <v>1.0930296797455275E-7</v>
      </c>
      <c r="X94" s="68">
        <f>$H$2+S94</f>
        <v>0.50000009108580667</v>
      </c>
      <c r="Y94" s="68">
        <f>$I$2+T94</f>
        <v>0.50000052829767849</v>
      </c>
      <c r="Z94" s="68">
        <f>$J$2+U94</f>
        <v>0.50000023682309724</v>
      </c>
      <c r="AA94" s="68">
        <f>$K$2+V94</f>
        <v>0.50000036434322659</v>
      </c>
      <c r="AB94" s="68">
        <f>$L$2+W94</f>
        <v>0.50000010930296801</v>
      </c>
    </row>
    <row r="95" spans="2:28" x14ac:dyDescent="0.25">
      <c r="B95" s="68">
        <v>1</v>
      </c>
      <c r="C95" s="68">
        <v>5</v>
      </c>
      <c r="D95" s="68">
        <v>2.2999999999999998</v>
      </c>
      <c r="E95" s="68">
        <v>3.3</v>
      </c>
      <c r="F95" s="69">
        <v>1</v>
      </c>
      <c r="G95" s="68">
        <v>1</v>
      </c>
      <c r="M95" s="68">
        <f>B95*$H$2 + C95*$I$2 + D95*$J$2 + E95*$K$2 + F95*$L$2</f>
        <v>6.3000000000000007</v>
      </c>
      <c r="N95" s="68">
        <f>1/(1+EXP(-M95))</f>
        <v>0.99816706105750719</v>
      </c>
      <c r="O95" s="68">
        <f>IF(N95&gt;=0.5,1,0)</f>
        <v>1</v>
      </c>
      <c r="P95" s="68">
        <f>G95-N95</f>
        <v>1.8329389424928122E-3</v>
      </c>
      <c r="Q95" s="68">
        <f>ABS(P95)</f>
        <v>1.8329389424928122E-3</v>
      </c>
      <c r="R95" s="68">
        <f>P95^2</f>
        <v>3.3596651669066686E-6</v>
      </c>
      <c r="S95" s="68">
        <f>2*0.1*P95*N95*(1-N95)*B95</f>
        <v>6.7070142115770182E-7</v>
      </c>
      <c r="T95" s="68">
        <f>2*0.1*P95*N95*(1-N95)*C95</f>
        <v>3.3535071057885089E-6</v>
      </c>
      <c r="U95" s="68">
        <f>2*0.1*P95*N95*(1-N95)*D95</f>
        <v>1.542613268662714E-6</v>
      </c>
      <c r="V95" s="68">
        <f>2*0.1*P95*N95*(1-N95)*E95</f>
        <v>2.2133146898204161E-6</v>
      </c>
      <c r="W95" s="68">
        <f>2*0.1*P95*N95*(1-N95)*F95</f>
        <v>6.7070142115770182E-7</v>
      </c>
      <c r="X95" s="68">
        <f>$H$2+S95</f>
        <v>0.50000067070142118</v>
      </c>
      <c r="Y95" s="68">
        <f>$I$2+T95</f>
        <v>0.50000335350710579</v>
      </c>
      <c r="Z95" s="68">
        <f>$J$2+U95</f>
        <v>0.50000154261326868</v>
      </c>
      <c r="AA95" s="68">
        <f>$K$2+V95</f>
        <v>0.50000221331468986</v>
      </c>
      <c r="AB95" s="68">
        <f>$L$2+W95</f>
        <v>0.50000067070142118</v>
      </c>
    </row>
    <row r="96" spans="2:28" x14ac:dyDescent="0.25">
      <c r="B96" s="68">
        <v>1</v>
      </c>
      <c r="C96" s="68">
        <v>5.6</v>
      </c>
      <c r="D96" s="68">
        <v>2.7</v>
      </c>
      <c r="E96" s="68">
        <v>4.2</v>
      </c>
      <c r="F96" s="69">
        <v>1.3</v>
      </c>
      <c r="G96" s="68">
        <v>1</v>
      </c>
      <c r="M96" s="68">
        <f>B96*$H$2 + C96*$I$2 + D96*$J$2 + E96*$K$2 + F96*$L$2</f>
        <v>7.4</v>
      </c>
      <c r="N96" s="68">
        <f>1/(1+EXP(-M96))</f>
        <v>0.99938912064056562</v>
      </c>
      <c r="O96" s="68">
        <f>IF(N96&gt;=0.5,1,0)</f>
        <v>1</v>
      </c>
      <c r="P96" s="68">
        <f>G96-N96</f>
        <v>6.1087935943437977E-4</v>
      </c>
      <c r="Q96" s="68">
        <f>ABS(P96)</f>
        <v>6.1087935943437977E-4</v>
      </c>
      <c r="R96" s="68">
        <f>P96^2</f>
        <v>3.7317359178295814E-7</v>
      </c>
      <c r="S96" s="68">
        <f>2*0.1*P96*N96*(1-N96)*B96</f>
        <v>7.4589125547650393E-8</v>
      </c>
      <c r="T96" s="68">
        <f>2*0.1*P96*N96*(1-N96)*C96</f>
        <v>4.1769910306684219E-7</v>
      </c>
      <c r="U96" s="68">
        <f>2*0.1*P96*N96*(1-N96)*D96</f>
        <v>2.0139063897865609E-7</v>
      </c>
      <c r="V96" s="68">
        <f>2*0.1*P96*N96*(1-N96)*E96</f>
        <v>3.1327432730013164E-7</v>
      </c>
      <c r="W96" s="68">
        <f>2*0.1*P96*N96*(1-N96)*F96</f>
        <v>9.6965863211945513E-8</v>
      </c>
      <c r="X96" s="68">
        <f>$H$2+S96</f>
        <v>0.50000007458912554</v>
      </c>
      <c r="Y96" s="68">
        <f>$I$2+T96</f>
        <v>0.50000041769910308</v>
      </c>
      <c r="Z96" s="68">
        <f>$J$2+U96</f>
        <v>0.50000020139063894</v>
      </c>
      <c r="AA96" s="68">
        <f>$K$2+V96</f>
        <v>0.50000031327432726</v>
      </c>
      <c r="AB96" s="68">
        <f>$L$2+W96</f>
        <v>0.50000009696586323</v>
      </c>
    </row>
    <row r="97" spans="2:28" x14ac:dyDescent="0.25">
      <c r="B97" s="68">
        <v>1</v>
      </c>
      <c r="C97" s="68">
        <v>5.7</v>
      </c>
      <c r="D97" s="68">
        <v>3</v>
      </c>
      <c r="E97" s="68">
        <v>4.2</v>
      </c>
      <c r="F97" s="69">
        <v>1.2</v>
      </c>
      <c r="G97" s="68">
        <v>1</v>
      </c>
      <c r="M97" s="68">
        <f>B97*$H$2 + C97*$I$2 + D97*$J$2 + E97*$K$2 + F97*$L$2</f>
        <v>7.5499999999999989</v>
      </c>
      <c r="N97" s="68">
        <f>1/(1+EXP(-M97))</f>
        <v>0.99947416651920329</v>
      </c>
      <c r="O97" s="68">
        <f>IF(N97&gt;=0.5,1,0)</f>
        <v>1</v>
      </c>
      <c r="P97" s="68">
        <f>G97-N97</f>
        <v>5.2583348079671133E-4</v>
      </c>
      <c r="Q97" s="68">
        <f>ABS(P97)</f>
        <v>5.2583348079671133E-4</v>
      </c>
      <c r="R97" s="68">
        <f>P97^2</f>
        <v>2.7650084952678538E-7</v>
      </c>
      <c r="S97" s="68">
        <f>2*0.1*P97*N97*(1-N97)*B97</f>
        <v>5.5271091224527091E-8</v>
      </c>
      <c r="T97" s="68">
        <f>2*0.1*P97*N97*(1-N97)*C97</f>
        <v>3.1504521997980444E-7</v>
      </c>
      <c r="U97" s="68">
        <f>2*0.1*P97*N97*(1-N97)*D97</f>
        <v>1.6581327367358129E-7</v>
      </c>
      <c r="V97" s="68">
        <f>2*0.1*P97*N97*(1-N97)*E97</f>
        <v>2.3213858314301379E-7</v>
      </c>
      <c r="W97" s="68">
        <f>2*0.1*P97*N97*(1-N97)*F97</f>
        <v>6.6325309469432504E-8</v>
      </c>
      <c r="X97" s="68">
        <f>$H$2+S97</f>
        <v>0.50000005527109126</v>
      </c>
      <c r="Y97" s="68">
        <f>$I$2+T97</f>
        <v>0.50000031504522002</v>
      </c>
      <c r="Z97" s="68">
        <f>$J$2+U97</f>
        <v>0.50000016581327367</v>
      </c>
      <c r="AA97" s="68">
        <f>$K$2+V97</f>
        <v>0.50000023213858313</v>
      </c>
      <c r="AB97" s="68">
        <f>$L$2+W97</f>
        <v>0.50000006632530947</v>
      </c>
    </row>
    <row r="98" spans="2:28" x14ac:dyDescent="0.25">
      <c r="B98" s="68">
        <v>1</v>
      </c>
      <c r="C98" s="68">
        <v>5.7</v>
      </c>
      <c r="D98" s="68">
        <v>2.9</v>
      </c>
      <c r="E98" s="68">
        <v>4.2</v>
      </c>
      <c r="F98" s="69">
        <v>1.3</v>
      </c>
      <c r="G98" s="68">
        <v>1</v>
      </c>
      <c r="M98" s="68">
        <f>B98*$H$2 + C98*$I$2 + D98*$J$2 + E98*$K$2 + F98*$L$2</f>
        <v>7.5500000000000007</v>
      </c>
      <c r="N98" s="68">
        <f>1/(1+EXP(-M98))</f>
        <v>0.99947416651920329</v>
      </c>
      <c r="O98" s="68">
        <f>IF(N98&gt;=0.5,1,0)</f>
        <v>1</v>
      </c>
      <c r="P98" s="68">
        <f>G98-N98</f>
        <v>5.2583348079671133E-4</v>
      </c>
      <c r="Q98" s="68">
        <f>ABS(P98)</f>
        <v>5.2583348079671133E-4</v>
      </c>
      <c r="R98" s="68">
        <f>P98^2</f>
        <v>2.7650084952678538E-7</v>
      </c>
      <c r="S98" s="68">
        <f>2*0.1*P98*N98*(1-N98)*B98</f>
        <v>5.5271091224527091E-8</v>
      </c>
      <c r="T98" s="68">
        <f>2*0.1*P98*N98*(1-N98)*C98</f>
        <v>3.1504521997980444E-7</v>
      </c>
      <c r="U98" s="68">
        <f>2*0.1*P98*N98*(1-N98)*D98</f>
        <v>1.6028616455112855E-7</v>
      </c>
      <c r="V98" s="68">
        <f>2*0.1*P98*N98*(1-N98)*E98</f>
        <v>2.3213858314301379E-7</v>
      </c>
      <c r="W98" s="68">
        <f>2*0.1*P98*N98*(1-N98)*F98</f>
        <v>7.1852418591885217E-8</v>
      </c>
      <c r="X98" s="68">
        <f>$H$2+S98</f>
        <v>0.50000005527109126</v>
      </c>
      <c r="Y98" s="68">
        <f>$I$2+T98</f>
        <v>0.50000031504522002</v>
      </c>
      <c r="Z98" s="68">
        <f>$J$2+U98</f>
        <v>0.50000016028616456</v>
      </c>
      <c r="AA98" s="68">
        <f>$K$2+V98</f>
        <v>0.50000023213858313</v>
      </c>
      <c r="AB98" s="68">
        <f>$L$2+W98</f>
        <v>0.50000007185241857</v>
      </c>
    </row>
    <row r="99" spans="2:28" x14ac:dyDescent="0.25">
      <c r="B99" s="68">
        <v>1</v>
      </c>
      <c r="C99" s="68">
        <v>6.2</v>
      </c>
      <c r="D99" s="68">
        <v>2.9</v>
      </c>
      <c r="E99" s="68">
        <v>4.3</v>
      </c>
      <c r="F99" s="69">
        <v>1.3</v>
      </c>
      <c r="G99" s="68">
        <v>1</v>
      </c>
      <c r="M99" s="68">
        <f>B99*$H$2 + C99*$I$2 + D99*$J$2 + E99*$K$2 + F99*$L$2</f>
        <v>7.85</v>
      </c>
      <c r="N99" s="68">
        <f>1/(1+EXP(-M99))</f>
        <v>0.99961039987916123</v>
      </c>
      <c r="O99" s="68">
        <f>IF(N99&gt;=0.5,1,0)</f>
        <v>1</v>
      </c>
      <c r="P99" s="68">
        <f>G99-N99</f>
        <v>3.8960012083877338E-4</v>
      </c>
      <c r="Q99" s="68">
        <f>ABS(P99)</f>
        <v>3.8960012083877338E-4</v>
      </c>
      <c r="R99" s="68">
        <f>P99^2</f>
        <v>1.5178825415758683E-7</v>
      </c>
      <c r="S99" s="68">
        <f>2*0.1*P99*N99*(1-N99)*B99</f>
        <v>3.0345823487085025E-8</v>
      </c>
      <c r="T99" s="68">
        <f>2*0.1*P99*N99*(1-N99)*C99</f>
        <v>1.8814410561992717E-7</v>
      </c>
      <c r="U99" s="68">
        <f>2*0.1*P99*N99*(1-N99)*D99</f>
        <v>8.8002888112546566E-8</v>
      </c>
      <c r="V99" s="68">
        <f>2*0.1*P99*N99*(1-N99)*E99</f>
        <v>1.304870409944656E-7</v>
      </c>
      <c r="W99" s="68">
        <f>2*0.1*P99*N99*(1-N99)*F99</f>
        <v>3.9449570533210537E-8</v>
      </c>
      <c r="X99" s="68">
        <f>$H$2+S99</f>
        <v>0.50000003034582352</v>
      </c>
      <c r="Y99" s="68">
        <f>$I$2+T99</f>
        <v>0.50000018814410563</v>
      </c>
      <c r="Z99" s="68">
        <f>$J$2+U99</f>
        <v>0.50000008800288809</v>
      </c>
      <c r="AA99" s="68">
        <f>$K$2+V99</f>
        <v>0.50000013048704095</v>
      </c>
      <c r="AB99" s="68">
        <f>$L$2+W99</f>
        <v>0.5000000394495705</v>
      </c>
    </row>
    <row r="100" spans="2:28" x14ac:dyDescent="0.25">
      <c r="B100" s="68">
        <v>1</v>
      </c>
      <c r="C100" s="68">
        <v>5.0999999999999996</v>
      </c>
      <c r="D100" s="68">
        <v>2.5</v>
      </c>
      <c r="E100" s="68">
        <v>3</v>
      </c>
      <c r="F100" s="69">
        <v>1.1000000000000001</v>
      </c>
      <c r="G100" s="68">
        <v>1</v>
      </c>
      <c r="M100" s="68">
        <f>B100*$H$2 + C100*$I$2 + D100*$J$2 + E100*$K$2 + F100*$L$2</f>
        <v>6.35</v>
      </c>
      <c r="N100" s="68">
        <f>1/(1+EXP(-M100))</f>
        <v>0.99825629866904519</v>
      </c>
      <c r="O100" s="68">
        <f>IF(N100&gt;=0.5,1,0)</f>
        <v>1</v>
      </c>
      <c r="P100" s="68">
        <f>G100-N100</f>
        <v>1.7437013309548055E-3</v>
      </c>
      <c r="Q100" s="68">
        <f>ABS(P100)</f>
        <v>1.7437013309548055E-3</v>
      </c>
      <c r="R100" s="68">
        <f>P100^2</f>
        <v>3.0404943315735601E-6</v>
      </c>
      <c r="S100" s="68">
        <f>2*0.1*P100*N100*(1-N100)*B100</f>
        <v>6.070385235121671E-7</v>
      </c>
      <c r="T100" s="68">
        <f>2*0.1*P100*N100*(1-N100)*C100</f>
        <v>3.0958964699120521E-6</v>
      </c>
      <c r="U100" s="68">
        <f>2*0.1*P100*N100*(1-N100)*D100</f>
        <v>1.5175963087804179E-6</v>
      </c>
      <c r="V100" s="68">
        <f>2*0.1*P100*N100*(1-N100)*E100</f>
        <v>1.8211155705365013E-6</v>
      </c>
      <c r="W100" s="68">
        <f>2*0.1*P100*N100*(1-N100)*F100</f>
        <v>6.6774237586338392E-7</v>
      </c>
      <c r="X100" s="68">
        <f>$H$2+S100</f>
        <v>0.50000060703852356</v>
      </c>
      <c r="Y100" s="68">
        <f>$I$2+T100</f>
        <v>0.50000309589646996</v>
      </c>
      <c r="Z100" s="68">
        <f>$J$2+U100</f>
        <v>0.50000151759630873</v>
      </c>
      <c r="AA100" s="68">
        <f>$K$2+V100</f>
        <v>0.50000182111557057</v>
      </c>
      <c r="AB100" s="68">
        <f>$L$2+W100</f>
        <v>0.50000066774237584</v>
      </c>
    </row>
    <row r="101" spans="2:28" x14ac:dyDescent="0.25">
      <c r="B101" s="68">
        <v>1</v>
      </c>
      <c r="C101" s="68">
        <v>5.7</v>
      </c>
      <c r="D101" s="68">
        <v>2.8</v>
      </c>
      <c r="E101" s="68">
        <v>4.0999999999999996</v>
      </c>
      <c r="F101" s="69">
        <v>1.3</v>
      </c>
      <c r="G101" s="68">
        <v>1</v>
      </c>
      <c r="M101" s="68">
        <f>B101*$H$2 + C101*$I$2 + D101*$J$2 + E101*$K$2 + F101*$L$2</f>
        <v>7.45</v>
      </c>
      <c r="N101" s="68">
        <f>1/(1+EXP(-M101))</f>
        <v>0.99941889626569846</v>
      </c>
      <c r="O101" s="68">
        <f>IF(N101&gt;=0.5,1,0)</f>
        <v>1</v>
      </c>
      <c r="P101" s="68">
        <f>G101-N101</f>
        <v>5.8110373430153572E-4</v>
      </c>
      <c r="Q101" s="68">
        <f>ABS(P101)</f>
        <v>5.8110373430153572E-4</v>
      </c>
      <c r="R101" s="68">
        <f>P101^2</f>
        <v>3.3768155001918985E-7</v>
      </c>
      <c r="S101" s="68">
        <f>2*0.1*P101*N101*(1-N101)*B101</f>
        <v>6.7497064401893793E-8</v>
      </c>
      <c r="T101" s="68">
        <f>2*0.1*P101*N101*(1-N101)*C101</f>
        <v>3.8473326709079465E-7</v>
      </c>
      <c r="U101" s="68">
        <f>2*0.1*P101*N101*(1-N101)*D101</f>
        <v>1.889917803253026E-7</v>
      </c>
      <c r="V101" s="68">
        <f>2*0.1*P101*N101*(1-N101)*E101</f>
        <v>2.7673796404776451E-7</v>
      </c>
      <c r="W101" s="68">
        <f>2*0.1*P101*N101*(1-N101)*F101</f>
        <v>8.7746183722461928E-8</v>
      </c>
      <c r="X101" s="68">
        <f>$H$2+S101</f>
        <v>0.50000006749706438</v>
      </c>
      <c r="Y101" s="68">
        <f>$I$2+T101</f>
        <v>0.50000038473326713</v>
      </c>
      <c r="Z101" s="68">
        <f>$J$2+U101</f>
        <v>0.50000018899178034</v>
      </c>
      <c r="AA101" s="68">
        <f>$K$2+V101</f>
        <v>0.5000002767379641</v>
      </c>
      <c r="AB101" s="68">
        <f>$L$2+W101</f>
        <v>0.50000008774618376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SLP</vt:lpstr>
      <vt:lpstr>Hasil Plot</vt:lpstr>
      <vt:lpstr>hitungan awal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Gana Pradipa</dc:creator>
  <dc:description/>
  <cp:lastModifiedBy>Amri Faizal</cp:lastModifiedBy>
  <cp:revision>4</cp:revision>
  <dcterms:created xsi:type="dcterms:W3CDTF">2018-05-15T17:14:02Z</dcterms:created>
  <dcterms:modified xsi:type="dcterms:W3CDTF">2025-09-01T22:16:06Z</dcterms:modified>
  <dc:language>en-ID</dc:language>
</cp:coreProperties>
</file>