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ésentation" sheetId="1" r:id="rId3"/>
    <sheet state="visible" name="Choix technologique" sheetId="2" r:id="rId4"/>
    <sheet state="visible" name="Client lourd" sheetId="3" r:id="rId5"/>
    <sheet state="visible" name="Client léger" sheetId="4" r:id="rId6"/>
  </sheets>
  <definedNames/>
  <calcPr/>
</workbook>
</file>

<file path=xl/sharedStrings.xml><?xml version="1.0" encoding="utf-8"?>
<sst xmlns="http://schemas.openxmlformats.org/spreadsheetml/2006/main" count="136" uniqueCount="72">
  <si>
    <t>Listes d'exigences</t>
  </si>
  <si>
    <t>Équipe 108</t>
  </si>
  <si>
    <t>Consignes:</t>
  </si>
  <si>
    <t>Veuillez remplir les listes d'exigences pour le client lourd et le client léger aux pages suivantes. Il faut entrer manuellement la description de l'exigence et sa valeur. Vous devez viser un niveau de détail dans la description similaire aux annexes du Complément Pédagogique. 
Une fois vos listes d'exigences remplies, veuillez envoyer un message dans le canal de votre équipe Discord pour demander une correction.</t>
  </si>
  <si>
    <t>RÉSUMÉ CLIENT LOURD</t>
  </si>
  <si>
    <t>RÉSUMÉ CLIENT LÉGER</t>
  </si>
  <si>
    <t>Essentiel</t>
  </si>
  <si>
    <t>Souhaitable</t>
  </si>
  <si>
    <t>TOTAL</t>
  </si>
  <si>
    <t>Choix technologique</t>
  </si>
  <si>
    <t>Client Lourd</t>
  </si>
  <si>
    <t>Typescript</t>
  </si>
  <si>
    <t>Client Léger</t>
  </si>
  <si>
    <t>Dart</t>
  </si>
  <si>
    <t>Note: Comme mentionné dans le point 2.1 du complément pédagogique, le code source doit être différent. Le langage ne peut pas être le même entre les deux clients. Par langage, on entend "langage de programmation" tels Java, Typescript, C#, etc.</t>
  </si>
  <si>
    <t>CLIENT LOURD</t>
  </si>
  <si>
    <t>Catégorie</t>
  </si>
  <si>
    <t>Exigence</t>
  </si>
  <si>
    <t>Valeur</t>
  </si>
  <si>
    <t>Correction
[Valeur]</t>
  </si>
  <si>
    <t>Correction
[Commentaire]</t>
  </si>
  <si>
    <t>Exigences essentielles</t>
  </si>
  <si>
    <t>Clavardage - Intégration</t>
  </si>
  <si>
    <t xml:space="preserve">Possibilité d'alterner entre le mode fenêtré ou le mode intégré.
</t>
  </si>
  <si>
    <t>Clavardage - Canaux de discussion</t>
  </si>
  <si>
    <t>Historique de clavardage du canal.</t>
  </si>
  <si>
    <t>Compte utilisateur et historique</t>
  </si>
  <si>
    <t>Ajout d’un historique détaillé des actions antérieures.</t>
  </si>
  <si>
    <t xml:space="preserve">Avatar </t>
  </si>
  <si>
    <t xml:space="preserve">L’utilisateur doit pouvoir choisir son avatar dans une liste prédéfinie d’images.
</t>
  </si>
  <si>
    <t>Modes de jeu</t>
  </si>
  <si>
    <t>Mode de jeu classique à 4 joueurs</t>
  </si>
  <si>
    <t>Visibilité des parties</t>
  </si>
  <si>
    <t>Remplacement d’un Joueur Virtuel par un Observateur.</t>
  </si>
  <si>
    <t>Interaction avec le plateau</t>
  </si>
  <si>
    <t>Synchronisation en continu</t>
  </si>
  <si>
    <t>Personnalisation de l’application</t>
  </si>
  <si>
    <t>Persistance des configurations</t>
  </si>
  <si>
    <t>Exigences personnalises</t>
  </si>
  <si>
    <t>chaque action sur le plateau (placer une bon mot/lettre/placer un mauvais mot/lettre, effacer des lettres) produit des sons differents. IL y aura aussi des sons de victoire et de defaite. Cette option est desactivable dans un menu de parametre de l'utilisateur. Afin de rrealiser cela, on doit creer des pour chaque methode menant a une action sonore, appeler la methode avec le son voulu.</t>
  </si>
  <si>
    <t>Ok!</t>
  </si>
  <si>
    <t>Exigences souhaitables</t>
  </si>
  <si>
    <t>Mode de jeu “cartes de pouvoir “ configurable.</t>
  </si>
  <si>
    <t xml:space="preserve">Exigences personnalisés      Création de cookies   </t>
  </si>
  <si>
    <t>Creation de cookies de connection pour ne pas avoir à se reconnecter à son compte utilisateur. Il faut les sauvearder/les reutiliser sur ouverture de l'application. Cela implique creer un systeme de connexion et de deconnexion qui tient en compte les cookies, cela inclus un systeme de signage et de verification de cookies a travers un middleware. Et modifier les api existant pour qu'ils soient proteger, puis de tenir en compte ce systeme pour des api a creer.</t>
  </si>
  <si>
    <t xml:space="preserve">Exigences personnalisés </t>
  </si>
  <si>
    <t>Presentation de résultat a la fin de la partie. À la fin de la partie, on doit afficher une page avec le resulat du match, incluant le vainqueur et le vaincu, ainsi que touts les observateurs qui furent present durant le match. En termes de statistiques, on va mettre le score des joueurs, le temps du match, le nombre de tour et aussi la date du match. Cela permet aussi d'aller voir le profil des joueurs adverses et leurs statistiques.</t>
  </si>
  <si>
    <t>Exigences personnalisés</t>
  </si>
  <si>
    <t>Match favoris. L'utilisateur doit pouvoir sur la page de presentation de resultat, avoir l'option de mettre le match dans l'historique de ses match favoris a travers un boutton. Lorsque ce boutton est clique, le match est ajoute dans l'historique des match favoris. Cela implique que nous allons devoir storer un nouveau field dans la base de donne avec ces match, chaque match incluera les information deja calcule precedament, cette liste sera aussi visible par les autres utilisateurs lorsqu'ils visiteront la page de l'autre utilisateur (voir exigence barre de recherche). Nous allons donc concevoir une nouvelle page pour cette fonctionalite sous forme de liste avec tout les matchs.</t>
  </si>
  <si>
    <t>Avoir un nouveau mode de jeu avec systeme de rating avec un elo precis pour chaque joueur. Perdre ou gagner une partie fait perdre ou gagner des points fixes. De plus, le systeme pairerai maintenant automatiquement les joueurs avec des gens ayant environ un meme rating (la difference de rating acceptable pourra etre determiner par le joueur). Une interface sera afficher pour accepter la partie. À la fin de la partie, le joueur peut voir le changement de rating.</t>
  </si>
  <si>
    <t>Avoir des styles pour la couleur ou la texture des tuiles (seulement le stye du jeu pas du site entier). Cela changera aussi la couleur du plateau dependamment du style. Il y aura un thème metallique, bois et fleuris.</t>
  </si>
  <si>
    <t xml:space="preserve">En plus de pouvoir choisirs des styles par default, nous pouvons ajouter une page ou la personne peut creer son propre style et choisir chacune des couleurs pour : le contour du board, le contour du chevalet, la couleur de chaque tuiles bonus et la couleur du fond de plateau. Ce nouveau theme serait synchroniser avec la base de donnee pour que le theme soit persistant a chaque reconnection. Tout cela se fait en temps reel. </t>
  </si>
  <si>
    <t>Lien d'invitation pour rejoindre une partie. Durant une partie, le(s) joueurs peuvent inviter du monde a observer le match actuel. Le lien d'invitation devra etre partager exterieurement par l'utilisateur. Ces joueurs pourront par la suite rejoindre le match en cliquant sur le lien. Si un joueur virtuel est présent ou si la partie n'a pas encore commencé et qu'il reste de la place sans intervention de la part du createur du room le joueur rejoingant la partie aura l'option de jouer. Sinon il sera considere comme jouer virtuel. Le lien permettra juste d'observer la partie et s'ils veulent/peuvent rejoindre cela recquiert une action manuelle de la part du joueur qui observe. Le joueur qui entre avec le lien d'invitation n'a pas besoin d'entrer le mot de passe de la partie mais il rentre directement dedans. Dans le cas ou l'utilisateur ne possede pas de compte ou n'est pas connecte, l'application proposeras de se creer un compte ou de se connecter a nouveau.</t>
  </si>
  <si>
    <t>Barre de recherche pour trouver des utilisateurs. Notre application comprendra une fenetre de recherche afin de rechercher d'autres utilisateurs sur la plateforme. L'utilisateur va rentrer le pseudonyme d'un autre utilisateur puis il aura une liste de suggestion qui apparaitra et changera au fur a mesure qu'il tape le nom en temps reel (limite de 5 dans les suggestions). On devra alors instancier socket afin de pouvoir rapidement trouver les utilisateurs et les envoyer au client. Lorsque le utilisateur est trouve, le client clique sur la suggestion et est redirige vers la page profile de l'autre utilisateur. Cette page contient l'avatar, le pseudonyme de l'utilisateur ainsi que ses statistiques incluant le nombre de matchs joues, gagnes, perdus, matchs nuls (peu probable), temps total de match. Cela requiert un changement et implementer un timer global pour chaque match et ainsi qu'a la fin du match mettre a jour les stats des jouers. POur faire cela on va devoir implementer des REST api's afin de updater les fields des stats de chaque jouer et de faire des getters pour ces fields</t>
  </si>
  <si>
    <t>Avoir des options pour trier les lettres sur le chevalet. Ces options serait : ordre alphabetique, voyelles en premier, valeur des lettres du plus grand au plus petit et l'inverse ou aucun ordre. Ce trie est fait a chaque tour où le joueur recoit des lettres et peut être modifié avant et durant les parties.</t>
  </si>
  <si>
    <t>Total exigences essentielles:</t>
  </si>
  <si>
    <t>Total exigences souhaitables:</t>
  </si>
  <si>
    <t>TOTAL CLIENT LOURD</t>
  </si>
  <si>
    <t>CLIENT LÉGER</t>
  </si>
  <si>
    <t xml:space="preserve">Notification lors de la réception de nouveaux messages (indicateur visuel et
effet sonore)
</t>
  </si>
  <si>
    <t>Historique de clavardage du canal</t>
  </si>
  <si>
    <t>Ajout d’un historique détaillé des actions antérieures</t>
  </si>
  <si>
    <t>Avatar</t>
  </si>
  <si>
    <t>L’utilisateur doit pouvoir capturer, à l’aide de son appareil photo, son avatar</t>
  </si>
  <si>
    <t>Remplacement d’un Joueur Virtuel par un Observateur</t>
  </si>
  <si>
    <t>Barre de recherche pour trouver des utilisateurs en temps reel.  On compte creer une fenetre de recherche afin de rechercher d'autres utilisateurs sur la plateforme. L'utilisateur va rentrer le pseudonyme d'un autre utilisateur puis il aura une liste de suggestion qui apparaitra et changera au fur a mesure qu'il tape le nom en temps reel (limite de 5 dans les suggestions). On devra alors instancier socket afin de pouvoir rapidement trouver les utilisateurs et les envoyer au client. Lorsque le utilisateur est trouve, le client clique sur la suggestion et est redirige vers la page profile de l'autre utilisateur. Cette page contient l'avatar, le pseudonyme de l'utilisateur ainsi que ses statistiques incluant le nombre de matchs joues, gagnes, perdus, matchs nuls (peu probable), temps total de match. Cela requiert un changement et implementer un timer global pour chque match et ainsi qu'a la fin du match mettre a jour les stats des jouers. POur faire cela on va devoir implementer des REST api's afin de updater les fields des stats de chaque jouer et de faire des getters pour ces fields</t>
  </si>
  <si>
    <t>Presentation de résultat a la fin de la partie, a la fin de la partie, on doit afficher une page avec le resulat du match, incluant le vaincanx et le vaincu, ainsi que touts les observateurs qui furent present durant le match. En termes de statistiques, on va mettre le score des joueurs, le temps du match, le nombre de tour et aussi la date du match. Cela permet aussi d'aller voir le profil des joueurs adverses et leurs statistiques.</t>
  </si>
  <si>
    <t xml:space="preserve">Modes de jeu </t>
  </si>
  <si>
    <t>Creation de cookies de connection pour ne pas avoir à se reconnecter à son compte utilisateur. Il faut les sauvearder/les reutiliser sur ouverture de l'application</t>
  </si>
  <si>
    <t>Lien d'invitation pour rejoindre une partie. Durant une partie, le(s) joueurs peuvent inviter du monde a observer le match actuel. Le lien d'invitation devra etre partager exterieurement par l'utilisateur. Ces joueurs pourront par la suite rejoindre le match en cliquant sur le lien. Si un joueur virtuel est présent ou si la partie n'a pas encore commencé et qu'il reste de la place sans intervention de la part du createur du room le joueur rejoingant la partie aura l'option de jouer. Sinon il sera considere comme jouer virtuel. Le lien permettra juste d'observer la partie et s'ils veulent/peuvent rejoindre cela recquiert une action manuelle de la part du joueur qui observe. Le joueur qui entre avec le lien d'invitation n'a pas besoin d'entrer le mot de passe de la partie mais il rentre directement dedans.</t>
  </si>
  <si>
    <t>Avoir des options pour trier les lettres sur le chevalet. Ces options seraient : ordre alphabetique, voyelles en premier, valeur des lettres du plus grand au plus petit et l'inverse, aleatoire et aucun ordre.</t>
  </si>
  <si>
    <t>TOTAL CLIENT LÉGER:</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</si>
</sst>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14.0"/>
      <name val="Arial"/>
    </font>
    <font>
      <name val="Arial"/>
    </font>
    <font>
      <b/>
      <name val="Arial"/>
    </font>
    <font/>
    <font>
      <b/>
    </font>
    <font>
      <sz val="18.0"/>
    </font>
    <font>
      <sz val="11.0"/>
    </font>
    <font>
      <sz val="10.0"/>
      <name val="Arial"/>
    </font>
    <font>
      <sz val="10.0"/>
    </font>
    <font>
      <sz val="11.0"/>
      <color rgb="FF000000"/>
      <name val="Arial"/>
    </font>
    <font>
      <color rgb="FF000000"/>
      <name val="Arial"/>
    </font>
    <font>
      <color rgb="FF000000"/>
      <name val="&quot;Arial&quot;"/>
    </font>
  </fonts>
  <fills count="10">
    <fill>
      <patternFill patternType="none"/>
    </fill>
    <fill>
      <patternFill patternType="lightGray"/>
    </fill>
    <fill>
      <patternFill patternType="solid">
        <fgColor rgb="FF999999"/>
        <bgColor rgb="FF999999"/>
      </patternFill>
    </fill>
    <fill>
      <patternFill patternType="solid">
        <fgColor rgb="FFCCCCCC"/>
        <bgColor rgb="FFCCCCCC"/>
      </patternFill>
    </fill>
    <fill>
      <patternFill patternType="solid">
        <fgColor rgb="FF6FA8DC"/>
        <bgColor rgb="FF6FA8DC"/>
      </patternFill>
    </fill>
    <fill>
      <patternFill patternType="solid">
        <fgColor rgb="FF00FF00"/>
        <bgColor rgb="FF00FF00"/>
      </patternFill>
    </fill>
    <fill>
      <patternFill patternType="solid">
        <fgColor rgb="FFF3F3F3"/>
        <bgColor rgb="FFF3F3F3"/>
      </patternFill>
    </fill>
    <fill>
      <patternFill patternType="solid">
        <fgColor rgb="FFD9D9D9"/>
        <bgColor rgb="FFD9D9D9"/>
      </patternFill>
    </fill>
    <fill>
      <patternFill patternType="solid">
        <fgColor rgb="FFCC0000"/>
        <bgColor rgb="FFCC0000"/>
      </patternFill>
    </fill>
    <fill>
      <patternFill patternType="solid">
        <fgColor rgb="FFFF0000"/>
        <bgColor rgb="FFFF0000"/>
      </patternFill>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79">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2" numFmtId="0" xfId="0" applyAlignment="1" applyFont="1">
      <alignment vertical="bottom"/>
    </xf>
    <xf borderId="0" fillId="0" fontId="1" numFmtId="0" xfId="0" applyAlignment="1" applyFont="1">
      <alignment horizontal="center" vertical="bottom"/>
    </xf>
    <xf borderId="1" fillId="0" fontId="2" numFmtId="0" xfId="0" applyAlignment="1" applyBorder="1" applyFont="1">
      <alignment vertical="bottom"/>
    </xf>
    <xf borderId="1" fillId="0" fontId="3" numFmtId="0" xfId="0" applyAlignment="1" applyBorder="1" applyFont="1">
      <alignment vertical="bottom"/>
    </xf>
    <xf borderId="1" fillId="0" fontId="2" numFmtId="0" xfId="0" applyAlignment="1" applyBorder="1" applyFont="1">
      <alignment vertical="bottom"/>
    </xf>
    <xf borderId="2" fillId="0" fontId="2" numFmtId="0" xfId="0" applyAlignment="1" applyBorder="1" applyFont="1">
      <alignment shrinkToFit="0" vertical="top" wrapText="1"/>
    </xf>
    <xf borderId="3" fillId="0" fontId="4" numFmtId="0" xfId="0" applyBorder="1" applyFont="1"/>
    <xf borderId="4" fillId="0" fontId="4" numFmtId="0" xfId="0" applyBorder="1" applyFont="1"/>
    <xf borderId="5" fillId="0" fontId="4" numFmtId="0" xfId="0" applyBorder="1" applyFont="1"/>
    <xf borderId="6" fillId="0" fontId="4" numFmtId="0" xfId="0" applyBorder="1" applyFont="1"/>
    <xf borderId="7" fillId="0" fontId="4" numFmtId="0" xfId="0" applyBorder="1" applyFont="1"/>
    <xf borderId="8" fillId="0" fontId="4" numFmtId="0" xfId="0" applyBorder="1" applyFont="1"/>
    <xf borderId="9" fillId="0" fontId="4" numFmtId="0" xfId="0" applyBorder="1" applyFont="1"/>
    <xf borderId="10" fillId="2" fontId="5" numFmtId="0" xfId="0" applyAlignment="1" applyBorder="1" applyFill="1" applyFont="1">
      <alignment horizontal="center"/>
    </xf>
    <xf borderId="11" fillId="0" fontId="4" numFmtId="0" xfId="0" applyBorder="1" applyFont="1"/>
    <xf borderId="1" fillId="2" fontId="5" numFmtId="0" xfId="0" applyBorder="1" applyFont="1"/>
    <xf borderId="1" fillId="3" fontId="4" numFmtId="0" xfId="0" applyAlignment="1" applyBorder="1" applyFill="1" applyFont="1">
      <alignment horizontal="right"/>
    </xf>
    <xf borderId="10" fillId="4" fontId="6" numFmtId="0" xfId="0" applyAlignment="1" applyBorder="1" applyFill="1" applyFont="1">
      <alignment horizontal="center" readingOrder="0" shrinkToFit="0" vertical="center" wrapText="1"/>
    </xf>
    <xf borderId="12" fillId="0" fontId="4" numFmtId="0" xfId="0" applyBorder="1" applyFont="1"/>
    <xf borderId="10" fillId="0" fontId="7" numFmtId="0" xfId="0" applyAlignment="1" applyBorder="1" applyFont="1">
      <alignment horizontal="center" readingOrder="0" vertical="center"/>
    </xf>
    <xf borderId="10" fillId="0" fontId="4" numFmtId="0" xfId="0" applyAlignment="1" applyBorder="1" applyFont="1">
      <alignment readingOrder="0"/>
    </xf>
    <xf borderId="0" fillId="0" fontId="4" numFmtId="0" xfId="0" applyAlignment="1" applyFont="1">
      <alignment readingOrder="0" shrinkToFit="0" wrapText="1"/>
    </xf>
    <xf borderId="0" fillId="4" fontId="6" numFmtId="0" xfId="0" applyAlignment="1" applyFont="1">
      <alignment horizontal="center" readingOrder="0" shrinkToFit="0" vertical="center" wrapText="1"/>
    </xf>
    <xf borderId="0" fillId="2" fontId="5" numFmtId="0" xfId="0" applyAlignment="1" applyFont="1">
      <alignment horizontal="center" shrinkToFit="0" vertical="center" wrapText="1"/>
    </xf>
    <xf borderId="0" fillId="3" fontId="5" numFmtId="0" xfId="0" applyAlignment="1" applyFont="1">
      <alignment horizontal="center" shrinkToFit="0" vertical="center" wrapText="1"/>
    </xf>
    <xf borderId="0" fillId="5" fontId="8" numFmtId="0" xfId="0" applyAlignment="1" applyFill="1" applyFont="1">
      <alignment shrinkToFit="0" vertical="center" wrapText="1"/>
    </xf>
    <xf borderId="0" fillId="5" fontId="0" numFmtId="0" xfId="0" applyAlignment="1" applyFont="1">
      <alignment horizontal="left" readingOrder="0" shrinkToFit="0" vertical="center" wrapText="1"/>
    </xf>
    <xf borderId="0" fillId="5" fontId="7" numFmtId="0" xfId="0" applyAlignment="1" applyFont="1">
      <alignment horizontal="center" readingOrder="0" shrinkToFit="0" vertical="center" wrapText="1"/>
    </xf>
    <xf borderId="0" fillId="5" fontId="9" numFmtId="0" xfId="0" applyAlignment="1" applyFont="1">
      <alignment horizontal="left" readingOrder="0" shrinkToFit="0" vertical="center" wrapText="1"/>
    </xf>
    <xf borderId="0" fillId="5" fontId="0" numFmtId="0" xfId="0" applyAlignment="1" applyFont="1">
      <alignment readingOrder="0"/>
    </xf>
    <xf borderId="0" fillId="5" fontId="9" numFmtId="0" xfId="0" applyAlignment="1" applyFont="1">
      <alignment vertical="center"/>
    </xf>
    <xf borderId="0" fillId="5" fontId="9" numFmtId="0" xfId="0" applyAlignment="1" applyFont="1">
      <alignment readingOrder="0" vertical="center"/>
    </xf>
    <xf borderId="0" fillId="5" fontId="8" numFmtId="0" xfId="0" applyAlignment="1" applyFont="1">
      <alignment readingOrder="0" shrinkToFit="0" vertical="center" wrapText="1"/>
    </xf>
    <xf borderId="0" fillId="5" fontId="0" numFmtId="0" xfId="0" applyAlignment="1" applyFont="1">
      <alignment readingOrder="0"/>
    </xf>
    <xf borderId="0" fillId="5" fontId="4" numFmtId="0" xfId="0" applyAlignment="1" applyFont="1">
      <alignment readingOrder="0"/>
    </xf>
    <xf borderId="0" fillId="5" fontId="4" numFmtId="0" xfId="0" applyAlignment="1" applyFont="1">
      <alignment horizontal="left" readingOrder="0" shrinkToFit="0" wrapText="1"/>
    </xf>
    <xf borderId="0" fillId="5" fontId="4" numFmtId="0" xfId="0" applyAlignment="1" applyFont="1">
      <alignment horizontal="center" readingOrder="0" vertical="center"/>
    </xf>
    <xf borderId="0" fillId="0" fontId="8" numFmtId="0" xfId="0" applyAlignment="1" applyFont="1">
      <alignment readingOrder="0" shrinkToFit="0" vertical="center" wrapText="1"/>
    </xf>
    <xf borderId="0" fillId="0" fontId="4" numFmtId="0" xfId="0" applyAlignment="1" applyFont="1">
      <alignment readingOrder="0"/>
    </xf>
    <xf borderId="0" fillId="0" fontId="7" numFmtId="0" xfId="0" applyAlignment="1" applyFont="1">
      <alignment horizontal="center" readingOrder="0" shrinkToFit="0" vertical="center" wrapText="1"/>
    </xf>
    <xf borderId="0" fillId="6" fontId="7" numFmtId="0" xfId="0" applyAlignment="1" applyFill="1" applyFont="1">
      <alignment horizontal="center" shrinkToFit="0" vertical="center" wrapText="1"/>
    </xf>
    <xf borderId="0" fillId="6" fontId="9" numFmtId="0" xfId="0" applyAlignment="1" applyFont="1">
      <alignment horizontal="left" shrinkToFit="0" vertical="center" wrapText="1"/>
    </xf>
    <xf borderId="0" fillId="0" fontId="8" numFmtId="0" xfId="0" applyAlignment="1" applyFont="1">
      <alignment shrinkToFit="0" vertical="center" wrapText="1"/>
    </xf>
    <xf borderId="0" fillId="0" fontId="9" numFmtId="0" xfId="0" applyAlignment="1" applyFont="1">
      <alignment vertical="center"/>
    </xf>
    <xf borderId="0" fillId="0" fontId="7" numFmtId="0" xfId="0" applyAlignment="1" applyFont="1">
      <alignment horizontal="left" shrinkToFit="0" vertical="center" wrapText="1"/>
    </xf>
    <xf borderId="0" fillId="0" fontId="7" numFmtId="0" xfId="0" applyAlignment="1" applyFont="1">
      <alignment horizontal="center" shrinkToFit="0" vertical="center" wrapText="1"/>
    </xf>
    <xf borderId="0" fillId="0" fontId="9" numFmtId="0" xfId="0" applyAlignment="1" applyFont="1">
      <alignment horizontal="left" shrinkToFit="0" vertical="center" wrapText="1"/>
    </xf>
    <xf borderId="0" fillId="7" fontId="4" numFmtId="0" xfId="0" applyAlignment="1" applyFill="1" applyFont="1">
      <alignment horizontal="center" shrinkToFit="0" vertical="center" wrapText="1"/>
    </xf>
    <xf borderId="0" fillId="5" fontId="10" numFmtId="0" xfId="0" applyAlignment="1" applyFont="1">
      <alignment readingOrder="0" vertical="center"/>
    </xf>
    <xf borderId="0" fillId="5" fontId="10" numFmtId="0" xfId="0" applyAlignment="1" applyFont="1">
      <alignment horizontal="left" readingOrder="0" shrinkToFit="0" vertical="center" wrapText="1"/>
    </xf>
    <xf borderId="0" fillId="5" fontId="11" numFmtId="0" xfId="0" applyAlignment="1" applyFont="1">
      <alignment horizontal="left" readingOrder="0" vertical="center"/>
    </xf>
    <xf borderId="0" fillId="5" fontId="12" numFmtId="0" xfId="0" applyAlignment="1" applyFont="1">
      <alignment readingOrder="0"/>
    </xf>
    <xf borderId="0" fillId="5" fontId="7" numFmtId="0" xfId="0" applyAlignment="1" applyFont="1">
      <alignment horizontal="left" readingOrder="0" shrinkToFit="0" vertical="center" wrapText="1"/>
    </xf>
    <xf borderId="0" fillId="8" fontId="11" numFmtId="0" xfId="0" applyAlignment="1" applyFill="1" applyFont="1">
      <alignment horizontal="left" readingOrder="0" vertical="center"/>
    </xf>
    <xf borderId="0" fillId="8" fontId="10" numFmtId="0" xfId="0" applyAlignment="1" applyFont="1">
      <alignment horizontal="left" readingOrder="0" shrinkToFit="0" vertical="center" wrapText="1"/>
    </xf>
    <xf borderId="0" fillId="8" fontId="7" numFmtId="0" xfId="0" applyAlignment="1" applyFont="1">
      <alignment horizontal="center" readingOrder="0" shrinkToFit="0" vertical="center" wrapText="1"/>
    </xf>
    <xf borderId="0" fillId="8" fontId="9" numFmtId="0" xfId="0" applyAlignment="1" applyFont="1">
      <alignment horizontal="left" readingOrder="0" shrinkToFit="0" vertical="center" wrapText="1"/>
    </xf>
    <xf borderId="0" fillId="8" fontId="9" numFmtId="0" xfId="0" applyAlignment="1" applyFont="1">
      <alignment horizontal="center" readingOrder="0" shrinkToFit="0" vertical="center" wrapText="1"/>
    </xf>
    <xf borderId="0" fillId="6" fontId="9" numFmtId="0" xfId="0" applyAlignment="1" applyFont="1">
      <alignment horizontal="left" vertical="center"/>
    </xf>
    <xf borderId="0" fillId="2" fontId="5" numFmtId="0" xfId="0" applyAlignment="1" applyFont="1">
      <alignment horizontal="left" shrinkToFit="0" vertical="center" wrapText="1"/>
    </xf>
    <xf borderId="0" fillId="2" fontId="5" numFmtId="0" xfId="0" applyAlignment="1" applyFont="1">
      <alignment horizontal="center" shrinkToFit="0" vertical="center" wrapText="0"/>
    </xf>
    <xf borderId="0" fillId="7" fontId="5" numFmtId="0" xfId="0" applyAlignment="1" applyFont="1">
      <alignment horizontal="left" shrinkToFit="0" vertical="center" wrapText="1"/>
    </xf>
    <xf borderId="0" fillId="7" fontId="5" numFmtId="0" xfId="0" applyAlignment="1" applyFont="1">
      <alignment horizontal="center" shrinkToFit="0" vertical="center" wrapText="0"/>
    </xf>
    <xf borderId="0" fillId="6" fontId="4" numFmtId="0" xfId="0" applyAlignment="1" applyFont="1">
      <alignment vertical="center"/>
    </xf>
    <xf borderId="0" fillId="4" fontId="6" numFmtId="0" xfId="0" applyAlignment="1" applyFont="1">
      <alignment horizontal="center" shrinkToFit="0" vertical="center" wrapText="1"/>
    </xf>
    <xf borderId="0" fillId="5" fontId="10" numFmtId="0" xfId="0" applyAlignment="1" applyFont="1">
      <alignment readingOrder="0"/>
    </xf>
    <xf borderId="0" fillId="5" fontId="9" numFmtId="0" xfId="0" applyAlignment="1" applyFont="1">
      <alignment horizontal="left" shrinkToFit="0" vertical="center" wrapText="1"/>
    </xf>
    <xf borderId="0" fillId="5" fontId="11" numFmtId="0" xfId="0" applyAlignment="1" applyFont="1">
      <alignment horizontal="center" readingOrder="0"/>
    </xf>
    <xf borderId="0" fillId="5" fontId="9" numFmtId="0" xfId="0" applyAlignment="1" applyFont="1">
      <alignment horizontal="center" readingOrder="0" shrinkToFit="0" vertical="center" wrapText="1"/>
    </xf>
    <xf borderId="0" fillId="5" fontId="7" numFmtId="0" xfId="0" applyAlignment="1" applyFont="1">
      <alignment horizontal="left" readingOrder="0" shrinkToFit="0" wrapText="1"/>
    </xf>
    <xf borderId="0" fillId="5" fontId="7" numFmtId="0" xfId="0" applyAlignment="1" applyFont="1">
      <alignment horizontal="center" readingOrder="0" vertical="center"/>
    </xf>
    <xf borderId="0" fillId="6" fontId="7" numFmtId="0" xfId="0" applyAlignment="1" applyFont="1">
      <alignment horizontal="center" readingOrder="0" shrinkToFit="0" vertical="center" wrapText="1"/>
    </xf>
    <xf borderId="0" fillId="7" fontId="4" numFmtId="0" xfId="0" applyAlignment="1" applyFont="1">
      <alignment horizontal="left" shrinkToFit="0" vertical="center" wrapText="1"/>
    </xf>
    <xf borderId="0" fillId="8" fontId="11" numFmtId="0" xfId="0" applyAlignment="1" applyFont="1">
      <alignment horizontal="center" readingOrder="0"/>
    </xf>
    <xf borderId="0" fillId="6" fontId="9" numFmtId="0" xfId="0" applyAlignment="1" applyFont="1">
      <alignment horizontal="left" readingOrder="0" shrinkToFit="0" vertical="center" wrapText="1"/>
    </xf>
    <xf borderId="0" fillId="9" fontId="9" numFmtId="0" xfId="0" applyAlignment="1" applyFill="1" applyFont="1">
      <alignment horizontal="center" readingOrder="0" shrinkToFit="0" vertical="center" wrapText="1"/>
    </xf>
    <xf borderId="0" fillId="9" fontId="10"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5.75"/>
    <col customWidth="1" min="3" max="3" width="7.5"/>
    <col customWidth="1" min="4" max="5" width="15.75"/>
  </cols>
  <sheetData>
    <row r="1" ht="15.75" customHeight="1">
      <c r="A1" s="1" t="s">
        <v>0</v>
      </c>
      <c r="C1" s="2"/>
      <c r="D1" s="3" t="s">
        <v>1</v>
      </c>
    </row>
    <row r="2" ht="15.75" customHeight="1">
      <c r="A2" s="4"/>
      <c r="B2" s="2"/>
      <c r="C2" s="2"/>
      <c r="D2" s="2"/>
      <c r="E2" s="2"/>
    </row>
    <row r="3" ht="15.75" customHeight="1">
      <c r="A3" s="5" t="s">
        <v>2</v>
      </c>
      <c r="B3" s="6"/>
      <c r="C3" s="6"/>
      <c r="D3" s="6"/>
      <c r="E3" s="6"/>
    </row>
    <row r="4" ht="15.75" customHeight="1">
      <c r="A4" s="7" t="s">
        <v>3</v>
      </c>
      <c r="B4" s="8"/>
      <c r="C4" s="8"/>
      <c r="D4" s="8"/>
      <c r="E4" s="9"/>
    </row>
    <row r="5" ht="15.75" customHeight="1">
      <c r="A5" s="10"/>
      <c r="E5" s="11"/>
    </row>
    <row r="6" ht="15.75" customHeight="1">
      <c r="A6" s="10"/>
      <c r="E6" s="11"/>
    </row>
    <row r="7" ht="15.75" customHeight="1">
      <c r="A7" s="10"/>
      <c r="E7" s="11"/>
    </row>
    <row r="8" ht="15.75" customHeight="1">
      <c r="A8" s="10"/>
      <c r="E8" s="11"/>
    </row>
    <row r="9" ht="15.75" customHeight="1">
      <c r="A9" s="12"/>
      <c r="B9" s="13"/>
      <c r="C9" s="13"/>
      <c r="D9" s="13"/>
      <c r="E9" s="14"/>
    </row>
    <row r="10" ht="15.75" customHeight="1"/>
    <row r="11" ht="15.75" customHeight="1">
      <c r="A11" s="15" t="s">
        <v>4</v>
      </c>
      <c r="B11" s="16"/>
      <c r="D11" s="15" t="s">
        <v>5</v>
      </c>
      <c r="E11" s="16"/>
    </row>
    <row r="12" ht="15.75" customHeight="1">
      <c r="A12" s="17" t="s">
        <v>6</v>
      </c>
      <c r="B12" s="18">
        <f>'Client lourd'!C41</f>
        <v>62</v>
      </c>
      <c r="D12" s="17" t="s">
        <v>6</v>
      </c>
      <c r="E12" s="18">
        <f>'Client léger'!C32</f>
        <v>52</v>
      </c>
    </row>
    <row r="13" ht="15.75" customHeight="1">
      <c r="A13" s="17" t="s">
        <v>7</v>
      </c>
      <c r="B13" s="18">
        <f>'Client lourd'!C42</f>
        <v>13</v>
      </c>
      <c r="D13" s="17" t="s">
        <v>7</v>
      </c>
      <c r="E13" s="18">
        <f>'Client léger'!C33</f>
        <v>8</v>
      </c>
    </row>
    <row r="14" ht="15.75" customHeight="1">
      <c r="A14" s="17" t="s">
        <v>8</v>
      </c>
      <c r="B14" s="18">
        <f>'Client lourd'!C43</f>
        <v>75</v>
      </c>
      <c r="D14" s="17" t="s">
        <v>8</v>
      </c>
      <c r="E14" s="18">
        <f>'Client léger'!C34</f>
        <v>60</v>
      </c>
    </row>
  </sheetData>
  <mergeCells count="5">
    <mergeCell ref="A1:B1"/>
    <mergeCell ref="D1:E1"/>
    <mergeCell ref="A4:E9"/>
    <mergeCell ref="A11:B11"/>
    <mergeCell ref="D11:E1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9" t="s">
        <v>9</v>
      </c>
      <c r="B1" s="20"/>
      <c r="C1" s="20"/>
      <c r="D1" s="20"/>
      <c r="E1" s="16"/>
    </row>
    <row r="2" ht="26.25" customHeight="1">
      <c r="A2" s="21" t="s">
        <v>10</v>
      </c>
      <c r="B2" s="16"/>
      <c r="C2" s="22" t="s">
        <v>11</v>
      </c>
      <c r="D2" s="20"/>
      <c r="E2" s="16"/>
    </row>
    <row r="3" ht="26.25" customHeight="1">
      <c r="A3" s="21" t="s">
        <v>12</v>
      </c>
      <c r="B3" s="16"/>
      <c r="C3" s="22" t="s">
        <v>13</v>
      </c>
      <c r="D3" s="20"/>
      <c r="E3" s="16"/>
    </row>
    <row r="4">
      <c r="A4" s="23" t="s">
        <v>14</v>
      </c>
    </row>
  </sheetData>
  <mergeCells count="6">
    <mergeCell ref="A1:E1"/>
    <mergeCell ref="A2:B2"/>
    <mergeCell ref="C2:E2"/>
    <mergeCell ref="A3:B3"/>
    <mergeCell ref="C3:E3"/>
    <mergeCell ref="A4:E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28.25"/>
    <col customWidth="1" min="2" max="2" width="66.5"/>
    <col customWidth="1" min="3" max="3" width="11.75"/>
    <col customWidth="1" min="4" max="4" width="10.38"/>
    <col customWidth="1" min="5" max="5" width="42.25"/>
  </cols>
  <sheetData>
    <row r="1" ht="15.75" customHeight="1">
      <c r="A1" s="24" t="s">
        <v>15</v>
      </c>
    </row>
    <row r="2" ht="15.75" customHeight="1">
      <c r="A2" s="25" t="s">
        <v>16</v>
      </c>
      <c r="B2" s="25" t="s">
        <v>17</v>
      </c>
      <c r="C2" s="25" t="s">
        <v>18</v>
      </c>
      <c r="D2" s="25" t="s">
        <v>19</v>
      </c>
      <c r="E2" s="25" t="s">
        <v>20</v>
      </c>
    </row>
    <row r="3" ht="15.75" customHeight="1">
      <c r="A3" s="26" t="s">
        <v>21</v>
      </c>
      <c r="C3" s="26"/>
      <c r="D3" s="26"/>
      <c r="E3" s="26"/>
    </row>
    <row r="4" ht="15.75" customHeight="1">
      <c r="A4" s="27" t="s">
        <v>22</v>
      </c>
      <c r="B4" s="28" t="s">
        <v>23</v>
      </c>
      <c r="C4" s="29">
        <v>4.0</v>
      </c>
      <c r="D4" s="29">
        <v>4.0</v>
      </c>
      <c r="E4" s="30"/>
    </row>
    <row r="5" ht="15.75" customHeight="1">
      <c r="A5" s="31" t="s">
        <v>24</v>
      </c>
      <c r="B5" s="28" t="s">
        <v>25</v>
      </c>
      <c r="C5" s="29">
        <v>4.0</v>
      </c>
      <c r="D5" s="29">
        <v>4.0</v>
      </c>
      <c r="E5" s="32"/>
    </row>
    <row r="6" ht="15.75" customHeight="1">
      <c r="A6" s="31" t="s">
        <v>26</v>
      </c>
      <c r="B6" s="31" t="s">
        <v>27</v>
      </c>
      <c r="C6" s="29">
        <v>7.0</v>
      </c>
      <c r="D6" s="29">
        <v>7.0</v>
      </c>
      <c r="E6" s="33"/>
    </row>
    <row r="7" ht="15.75" customHeight="1">
      <c r="A7" s="34" t="s">
        <v>28</v>
      </c>
      <c r="B7" s="28" t="s">
        <v>29</v>
      </c>
      <c r="C7" s="29">
        <v>1.0</v>
      </c>
      <c r="D7" s="29">
        <v>1.0</v>
      </c>
      <c r="E7" s="32"/>
    </row>
    <row r="8" ht="15.75" customHeight="1">
      <c r="A8" s="34" t="s">
        <v>30</v>
      </c>
      <c r="B8" s="31" t="s">
        <v>31</v>
      </c>
      <c r="C8" s="29">
        <v>16.0</v>
      </c>
      <c r="D8" s="29">
        <v>16.0</v>
      </c>
      <c r="E8" s="32"/>
    </row>
    <row r="9" ht="15.75" customHeight="1">
      <c r="A9" s="34" t="s">
        <v>32</v>
      </c>
      <c r="B9" s="31" t="s">
        <v>33</v>
      </c>
      <c r="C9" s="29">
        <v>14.0</v>
      </c>
      <c r="D9" s="29">
        <v>14.0</v>
      </c>
      <c r="E9" s="32"/>
    </row>
    <row r="10" ht="15.75" customHeight="1">
      <c r="A10" s="31" t="s">
        <v>34</v>
      </c>
      <c r="B10" s="28" t="s">
        <v>35</v>
      </c>
      <c r="C10" s="29">
        <v>10.0</v>
      </c>
      <c r="D10" s="29">
        <v>10.0</v>
      </c>
      <c r="E10" s="32"/>
    </row>
    <row r="11" ht="15.75" customHeight="1">
      <c r="A11" s="35" t="s">
        <v>36</v>
      </c>
      <c r="B11" s="28" t="s">
        <v>37</v>
      </c>
      <c r="C11" s="29">
        <v>5.0</v>
      </c>
      <c r="D11" s="29">
        <v>5.0</v>
      </c>
      <c r="E11" s="32"/>
    </row>
    <row r="12" ht="61.5" customHeight="1">
      <c r="A12" s="36" t="s">
        <v>38</v>
      </c>
      <c r="B12" s="37" t="s">
        <v>39</v>
      </c>
      <c r="C12" s="38">
        <v>1.0</v>
      </c>
      <c r="D12" s="38">
        <v>1.0</v>
      </c>
      <c r="E12" s="36" t="s">
        <v>40</v>
      </c>
    </row>
    <row r="13" ht="15.75" customHeight="1">
      <c r="A13" s="39"/>
      <c r="B13" s="40"/>
      <c r="C13" s="41"/>
      <c r="D13" s="42"/>
      <c r="E13" s="43"/>
    </row>
    <row r="14" ht="15.75" customHeight="1">
      <c r="A14" s="39"/>
      <c r="C14" s="41"/>
      <c r="D14" s="42"/>
      <c r="E14" s="43"/>
    </row>
    <row r="15" ht="15.75" customHeight="1">
      <c r="A15" s="44"/>
      <c r="C15" s="41"/>
      <c r="D15" s="42"/>
      <c r="E15" s="43"/>
    </row>
    <row r="16" ht="15.75" customHeight="1">
      <c r="A16" s="45"/>
      <c r="B16" s="46"/>
      <c r="C16" s="47"/>
      <c r="D16" s="42"/>
      <c r="E16" s="43"/>
    </row>
    <row r="17" ht="15.75" customHeight="1">
      <c r="A17" s="48"/>
      <c r="B17" s="46"/>
      <c r="C17" s="47"/>
      <c r="D17" s="42"/>
      <c r="E17" s="43"/>
    </row>
    <row r="18" ht="15.75" customHeight="1">
      <c r="A18" s="48"/>
      <c r="B18" s="46"/>
      <c r="C18" s="47"/>
      <c r="D18" s="42"/>
      <c r="E18" s="43"/>
    </row>
    <row r="19" ht="15.75" customHeight="1">
      <c r="A19" s="49"/>
      <c r="B19" s="49"/>
      <c r="C19" s="49"/>
      <c r="D19" s="49"/>
      <c r="E19" s="49"/>
    </row>
    <row r="20" ht="15.75" customHeight="1">
      <c r="A20" s="26" t="s">
        <v>41</v>
      </c>
      <c r="C20" s="26"/>
      <c r="D20" s="26"/>
      <c r="E20" s="26"/>
    </row>
    <row r="21" ht="15.75" customHeight="1">
      <c r="A21" s="34" t="s">
        <v>30</v>
      </c>
      <c r="B21" s="50" t="s">
        <v>42</v>
      </c>
      <c r="C21" s="29">
        <v>6.0</v>
      </c>
      <c r="D21" s="29">
        <v>6.0</v>
      </c>
      <c r="E21" s="30"/>
    </row>
    <row r="22" ht="15.75" customHeight="1">
      <c r="A22" s="30" t="s">
        <v>43</v>
      </c>
      <c r="B22" s="51" t="s">
        <v>44</v>
      </c>
      <c r="C22" s="29">
        <v>2.0</v>
      </c>
      <c r="D22" s="29">
        <v>2.0</v>
      </c>
      <c r="E22" s="30" t="s">
        <v>40</v>
      </c>
    </row>
    <row r="23" ht="15.75" customHeight="1">
      <c r="A23" s="52" t="s">
        <v>45</v>
      </c>
      <c r="B23" s="51" t="s">
        <v>46</v>
      </c>
      <c r="C23" s="29">
        <v>3.0</v>
      </c>
      <c r="D23" s="29">
        <v>3.0</v>
      </c>
      <c r="E23" s="30" t="s">
        <v>40</v>
      </c>
    </row>
    <row r="24" ht="15.75" customHeight="1">
      <c r="A24" s="53" t="s">
        <v>47</v>
      </c>
      <c r="B24" s="51" t="s">
        <v>48</v>
      </c>
      <c r="C24" s="29">
        <v>1.0</v>
      </c>
      <c r="D24" s="29">
        <v>1.0</v>
      </c>
      <c r="E24" s="30" t="s">
        <v>40</v>
      </c>
    </row>
    <row r="25" ht="15.75" customHeight="1">
      <c r="A25" s="30" t="s">
        <v>47</v>
      </c>
      <c r="B25" s="54" t="s">
        <v>49</v>
      </c>
      <c r="C25" s="29">
        <v>5.0</v>
      </c>
      <c r="D25" s="29">
        <v>5.0</v>
      </c>
      <c r="E25" s="30" t="s">
        <v>40</v>
      </c>
    </row>
    <row r="26" ht="15.75" customHeight="1">
      <c r="A26" s="55" t="s">
        <v>47</v>
      </c>
      <c r="B26" s="56" t="s">
        <v>50</v>
      </c>
      <c r="C26" s="57">
        <v>2.0</v>
      </c>
      <c r="D26" s="57">
        <v>2.0</v>
      </c>
      <c r="E26" s="58" t="s">
        <v>40</v>
      </c>
    </row>
    <row r="27" ht="15.75" customHeight="1">
      <c r="A27" s="55" t="s">
        <v>47</v>
      </c>
      <c r="B27" s="56" t="s">
        <v>51</v>
      </c>
      <c r="C27" s="57">
        <v>1.0</v>
      </c>
      <c r="D27" s="57">
        <v>1.0</v>
      </c>
      <c r="E27" s="58" t="s">
        <v>40</v>
      </c>
    </row>
    <row r="28" ht="15.75" customHeight="1">
      <c r="A28" s="55" t="s">
        <v>47</v>
      </c>
      <c r="B28" s="56" t="s">
        <v>52</v>
      </c>
      <c r="C28" s="57">
        <v>3.0</v>
      </c>
      <c r="D28" s="57">
        <v>3.0</v>
      </c>
      <c r="E28" s="58" t="s">
        <v>40</v>
      </c>
    </row>
    <row r="29" ht="15.75" customHeight="1">
      <c r="A29" s="55" t="s">
        <v>47</v>
      </c>
      <c r="B29" s="56" t="s">
        <v>53</v>
      </c>
      <c r="C29" s="57">
        <v>2.0</v>
      </c>
      <c r="D29" s="57">
        <v>2.0</v>
      </c>
      <c r="E29" s="58" t="s">
        <v>40</v>
      </c>
    </row>
    <row r="30" ht="15.75" customHeight="1">
      <c r="A30" s="59" t="s">
        <v>47</v>
      </c>
      <c r="B30" s="56" t="s">
        <v>54</v>
      </c>
      <c r="C30" s="57">
        <v>1.0</v>
      </c>
      <c r="D30" s="57">
        <v>1.0</v>
      </c>
      <c r="E30" s="58" t="s">
        <v>40</v>
      </c>
    </row>
    <row r="31" ht="15.75" customHeight="1"/>
    <row r="32" ht="15.75" customHeight="1">
      <c r="A32" s="48"/>
      <c r="B32" s="47">
        <f>Sum(C4:C25)</f>
        <v>79</v>
      </c>
      <c r="D32" s="42"/>
      <c r="E32" s="43"/>
    </row>
    <row r="33" ht="15.75" customHeight="1">
      <c r="A33" s="48"/>
      <c r="B33" s="46"/>
      <c r="C33" s="47"/>
      <c r="D33" s="42"/>
      <c r="E33" s="43"/>
    </row>
    <row r="34" ht="15.75" customHeight="1">
      <c r="A34" s="48"/>
      <c r="B34" s="46"/>
      <c r="C34" s="47"/>
      <c r="D34" s="42"/>
      <c r="E34" s="43"/>
    </row>
    <row r="35" ht="15.75" customHeight="1">
      <c r="A35" s="48"/>
      <c r="B35" s="46"/>
      <c r="C35" s="47"/>
      <c r="D35" s="42"/>
      <c r="E35" s="60"/>
    </row>
    <row r="36" ht="15.75" customHeight="1">
      <c r="A36" s="48"/>
      <c r="B36" s="46"/>
      <c r="C36" s="47"/>
      <c r="D36" s="42"/>
      <c r="E36" s="43"/>
    </row>
    <row r="37" ht="15.75" customHeight="1">
      <c r="A37" s="48"/>
      <c r="B37" s="46"/>
      <c r="C37" s="47"/>
      <c r="D37" s="42"/>
      <c r="E37" s="43"/>
    </row>
    <row r="38" ht="15.75" customHeight="1">
      <c r="A38" s="48"/>
      <c r="B38" s="46"/>
      <c r="C38" s="47"/>
      <c r="D38" s="42"/>
      <c r="E38" s="43"/>
    </row>
    <row r="39" ht="15.75" customHeight="1">
      <c r="A39" s="48"/>
      <c r="B39" s="46"/>
      <c r="C39" s="47"/>
      <c r="D39" s="42"/>
      <c r="E39" s="43"/>
    </row>
    <row r="40" ht="15.75" customHeight="1">
      <c r="A40" s="49"/>
      <c r="B40" s="49"/>
      <c r="C40" s="49"/>
      <c r="D40" s="49"/>
      <c r="E40" s="49"/>
    </row>
    <row r="41" ht="15.75" customHeight="1">
      <c r="A41" s="61" t="s">
        <v>55</v>
      </c>
      <c r="C41" s="62">
        <f t="shared" ref="C41:D41" si="1">SUM(C3:C19)</f>
        <v>62</v>
      </c>
      <c r="D41" s="62">
        <f t="shared" si="1"/>
        <v>62</v>
      </c>
      <c r="E41" s="61"/>
    </row>
    <row r="42" ht="15.75" customHeight="1">
      <c r="A42" s="61" t="s">
        <v>56</v>
      </c>
      <c r="C42" s="62">
        <f t="shared" ref="C42:D42" si="2">IF(SUM(C20:C40)&gt;C41,"ERREUR: Trop de points souhaitables",SUM(C20:C40)/2)</f>
        <v>13</v>
      </c>
      <c r="D42" s="62">
        <f t="shared" si="2"/>
        <v>13</v>
      </c>
      <c r="E42" s="61"/>
    </row>
    <row r="43" ht="15.75" customHeight="1">
      <c r="A43" s="63" t="s">
        <v>57</v>
      </c>
      <c r="C43" s="64">
        <f t="shared" ref="C43:D43" si="3">IF(SUM(C41+C42)&gt;75,"ERREUR: Trop de points",SUM(C41+C42))</f>
        <v>75</v>
      </c>
      <c r="D43" s="64">
        <f t="shared" si="3"/>
        <v>75</v>
      </c>
      <c r="E43" s="63"/>
    </row>
    <row r="44" ht="15.75" customHeight="1">
      <c r="A44" s="65"/>
      <c r="B44" s="65"/>
      <c r="C44" s="65"/>
      <c r="D44" s="65"/>
      <c r="E44" s="65"/>
    </row>
  </sheetData>
  <mergeCells count="6">
    <mergeCell ref="A1:E1"/>
    <mergeCell ref="A3:B3"/>
    <mergeCell ref="A20:B20"/>
    <mergeCell ref="A41:B41"/>
    <mergeCell ref="A42:B42"/>
    <mergeCell ref="A43:B4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28.38"/>
    <col customWidth="1" min="2" max="2" width="66.5"/>
    <col customWidth="1" min="3" max="3" width="11.75"/>
    <col customWidth="1" min="4" max="4" width="10.38"/>
    <col customWidth="1" min="5" max="5" width="42.25"/>
  </cols>
  <sheetData>
    <row r="1" ht="15.75" customHeight="1">
      <c r="A1" s="66" t="s">
        <v>58</v>
      </c>
    </row>
    <row r="2" ht="15.75" customHeight="1">
      <c r="A2" s="25" t="s">
        <v>16</v>
      </c>
      <c r="B2" s="25" t="s">
        <v>17</v>
      </c>
      <c r="C2" s="25" t="s">
        <v>18</v>
      </c>
      <c r="D2" s="25" t="s">
        <v>19</v>
      </c>
      <c r="E2" s="25" t="s">
        <v>20</v>
      </c>
    </row>
    <row r="3" ht="15.75" customHeight="1">
      <c r="A3" s="26" t="s">
        <v>21</v>
      </c>
      <c r="C3" s="26"/>
      <c r="D3" s="26"/>
      <c r="E3" s="26"/>
    </row>
    <row r="4" ht="15.75" customHeight="1">
      <c r="A4" s="27" t="s">
        <v>22</v>
      </c>
      <c r="B4" s="36" t="s">
        <v>59</v>
      </c>
      <c r="C4" s="29">
        <v>5.0</v>
      </c>
      <c r="D4" s="29">
        <v>5.0</v>
      </c>
      <c r="E4" s="30"/>
    </row>
    <row r="5" ht="15.75" customHeight="1">
      <c r="A5" s="31" t="s">
        <v>24</v>
      </c>
      <c r="B5" s="67" t="s">
        <v>60</v>
      </c>
      <c r="C5" s="29">
        <v>4.0</v>
      </c>
      <c r="D5" s="29">
        <v>4.0</v>
      </c>
      <c r="E5" s="68"/>
    </row>
    <row r="6" ht="15.75" customHeight="1">
      <c r="A6" s="34" t="s">
        <v>26</v>
      </c>
      <c r="B6" s="67" t="s">
        <v>61</v>
      </c>
      <c r="C6" s="29">
        <v>5.0</v>
      </c>
      <c r="D6" s="29">
        <v>5.0</v>
      </c>
      <c r="E6" s="68"/>
    </row>
    <row r="7" ht="15.75" customHeight="1">
      <c r="A7" s="34" t="s">
        <v>62</v>
      </c>
      <c r="B7" s="67" t="s">
        <v>63</v>
      </c>
      <c r="C7" s="29">
        <v>2.0</v>
      </c>
      <c r="D7" s="29">
        <v>2.0</v>
      </c>
      <c r="E7" s="68"/>
    </row>
    <row r="8" ht="15.75" customHeight="1">
      <c r="A8" s="31" t="s">
        <v>30</v>
      </c>
      <c r="B8" s="67" t="s">
        <v>31</v>
      </c>
      <c r="C8" s="29">
        <v>8.0</v>
      </c>
      <c r="D8" s="29">
        <v>8.0</v>
      </c>
      <c r="E8" s="68"/>
    </row>
    <row r="9" ht="15.75" customHeight="1">
      <c r="A9" s="31" t="s">
        <v>32</v>
      </c>
      <c r="B9" s="67" t="s">
        <v>64</v>
      </c>
      <c r="C9" s="29">
        <v>12.0</v>
      </c>
      <c r="D9" s="29">
        <v>12.0</v>
      </c>
      <c r="E9" s="68"/>
    </row>
    <row r="10" ht="15.75" customHeight="1">
      <c r="A10" s="34" t="s">
        <v>34</v>
      </c>
      <c r="B10" s="67" t="s">
        <v>35</v>
      </c>
      <c r="C10" s="29">
        <v>8.0</v>
      </c>
      <c r="D10" s="29">
        <v>8.0</v>
      </c>
      <c r="E10" s="68"/>
    </row>
    <row r="11" ht="15.75" customHeight="1">
      <c r="A11" s="34" t="s">
        <v>36</v>
      </c>
      <c r="B11" s="51" t="s">
        <v>37</v>
      </c>
      <c r="C11" s="29">
        <v>4.0</v>
      </c>
      <c r="D11" s="29">
        <v>4.0</v>
      </c>
      <c r="E11" s="68"/>
    </row>
    <row r="12" ht="15.75" customHeight="1">
      <c r="A12" s="69" t="s">
        <v>47</v>
      </c>
      <c r="B12" s="51" t="s">
        <v>65</v>
      </c>
      <c r="C12" s="29">
        <v>2.0</v>
      </c>
      <c r="D12" s="29">
        <v>2.0</v>
      </c>
      <c r="E12" s="30" t="s">
        <v>40</v>
      </c>
    </row>
    <row r="13" ht="15.75" customHeight="1">
      <c r="A13" s="70" t="s">
        <v>47</v>
      </c>
      <c r="B13" s="51" t="s">
        <v>66</v>
      </c>
      <c r="C13" s="29">
        <v>1.0</v>
      </c>
      <c r="D13" s="29">
        <v>1.0</v>
      </c>
      <c r="E13" s="30" t="s">
        <v>40</v>
      </c>
    </row>
    <row r="14" ht="15.75" customHeight="1">
      <c r="A14" s="36" t="s">
        <v>38</v>
      </c>
      <c r="B14" s="71" t="s">
        <v>39</v>
      </c>
      <c r="C14" s="72">
        <v>1.0</v>
      </c>
      <c r="D14" s="29">
        <v>1.0</v>
      </c>
      <c r="E14" s="30" t="s">
        <v>40</v>
      </c>
    </row>
    <row r="15" ht="15.75" customHeight="1"/>
    <row r="16" ht="15.75" customHeight="1">
      <c r="A16" s="39"/>
      <c r="C16" s="41"/>
      <c r="D16" s="73"/>
      <c r="E16" s="43"/>
    </row>
    <row r="17" ht="15.75" customHeight="1">
      <c r="E17" s="43"/>
    </row>
    <row r="18" ht="15.75" customHeight="1">
      <c r="A18" s="48"/>
      <c r="B18" s="46"/>
      <c r="C18" s="47"/>
      <c r="D18" s="42"/>
      <c r="E18" s="43"/>
    </row>
    <row r="19" ht="15.75" customHeight="1">
      <c r="A19" s="74"/>
      <c r="B19" s="74"/>
      <c r="C19" s="49"/>
      <c r="D19" s="49"/>
      <c r="E19" s="74"/>
    </row>
    <row r="20" ht="15.75" customHeight="1">
      <c r="A20" s="26" t="s">
        <v>41</v>
      </c>
      <c r="C20" s="26"/>
      <c r="D20" s="26"/>
      <c r="E20" s="26"/>
    </row>
    <row r="21" ht="15.75" customHeight="1">
      <c r="A21" s="30" t="s">
        <v>67</v>
      </c>
      <c r="B21" s="67" t="s">
        <v>42</v>
      </c>
      <c r="C21" s="29">
        <v>6.0</v>
      </c>
      <c r="D21" s="29">
        <v>6.0</v>
      </c>
      <c r="E21" s="68"/>
    </row>
    <row r="22" ht="15.75" customHeight="1">
      <c r="A22" s="70" t="s">
        <v>47</v>
      </c>
      <c r="B22" s="51" t="s">
        <v>68</v>
      </c>
      <c r="C22" s="29">
        <v>2.0</v>
      </c>
      <c r="D22" s="29">
        <v>2.0</v>
      </c>
      <c r="E22" s="30" t="s">
        <v>40</v>
      </c>
    </row>
    <row r="23" ht="15.75" customHeight="1">
      <c r="A23" s="75" t="s">
        <v>47</v>
      </c>
      <c r="B23" s="56" t="s">
        <v>69</v>
      </c>
      <c r="C23" s="41">
        <v>1.0</v>
      </c>
      <c r="D23" s="73">
        <v>1.0</v>
      </c>
      <c r="E23" s="76" t="s">
        <v>40</v>
      </c>
    </row>
    <row r="24" ht="15.75" customHeight="1">
      <c r="A24" s="55" t="s">
        <v>47</v>
      </c>
      <c r="B24" s="56" t="s">
        <v>50</v>
      </c>
      <c r="C24" s="41">
        <v>2.0</v>
      </c>
      <c r="D24" s="73">
        <v>2.0</v>
      </c>
      <c r="E24" s="76" t="s">
        <v>40</v>
      </c>
    </row>
    <row r="25" ht="15.75" customHeight="1">
      <c r="A25" s="55" t="s">
        <v>47</v>
      </c>
      <c r="B25" s="56" t="s">
        <v>51</v>
      </c>
      <c r="C25" s="41">
        <v>1.0</v>
      </c>
      <c r="D25" s="73">
        <v>1.0</v>
      </c>
      <c r="E25" s="76" t="s">
        <v>40</v>
      </c>
    </row>
    <row r="26" ht="15.75" customHeight="1">
      <c r="A26" s="30" t="s">
        <v>47</v>
      </c>
      <c r="B26" s="54" t="s">
        <v>49</v>
      </c>
      <c r="C26" s="29">
        <v>2.0</v>
      </c>
      <c r="D26" s="29">
        <v>2.0</v>
      </c>
      <c r="E26" s="30" t="s">
        <v>40</v>
      </c>
    </row>
    <row r="27" ht="15.75" customHeight="1">
      <c r="A27" s="53" t="s">
        <v>47</v>
      </c>
      <c r="B27" s="51" t="s">
        <v>48</v>
      </c>
      <c r="C27" s="29">
        <v>1.0</v>
      </c>
      <c r="D27" s="29">
        <v>1.0</v>
      </c>
      <c r="E27" s="30" t="s">
        <v>40</v>
      </c>
    </row>
    <row r="28" ht="15.75" customHeight="1">
      <c r="A28" s="77" t="s">
        <v>47</v>
      </c>
      <c r="B28" s="78" t="s">
        <v>70</v>
      </c>
      <c r="C28" s="41">
        <v>1.0</v>
      </c>
      <c r="D28" s="73">
        <v>1.0</v>
      </c>
      <c r="E28" s="76" t="s">
        <v>40</v>
      </c>
    </row>
    <row r="29" ht="15.75" customHeight="1">
      <c r="A29" s="48"/>
      <c r="B29" s="46">
        <f>Sum(C4:C22)+3</f>
        <v>63</v>
      </c>
      <c r="C29" s="47"/>
      <c r="D29" s="42"/>
      <c r="E29" s="43"/>
    </row>
    <row r="30" ht="15.75" customHeight="1">
      <c r="A30" s="48"/>
      <c r="B30" s="46"/>
      <c r="C30" s="47"/>
      <c r="D30" s="42"/>
      <c r="E30" s="43"/>
    </row>
    <row r="31" ht="15.75" customHeight="1">
      <c r="A31" s="74"/>
      <c r="B31" s="74"/>
      <c r="C31" s="49"/>
      <c r="D31" s="49"/>
      <c r="E31" s="74"/>
    </row>
    <row r="32" ht="15.75" customHeight="1">
      <c r="A32" s="61" t="s">
        <v>55</v>
      </c>
      <c r="C32" s="62">
        <f t="shared" ref="C32:D32" si="1">SUM(C3:C19)</f>
        <v>52</v>
      </c>
      <c r="D32" s="62">
        <f t="shared" si="1"/>
        <v>52</v>
      </c>
      <c r="E32" s="61"/>
    </row>
    <row r="33" ht="15.75" customHeight="1">
      <c r="A33" s="61" t="s">
        <v>56</v>
      </c>
      <c r="C33" s="62">
        <f t="shared" ref="C33:D33" si="2">IF(SUM(C20:C31)&gt;C32,"ERREUR: Trop de points souhaitables",SUM(C20:C31)/2)</f>
        <v>8</v>
      </c>
      <c r="D33" s="62">
        <f t="shared" si="2"/>
        <v>8</v>
      </c>
      <c r="E33" s="61"/>
    </row>
    <row r="34" ht="15.75" customHeight="1">
      <c r="A34" s="63" t="s">
        <v>71</v>
      </c>
      <c r="C34" s="64">
        <f t="shared" ref="C34:D34" si="3">IF(SUM(C32+C33)&gt;60,"ERREUR: Trop de points",SUM(C32+C33))</f>
        <v>60</v>
      </c>
      <c r="D34" s="64">
        <f t="shared" si="3"/>
        <v>60</v>
      </c>
      <c r="E34" s="63"/>
    </row>
    <row r="35" ht="15.75" customHeight="1">
      <c r="A35" s="65"/>
      <c r="B35" s="65"/>
      <c r="C35" s="65"/>
      <c r="D35" s="65"/>
      <c r="E35" s="65"/>
    </row>
  </sheetData>
  <mergeCells count="6">
    <mergeCell ref="A1:E1"/>
    <mergeCell ref="A3:B3"/>
    <mergeCell ref="A20:B20"/>
    <mergeCell ref="A32:B32"/>
    <mergeCell ref="A33:B33"/>
    <mergeCell ref="A34:B34"/>
  </mergeCells>
  <drawing r:id="rId1"/>
</worksheet>
</file>