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cu\Documents\PhD\thesis\polarisation rotation figure\"/>
    </mc:Choice>
  </mc:AlternateContent>
  <xr:revisionPtr revIDLastSave="0" documentId="13_ncr:1_{49B80EF8-3E85-4A74-8F60-4A23024290BD}" xr6:coauthVersionLast="34" xr6:coauthVersionMax="34" xr10:uidLastSave="{00000000-0000-0000-0000-000000000000}"/>
  <bookViews>
    <workbookView xWindow="0" yWindow="0" windowWidth="28800" windowHeight="12225" activeTab="5" xr2:uid="{00000000-000D-0000-FFFF-FFFF00000000}"/>
  </bookViews>
  <sheets>
    <sheet name="4880no QWP" sheetId="1" r:id="rId1"/>
    <sheet name="561no QWP" sheetId="2" r:id="rId2"/>
    <sheet name="488 angles" sheetId="3" r:id="rId3"/>
    <sheet name="561 angles" sheetId="4" r:id="rId4"/>
    <sheet name="640 angles" sheetId="5" r:id="rId5"/>
    <sheet name="All rotations graphed" sheetId="6" r:id="rId6"/>
  </sheets>
  <calcPr calcId="179021"/>
</workbook>
</file>

<file path=xl/calcChain.xml><?xml version="1.0" encoding="utf-8"?>
<calcChain xmlns="http://schemas.openxmlformats.org/spreadsheetml/2006/main">
  <c r="A52" i="5" l="1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H53" i="4"/>
  <c r="I53" i="4" s="1"/>
  <c r="H52" i="4"/>
  <c r="I52" i="4" s="1"/>
  <c r="G52" i="4"/>
  <c r="A52" i="4"/>
  <c r="I51" i="4"/>
  <c r="H51" i="4"/>
  <c r="G51" i="4"/>
  <c r="A51" i="4"/>
  <c r="I50" i="4"/>
  <c r="H50" i="4"/>
  <c r="G50" i="4"/>
  <c r="A50" i="4"/>
  <c r="I49" i="4"/>
  <c r="H49" i="4"/>
  <c r="G49" i="4"/>
  <c r="A49" i="4"/>
  <c r="I48" i="4"/>
  <c r="H48" i="4"/>
  <c r="G48" i="4"/>
  <c r="A48" i="4"/>
  <c r="I47" i="4"/>
  <c r="H47" i="4"/>
  <c r="G47" i="4"/>
  <c r="A47" i="4"/>
  <c r="I46" i="4"/>
  <c r="H46" i="4"/>
  <c r="G46" i="4"/>
  <c r="A46" i="4"/>
  <c r="I45" i="4"/>
  <c r="H45" i="4"/>
  <c r="G45" i="4"/>
  <c r="A45" i="4"/>
  <c r="I44" i="4"/>
  <c r="H44" i="4"/>
  <c r="G44" i="4"/>
  <c r="A44" i="4"/>
  <c r="I43" i="4"/>
  <c r="H43" i="4"/>
  <c r="G43" i="4"/>
  <c r="A43" i="4"/>
  <c r="I42" i="4"/>
  <c r="H42" i="4"/>
  <c r="G42" i="4"/>
  <c r="A42" i="4"/>
  <c r="I41" i="4"/>
  <c r="H41" i="4"/>
  <c r="G41" i="4"/>
  <c r="A41" i="4"/>
  <c r="I40" i="4"/>
  <c r="H40" i="4"/>
  <c r="G40" i="4"/>
  <c r="A40" i="4"/>
  <c r="I39" i="4"/>
  <c r="H39" i="4"/>
  <c r="G39" i="4"/>
  <c r="A39" i="4"/>
  <c r="I38" i="4"/>
  <c r="H38" i="4"/>
  <c r="G38" i="4"/>
  <c r="A38" i="4"/>
  <c r="I37" i="4"/>
  <c r="H37" i="4"/>
  <c r="G37" i="4"/>
  <c r="A37" i="4"/>
  <c r="I36" i="4"/>
  <c r="H36" i="4"/>
  <c r="G36" i="4"/>
  <c r="A36" i="4"/>
  <c r="I35" i="4"/>
  <c r="H35" i="4"/>
  <c r="G35" i="4"/>
  <c r="A35" i="4"/>
  <c r="I34" i="4"/>
  <c r="H34" i="4"/>
  <c r="G34" i="4"/>
  <c r="A34" i="4"/>
  <c r="I33" i="4"/>
  <c r="H33" i="4"/>
  <c r="G33" i="4"/>
  <c r="A33" i="4"/>
  <c r="I32" i="4"/>
  <c r="H32" i="4"/>
  <c r="G32" i="4"/>
  <c r="A32" i="4"/>
  <c r="I31" i="4"/>
  <c r="H31" i="4"/>
  <c r="G31" i="4"/>
  <c r="A31" i="4"/>
  <c r="I30" i="4"/>
  <c r="H30" i="4"/>
  <c r="G30" i="4"/>
  <c r="A30" i="4"/>
  <c r="I29" i="4"/>
  <c r="H29" i="4"/>
  <c r="G29" i="4"/>
  <c r="A29" i="4"/>
  <c r="I28" i="4"/>
  <c r="H28" i="4"/>
  <c r="G28" i="4"/>
  <c r="A28" i="4"/>
  <c r="I27" i="4"/>
  <c r="H27" i="4"/>
  <c r="G27" i="4"/>
  <c r="A27" i="4"/>
  <c r="I26" i="4"/>
  <c r="H26" i="4"/>
  <c r="G26" i="4"/>
  <c r="A26" i="4"/>
  <c r="I25" i="4"/>
  <c r="H25" i="4"/>
  <c r="G25" i="4"/>
  <c r="A25" i="4"/>
  <c r="I24" i="4"/>
  <c r="H24" i="4"/>
  <c r="G24" i="4"/>
  <c r="A24" i="4"/>
  <c r="I23" i="4"/>
  <c r="H23" i="4"/>
  <c r="G23" i="4"/>
  <c r="A23" i="4"/>
  <c r="I22" i="4"/>
  <c r="H22" i="4"/>
  <c r="G22" i="4"/>
  <c r="A22" i="4"/>
  <c r="I21" i="4"/>
  <c r="H21" i="4"/>
  <c r="G21" i="4"/>
  <c r="A21" i="4"/>
  <c r="I20" i="4"/>
  <c r="H20" i="4"/>
  <c r="G20" i="4"/>
  <c r="A20" i="4"/>
  <c r="I19" i="4"/>
  <c r="H19" i="4"/>
  <c r="G19" i="4"/>
  <c r="A19" i="4"/>
  <c r="I18" i="4"/>
  <c r="H18" i="4"/>
  <c r="G18" i="4"/>
  <c r="A18" i="4"/>
  <c r="I17" i="4"/>
  <c r="H17" i="4"/>
  <c r="G17" i="4"/>
  <c r="A17" i="4"/>
  <c r="I16" i="4"/>
  <c r="H16" i="4"/>
  <c r="G16" i="4"/>
  <c r="A16" i="4"/>
  <c r="I15" i="4"/>
  <c r="H15" i="4"/>
  <c r="G15" i="4"/>
  <c r="A15" i="4"/>
  <c r="I14" i="4"/>
  <c r="H14" i="4"/>
  <c r="G14" i="4"/>
  <c r="A14" i="4"/>
  <c r="I13" i="4"/>
  <c r="H13" i="4"/>
  <c r="G13" i="4"/>
  <c r="A13" i="4"/>
  <c r="I12" i="4"/>
  <c r="H12" i="4"/>
  <c r="G12" i="4"/>
  <c r="A12" i="4"/>
  <c r="I11" i="4"/>
  <c r="H11" i="4"/>
  <c r="G11" i="4"/>
  <c r="A11" i="4"/>
  <c r="I10" i="4"/>
  <c r="H10" i="4"/>
  <c r="G10" i="4"/>
  <c r="A10" i="4"/>
  <c r="I9" i="4"/>
  <c r="H9" i="4"/>
  <c r="G9" i="4"/>
  <c r="A9" i="4"/>
  <c r="I8" i="4"/>
  <c r="H8" i="4"/>
  <c r="G8" i="4"/>
  <c r="A8" i="4"/>
  <c r="I7" i="4"/>
  <c r="H7" i="4"/>
  <c r="G7" i="4"/>
  <c r="A7" i="4"/>
  <c r="I6" i="4"/>
  <c r="H6" i="4"/>
  <c r="G6" i="4"/>
  <c r="A6" i="4"/>
  <c r="I5" i="4"/>
  <c r="H5" i="4"/>
  <c r="G5" i="4"/>
  <c r="A5" i="4"/>
  <c r="I4" i="4"/>
  <c r="H4" i="4"/>
  <c r="G4" i="4"/>
  <c r="A4" i="4"/>
  <c r="I3" i="4"/>
  <c r="H3" i="4"/>
  <c r="G3" i="4"/>
  <c r="A3" i="4"/>
  <c r="I2" i="4"/>
  <c r="H2" i="4"/>
  <c r="G2" i="4"/>
  <c r="G53" i="4" s="1"/>
  <c r="A2" i="4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52" i="2"/>
  <c r="A51" i="2"/>
  <c r="A50" i="2"/>
  <c r="A49" i="2"/>
  <c r="A48" i="2"/>
  <c r="A47" i="2"/>
  <c r="A46" i="2"/>
  <c r="A45" i="2"/>
  <c r="A44" i="2"/>
  <c r="G43" i="2"/>
  <c r="A43" i="2"/>
  <c r="A42" i="2"/>
  <c r="A41" i="2"/>
  <c r="A40" i="2"/>
  <c r="A39" i="2"/>
  <c r="A38" i="2"/>
  <c r="A37" i="2"/>
  <c r="A36" i="2"/>
  <c r="A35" i="2"/>
  <c r="A34" i="2"/>
  <c r="A33" i="2"/>
  <c r="G32" i="2"/>
  <c r="A32" i="2"/>
  <c r="A31" i="2"/>
  <c r="A30" i="2"/>
  <c r="A29" i="2"/>
  <c r="A28" i="2"/>
  <c r="G27" i="2"/>
  <c r="A27" i="2"/>
  <c r="A26" i="2"/>
  <c r="A25" i="2"/>
  <c r="A24" i="2"/>
  <c r="G23" i="2"/>
  <c r="A23" i="2"/>
  <c r="A22" i="2"/>
  <c r="A21" i="2"/>
  <c r="A20" i="2"/>
  <c r="A19" i="2"/>
  <c r="A18" i="2"/>
  <c r="A17" i="2"/>
  <c r="A16" i="2"/>
  <c r="A15" i="2"/>
  <c r="A14" i="2"/>
  <c r="G13" i="2"/>
  <c r="A13" i="2"/>
  <c r="A12" i="2"/>
  <c r="A11" i="2"/>
  <c r="A10" i="2"/>
  <c r="A9" i="2"/>
  <c r="A8" i="2"/>
  <c r="A7" i="2"/>
  <c r="A6" i="2"/>
  <c r="A5" i="2"/>
  <c r="A4" i="2"/>
  <c r="A3" i="2"/>
  <c r="A2" i="2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L44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0" i="1"/>
  <c r="A10" i="1"/>
  <c r="G9" i="1"/>
  <c r="A9" i="1"/>
  <c r="G8" i="1"/>
  <c r="A8" i="1"/>
  <c r="G7" i="1"/>
  <c r="A7" i="1"/>
  <c r="G6" i="1"/>
  <c r="A6" i="1"/>
  <c r="G5" i="1"/>
  <c r="A5" i="1"/>
  <c r="G4" i="1"/>
  <c r="A4" i="1"/>
  <c r="G3" i="1"/>
  <c r="A3" i="1"/>
  <c r="G2" i="1"/>
  <c r="A2" i="1"/>
</calcChain>
</file>

<file path=xl/sharedStrings.xml><?xml version="1.0" encoding="utf-8"?>
<sst xmlns="http://schemas.openxmlformats.org/spreadsheetml/2006/main" count="45" uniqueCount="16">
  <si>
    <t>Voltage (preamp)</t>
  </si>
  <si>
    <t>Voltage (Pockels)</t>
  </si>
  <si>
    <t>Min angle</t>
  </si>
  <si>
    <t>Min power</t>
  </si>
  <si>
    <t>Max power</t>
  </si>
  <si>
    <t>Min power uW</t>
  </si>
  <si>
    <t>Max angle</t>
  </si>
  <si>
    <t>Max power mW</t>
  </si>
  <si>
    <t>Angle of max power</t>
  </si>
  <si>
    <t>Angle Difference</t>
  </si>
  <si>
    <t>Power at 40</t>
  </si>
  <si>
    <t>Ellipticity</t>
  </si>
  <si>
    <t>Extinction ratio</t>
  </si>
  <si>
    <t>488 nm</t>
  </si>
  <si>
    <t>561 nm</t>
  </si>
  <si>
    <t>640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</si>
</sst>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2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'4880no QWP'!$G$2:$G$52</c:f>
              <c:numCache>
                <c:formatCode>General</c:formatCode>
                <c:ptCount val="51"/>
                <c:pt idx="0">
                  <c:v>3.6619718309859155E-2</c:v>
                </c:pt>
                <c:pt idx="1">
                  <c:v>1.2844036697247705E-2</c:v>
                </c:pt>
                <c:pt idx="2">
                  <c:v>1.3636363636363635E-3</c:v>
                </c:pt>
                <c:pt idx="3">
                  <c:v>3.0454545454545452E-3</c:v>
                </c:pt>
                <c:pt idx="4">
                  <c:v>1.7674418604651163E-2</c:v>
                </c:pt>
                <c:pt idx="5">
                  <c:v>4.5971563981042657E-2</c:v>
                </c:pt>
                <c:pt idx="6">
                  <c:v>8.9215686274509806E-2</c:v>
                </c:pt>
                <c:pt idx="7">
                  <c:v>0.15544041450777202</c:v>
                </c:pt>
                <c:pt idx="8">
                  <c:v>0.23756906077348064</c:v>
                </c:pt>
                <c:pt idx="9">
                  <c:v>0.33727810650887574</c:v>
                </c:pt>
                <c:pt idx="10">
                  <c:v>0.42307692307692307</c:v>
                </c:pt>
                <c:pt idx="11">
                  <c:v>0.54421768707482998</c:v>
                </c:pt>
                <c:pt idx="12">
                  <c:v>0.53424657534246578</c:v>
                </c:pt>
                <c:pt idx="13">
                  <c:v>0.46753246753246752</c:v>
                </c:pt>
                <c:pt idx="14">
                  <c:v>0.35714285714285715</c:v>
                </c:pt>
                <c:pt idx="15">
                  <c:v>0.25934065934065931</c:v>
                </c:pt>
                <c:pt idx="16">
                  <c:v>0.17364657814096018</c:v>
                </c:pt>
                <c:pt idx="17">
                  <c:v>0.11057692307692307</c:v>
                </c:pt>
                <c:pt idx="18">
                  <c:v>6.2385321100917428E-2</c:v>
                </c:pt>
                <c:pt idx="19">
                  <c:v>2.8061674008810576E-2</c:v>
                </c:pt>
                <c:pt idx="20">
                  <c:v>8.0869565217391304E-3</c:v>
                </c:pt>
                <c:pt idx="21">
                  <c:v>6.0085836909871244E-4</c:v>
                </c:pt>
                <c:pt idx="22">
                  <c:v>5.6521739130434784E-3</c:v>
                </c:pt>
                <c:pt idx="23">
                  <c:v>2.3451327433628322E-2</c:v>
                </c:pt>
                <c:pt idx="24">
                  <c:v>5.4545454545454536E-2</c:v>
                </c:pt>
                <c:pt idx="25">
                  <c:v>0.12980769230769232</c:v>
                </c:pt>
                <c:pt idx="26">
                  <c:v>0.15656565656565657</c:v>
                </c:pt>
                <c:pt idx="27">
                  <c:v>0.23655913978494622</c:v>
                </c:pt>
                <c:pt idx="28">
                  <c:v>0.33333333333333331</c:v>
                </c:pt>
                <c:pt idx="29">
                  <c:v>0.44585987261146492</c:v>
                </c:pt>
                <c:pt idx="30">
                  <c:v>0.5374149659863946</c:v>
                </c:pt>
                <c:pt idx="31">
                  <c:v>0.57241379310344831</c:v>
                </c:pt>
                <c:pt idx="32">
                  <c:v>0.49342105263157893</c:v>
                </c:pt>
                <c:pt idx="33">
                  <c:v>0.37804878048780488</c:v>
                </c:pt>
                <c:pt idx="34">
                  <c:v>0.2742857142857143</c:v>
                </c:pt>
                <c:pt idx="35">
                  <c:v>0.18518518518518517</c:v>
                </c:pt>
                <c:pt idx="36">
                  <c:v>0.11592039800995027</c:v>
                </c:pt>
                <c:pt idx="37">
                  <c:v>6.3033175355450249E-2</c:v>
                </c:pt>
                <c:pt idx="38">
                  <c:v>2.7777777777777776E-2</c:v>
                </c:pt>
                <c:pt idx="39">
                  <c:v>7.3059360730593614E-3</c:v>
                </c:pt>
                <c:pt idx="40">
                  <c:v>4.0358744394618827E-3</c:v>
                </c:pt>
                <c:pt idx="41">
                  <c:v>6.880733944954128E-3</c:v>
                </c:pt>
                <c:pt idx="42">
                  <c:v>2.6511627906976747E-2</c:v>
                </c:pt>
                <c:pt idx="43">
                  <c:v>6.2200956937799048E-2</c:v>
                </c:pt>
                <c:pt idx="44">
                  <c:v>0.1135678391959799</c:v>
                </c:pt>
                <c:pt idx="45">
                  <c:v>0.1785340314136126</c:v>
                </c:pt>
                <c:pt idx="46">
                  <c:v>0.27298850574712641</c:v>
                </c:pt>
                <c:pt idx="47">
                  <c:v>0.37654320987654316</c:v>
                </c:pt>
                <c:pt idx="48">
                  <c:v>0.50067567567567572</c:v>
                </c:pt>
                <c:pt idx="49">
                  <c:v>0.59136690647482015</c:v>
                </c:pt>
                <c:pt idx="50">
                  <c:v>0.58000000000000007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EBF-49DB-9ECB-FE262EC14EB0}"/>
            </c:ext>
          </c:extLst>
        </c:ser>
        <c:ser>
          <c:idx val="1"/>
          <c:order val="1"/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'4880no QWP'!$B$2:$B$52</c:f>
              <c:numCache>
                <c:formatCode>General</c:formatCode>
                <c:ptCount val="51"/>
                <c:pt idx="0">
                  <c:v>-250</c:v>
                </c:pt>
                <c:pt idx="1">
                  <c:v>-240</c:v>
                </c:pt>
                <c:pt idx="2">
                  <c:v>-230</c:v>
                </c:pt>
                <c:pt idx="3">
                  <c:v>-220</c:v>
                </c:pt>
                <c:pt idx="4">
                  <c:v>-210</c:v>
                </c:pt>
                <c:pt idx="5">
                  <c:v>-200</c:v>
                </c:pt>
                <c:pt idx="6">
                  <c:v>-190</c:v>
                </c:pt>
                <c:pt idx="7">
                  <c:v>-180</c:v>
                </c:pt>
                <c:pt idx="8">
                  <c:v>-170</c:v>
                </c:pt>
                <c:pt idx="9">
                  <c:v>-160</c:v>
                </c:pt>
                <c:pt idx="10">
                  <c:v>-150</c:v>
                </c:pt>
                <c:pt idx="11">
                  <c:v>-140</c:v>
                </c:pt>
                <c:pt idx="12">
                  <c:v>-130</c:v>
                </c:pt>
                <c:pt idx="13">
                  <c:v>-120</c:v>
                </c:pt>
                <c:pt idx="14">
                  <c:v>-110</c:v>
                </c:pt>
                <c:pt idx="15">
                  <c:v>-100</c:v>
                </c:pt>
                <c:pt idx="16">
                  <c:v>-90</c:v>
                </c:pt>
                <c:pt idx="17">
                  <c:v>-80</c:v>
                </c:pt>
                <c:pt idx="18">
                  <c:v>-70</c:v>
                </c:pt>
                <c:pt idx="19">
                  <c:v>-60</c:v>
                </c:pt>
                <c:pt idx="20">
                  <c:v>-50</c:v>
                </c:pt>
                <c:pt idx="21">
                  <c:v>-40</c:v>
                </c:pt>
                <c:pt idx="22">
                  <c:v>-30</c:v>
                </c:pt>
                <c:pt idx="23">
                  <c:v>-20</c:v>
                </c:pt>
                <c:pt idx="24">
                  <c:v>-10</c:v>
                </c:pt>
                <c:pt idx="25">
                  <c:v>0</c:v>
                </c:pt>
                <c:pt idx="26">
                  <c:v>10</c:v>
                </c:pt>
                <c:pt idx="27">
                  <c:v>20</c:v>
                </c:pt>
                <c:pt idx="28">
                  <c:v>30</c:v>
                </c:pt>
                <c:pt idx="29">
                  <c:v>40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  <c:pt idx="37">
                  <c:v>120</c:v>
                </c:pt>
                <c:pt idx="38">
                  <c:v>130</c:v>
                </c:pt>
                <c:pt idx="39">
                  <c:v>140</c:v>
                </c:pt>
                <c:pt idx="40">
                  <c:v>150</c:v>
                </c:pt>
                <c:pt idx="41">
                  <c:v>160</c:v>
                </c:pt>
                <c:pt idx="42">
                  <c:v>170</c:v>
                </c:pt>
                <c:pt idx="43">
                  <c:v>180</c:v>
                </c:pt>
                <c:pt idx="44">
                  <c:v>190</c:v>
                </c:pt>
                <c:pt idx="45">
                  <c:v>200</c:v>
                </c:pt>
                <c:pt idx="46">
                  <c:v>210</c:v>
                </c:pt>
                <c:pt idx="47">
                  <c:v>220</c:v>
                </c:pt>
                <c:pt idx="48">
                  <c:v>230</c:v>
                </c:pt>
                <c:pt idx="49">
                  <c:v>240</c:v>
                </c:pt>
                <c:pt idx="50">
                  <c:v>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EBF-49DB-9ECB-FE262EC14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3557191"/>
        <c:axId val="434808781"/>
      </c:lineChart>
      <c:catAx>
        <c:axId val="1023557191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434808781"/>
        <c:crosses val="autoZero"/>
        <c:auto val="1"/>
        <c:lblAlgn val="ctr"/>
        <c:lblOffset val="100"/>
        <c:noMultiLvlLbl val="1"/>
      </c:catAx>
      <c:valAx>
        <c:axId val="4348087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2355719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'561 angles'!$C$1</c:f>
              <c:strCache>
                <c:ptCount val="1"/>
                <c:pt idx="0">
                  <c:v>Min angle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'561 angles'!$B$2:$B$1000</c:f>
              <c:numCache>
                <c:formatCode>General</c:formatCode>
                <c:ptCount val="999"/>
                <c:pt idx="0">
                  <c:v>-250</c:v>
                </c:pt>
                <c:pt idx="1">
                  <c:v>-240</c:v>
                </c:pt>
                <c:pt idx="2">
                  <c:v>-230</c:v>
                </c:pt>
                <c:pt idx="3">
                  <c:v>-220</c:v>
                </c:pt>
                <c:pt idx="4">
                  <c:v>-210</c:v>
                </c:pt>
                <c:pt idx="5">
                  <c:v>-200</c:v>
                </c:pt>
                <c:pt idx="6">
                  <c:v>-190</c:v>
                </c:pt>
                <c:pt idx="7">
                  <c:v>-180</c:v>
                </c:pt>
                <c:pt idx="8">
                  <c:v>-170</c:v>
                </c:pt>
                <c:pt idx="9">
                  <c:v>-160</c:v>
                </c:pt>
                <c:pt idx="10">
                  <c:v>-150</c:v>
                </c:pt>
                <c:pt idx="11">
                  <c:v>-140</c:v>
                </c:pt>
                <c:pt idx="12">
                  <c:v>-130</c:v>
                </c:pt>
                <c:pt idx="13">
                  <c:v>-120</c:v>
                </c:pt>
                <c:pt idx="14">
                  <c:v>-110</c:v>
                </c:pt>
                <c:pt idx="15">
                  <c:v>-100</c:v>
                </c:pt>
                <c:pt idx="16">
                  <c:v>-90</c:v>
                </c:pt>
                <c:pt idx="17">
                  <c:v>-80</c:v>
                </c:pt>
                <c:pt idx="18">
                  <c:v>-70</c:v>
                </c:pt>
                <c:pt idx="19">
                  <c:v>-60</c:v>
                </c:pt>
                <c:pt idx="20">
                  <c:v>-50</c:v>
                </c:pt>
                <c:pt idx="21">
                  <c:v>-40</c:v>
                </c:pt>
                <c:pt idx="22">
                  <c:v>-30</c:v>
                </c:pt>
                <c:pt idx="23">
                  <c:v>-20</c:v>
                </c:pt>
                <c:pt idx="24">
                  <c:v>-10</c:v>
                </c:pt>
                <c:pt idx="25">
                  <c:v>0</c:v>
                </c:pt>
                <c:pt idx="26">
                  <c:v>10</c:v>
                </c:pt>
                <c:pt idx="27">
                  <c:v>20</c:v>
                </c:pt>
                <c:pt idx="28">
                  <c:v>30</c:v>
                </c:pt>
                <c:pt idx="29">
                  <c:v>40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  <c:pt idx="37">
                  <c:v>120</c:v>
                </c:pt>
                <c:pt idx="38">
                  <c:v>130</c:v>
                </c:pt>
                <c:pt idx="39">
                  <c:v>140</c:v>
                </c:pt>
                <c:pt idx="40">
                  <c:v>150</c:v>
                </c:pt>
                <c:pt idx="41">
                  <c:v>160</c:v>
                </c:pt>
                <c:pt idx="42">
                  <c:v>170</c:v>
                </c:pt>
                <c:pt idx="43">
                  <c:v>180</c:v>
                </c:pt>
                <c:pt idx="44">
                  <c:v>190</c:v>
                </c:pt>
                <c:pt idx="45">
                  <c:v>200</c:v>
                </c:pt>
                <c:pt idx="46">
                  <c:v>210</c:v>
                </c:pt>
                <c:pt idx="47">
                  <c:v>220</c:v>
                </c:pt>
                <c:pt idx="48">
                  <c:v>230</c:v>
                </c:pt>
                <c:pt idx="49">
                  <c:v>240</c:v>
                </c:pt>
                <c:pt idx="50">
                  <c:v>250</c:v>
                </c:pt>
              </c:numCache>
            </c:numRef>
          </c:xVal>
          <c:yVal>
            <c:numRef>
              <c:f>'561 angles'!$C$2:$C$1000</c:f>
              <c:numCache>
                <c:formatCode>General</c:formatCode>
                <c:ptCount val="999"/>
                <c:pt idx="0">
                  <c:v>175</c:v>
                </c:pt>
                <c:pt idx="1">
                  <c:v>170</c:v>
                </c:pt>
                <c:pt idx="2">
                  <c:v>166</c:v>
                </c:pt>
                <c:pt idx="3">
                  <c:v>164</c:v>
                </c:pt>
                <c:pt idx="4">
                  <c:v>160</c:v>
                </c:pt>
                <c:pt idx="5">
                  <c:v>156</c:v>
                </c:pt>
                <c:pt idx="6">
                  <c:v>153</c:v>
                </c:pt>
                <c:pt idx="7">
                  <c:v>148</c:v>
                </c:pt>
                <c:pt idx="8">
                  <c:v>144</c:v>
                </c:pt>
                <c:pt idx="9">
                  <c:v>140</c:v>
                </c:pt>
                <c:pt idx="10">
                  <c:v>136</c:v>
                </c:pt>
                <c:pt idx="11">
                  <c:v>130</c:v>
                </c:pt>
                <c:pt idx="12">
                  <c:v>126</c:v>
                </c:pt>
                <c:pt idx="13">
                  <c:v>120</c:v>
                </c:pt>
                <c:pt idx="14">
                  <c:v>118</c:v>
                </c:pt>
                <c:pt idx="15">
                  <c:v>114</c:v>
                </c:pt>
                <c:pt idx="16">
                  <c:v>109</c:v>
                </c:pt>
                <c:pt idx="17">
                  <c:v>104</c:v>
                </c:pt>
                <c:pt idx="18">
                  <c:v>102</c:v>
                </c:pt>
                <c:pt idx="19">
                  <c:v>98</c:v>
                </c:pt>
                <c:pt idx="20">
                  <c:v>94</c:v>
                </c:pt>
                <c:pt idx="21">
                  <c:v>90</c:v>
                </c:pt>
                <c:pt idx="22">
                  <c:v>87</c:v>
                </c:pt>
                <c:pt idx="23">
                  <c:v>83</c:v>
                </c:pt>
                <c:pt idx="24">
                  <c:v>80</c:v>
                </c:pt>
                <c:pt idx="25">
                  <c:v>75</c:v>
                </c:pt>
                <c:pt idx="26">
                  <c:v>72</c:v>
                </c:pt>
                <c:pt idx="27">
                  <c:v>69</c:v>
                </c:pt>
                <c:pt idx="28">
                  <c:v>64</c:v>
                </c:pt>
                <c:pt idx="29">
                  <c:v>61</c:v>
                </c:pt>
                <c:pt idx="30">
                  <c:v>56</c:v>
                </c:pt>
                <c:pt idx="31">
                  <c:v>51</c:v>
                </c:pt>
                <c:pt idx="32">
                  <c:v>47</c:v>
                </c:pt>
                <c:pt idx="33">
                  <c:v>42</c:v>
                </c:pt>
                <c:pt idx="34">
                  <c:v>36</c:v>
                </c:pt>
                <c:pt idx="35">
                  <c:v>34</c:v>
                </c:pt>
                <c:pt idx="36">
                  <c:v>29</c:v>
                </c:pt>
                <c:pt idx="37">
                  <c:v>24</c:v>
                </c:pt>
                <c:pt idx="38">
                  <c:v>20</c:v>
                </c:pt>
                <c:pt idx="39">
                  <c:v>16</c:v>
                </c:pt>
                <c:pt idx="40">
                  <c:v>14</c:v>
                </c:pt>
                <c:pt idx="41">
                  <c:v>9</c:v>
                </c:pt>
                <c:pt idx="42">
                  <c:v>6</c:v>
                </c:pt>
                <c:pt idx="43">
                  <c:v>2</c:v>
                </c:pt>
                <c:pt idx="44">
                  <c:v>0</c:v>
                </c:pt>
                <c:pt idx="45">
                  <c:v>-6</c:v>
                </c:pt>
                <c:pt idx="46">
                  <c:v>-10</c:v>
                </c:pt>
                <c:pt idx="47">
                  <c:v>-13</c:v>
                </c:pt>
                <c:pt idx="48">
                  <c:v>-18</c:v>
                </c:pt>
                <c:pt idx="49">
                  <c:v>-20</c:v>
                </c:pt>
                <c:pt idx="50">
                  <c:v>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D3-45CD-9935-8D4B28BC5B81}"/>
            </c:ext>
          </c:extLst>
        </c:ser>
        <c:ser>
          <c:idx val="1"/>
          <c:order val="1"/>
          <c:tx>
            <c:strRef>
              <c:f>'561 angles'!$E$1</c:f>
              <c:strCache>
                <c:ptCount val="1"/>
                <c:pt idx="0">
                  <c:v>Max angle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trendline>
            <c:spPr>
              <a:ln w="19050">
                <a:solidFill>
                  <a:srgbClr val="DC3912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'561 angles'!$B$2:$B$1000</c:f>
              <c:numCache>
                <c:formatCode>General</c:formatCode>
                <c:ptCount val="999"/>
                <c:pt idx="0">
                  <c:v>-250</c:v>
                </c:pt>
                <c:pt idx="1">
                  <c:v>-240</c:v>
                </c:pt>
                <c:pt idx="2">
                  <c:v>-230</c:v>
                </c:pt>
                <c:pt idx="3">
                  <c:v>-220</c:v>
                </c:pt>
                <c:pt idx="4">
                  <c:v>-210</c:v>
                </c:pt>
                <c:pt idx="5">
                  <c:v>-200</c:v>
                </c:pt>
                <c:pt idx="6">
                  <c:v>-190</c:v>
                </c:pt>
                <c:pt idx="7">
                  <c:v>-180</c:v>
                </c:pt>
                <c:pt idx="8">
                  <c:v>-170</c:v>
                </c:pt>
                <c:pt idx="9">
                  <c:v>-160</c:v>
                </c:pt>
                <c:pt idx="10">
                  <c:v>-150</c:v>
                </c:pt>
                <c:pt idx="11">
                  <c:v>-140</c:v>
                </c:pt>
                <c:pt idx="12">
                  <c:v>-130</c:v>
                </c:pt>
                <c:pt idx="13">
                  <c:v>-120</c:v>
                </c:pt>
                <c:pt idx="14">
                  <c:v>-110</c:v>
                </c:pt>
                <c:pt idx="15">
                  <c:v>-100</c:v>
                </c:pt>
                <c:pt idx="16">
                  <c:v>-90</c:v>
                </c:pt>
                <c:pt idx="17">
                  <c:v>-80</c:v>
                </c:pt>
                <c:pt idx="18">
                  <c:v>-70</c:v>
                </c:pt>
                <c:pt idx="19">
                  <c:v>-60</c:v>
                </c:pt>
                <c:pt idx="20">
                  <c:v>-50</c:v>
                </c:pt>
                <c:pt idx="21">
                  <c:v>-40</c:v>
                </c:pt>
                <c:pt idx="22">
                  <c:v>-30</c:v>
                </c:pt>
                <c:pt idx="23">
                  <c:v>-20</c:v>
                </c:pt>
                <c:pt idx="24">
                  <c:v>-10</c:v>
                </c:pt>
                <c:pt idx="25">
                  <c:v>0</c:v>
                </c:pt>
                <c:pt idx="26">
                  <c:v>10</c:v>
                </c:pt>
                <c:pt idx="27">
                  <c:v>20</c:v>
                </c:pt>
                <c:pt idx="28">
                  <c:v>30</c:v>
                </c:pt>
                <c:pt idx="29">
                  <c:v>40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  <c:pt idx="37">
                  <c:v>120</c:v>
                </c:pt>
                <c:pt idx="38">
                  <c:v>130</c:v>
                </c:pt>
                <c:pt idx="39">
                  <c:v>140</c:v>
                </c:pt>
                <c:pt idx="40">
                  <c:v>150</c:v>
                </c:pt>
                <c:pt idx="41">
                  <c:v>160</c:v>
                </c:pt>
                <c:pt idx="42">
                  <c:v>170</c:v>
                </c:pt>
                <c:pt idx="43">
                  <c:v>180</c:v>
                </c:pt>
                <c:pt idx="44">
                  <c:v>190</c:v>
                </c:pt>
                <c:pt idx="45">
                  <c:v>200</c:v>
                </c:pt>
                <c:pt idx="46">
                  <c:v>210</c:v>
                </c:pt>
                <c:pt idx="47">
                  <c:v>220</c:v>
                </c:pt>
                <c:pt idx="48">
                  <c:v>230</c:v>
                </c:pt>
                <c:pt idx="49">
                  <c:v>240</c:v>
                </c:pt>
                <c:pt idx="50">
                  <c:v>250</c:v>
                </c:pt>
              </c:numCache>
            </c:numRef>
          </c:xVal>
          <c:yVal>
            <c:numRef>
              <c:f>'561 angles'!$E$2:$E$52</c:f>
              <c:numCache>
                <c:formatCode>General</c:formatCode>
                <c:ptCount val="51"/>
                <c:pt idx="0">
                  <c:v>256</c:v>
                </c:pt>
                <c:pt idx="1">
                  <c:v>251</c:v>
                </c:pt>
                <c:pt idx="2">
                  <c:v>248</c:v>
                </c:pt>
                <c:pt idx="3">
                  <c:v>241</c:v>
                </c:pt>
                <c:pt idx="4">
                  <c:v>238</c:v>
                </c:pt>
                <c:pt idx="5">
                  <c:v>230</c:v>
                </c:pt>
                <c:pt idx="6">
                  <c:v>226</c:v>
                </c:pt>
                <c:pt idx="7">
                  <c:v>220</c:v>
                </c:pt>
                <c:pt idx="8">
                  <c:v>220</c:v>
                </c:pt>
                <c:pt idx="9">
                  <c:v>211</c:v>
                </c:pt>
                <c:pt idx="10">
                  <c:v>208</c:v>
                </c:pt>
                <c:pt idx="11">
                  <c:v>204</c:v>
                </c:pt>
                <c:pt idx="12">
                  <c:v>200</c:v>
                </c:pt>
                <c:pt idx="13">
                  <c:v>203</c:v>
                </c:pt>
                <c:pt idx="14">
                  <c:v>196</c:v>
                </c:pt>
                <c:pt idx="15">
                  <c:v>194</c:v>
                </c:pt>
                <c:pt idx="16">
                  <c:v>193</c:v>
                </c:pt>
                <c:pt idx="17">
                  <c:v>189</c:v>
                </c:pt>
                <c:pt idx="18">
                  <c:v>182</c:v>
                </c:pt>
                <c:pt idx="19">
                  <c:v>181</c:v>
                </c:pt>
                <c:pt idx="20">
                  <c:v>177</c:v>
                </c:pt>
                <c:pt idx="21">
                  <c:v>178</c:v>
                </c:pt>
                <c:pt idx="22">
                  <c:v>173</c:v>
                </c:pt>
                <c:pt idx="23">
                  <c:v>171</c:v>
                </c:pt>
                <c:pt idx="24">
                  <c:v>166</c:v>
                </c:pt>
                <c:pt idx="25">
                  <c:v>164</c:v>
                </c:pt>
                <c:pt idx="26">
                  <c:v>160</c:v>
                </c:pt>
                <c:pt idx="27">
                  <c:v>156</c:v>
                </c:pt>
                <c:pt idx="28">
                  <c:v>152</c:v>
                </c:pt>
                <c:pt idx="29">
                  <c:v>150</c:v>
                </c:pt>
                <c:pt idx="30">
                  <c:v>149</c:v>
                </c:pt>
                <c:pt idx="31">
                  <c:v>139</c:v>
                </c:pt>
                <c:pt idx="32">
                  <c:v>136</c:v>
                </c:pt>
                <c:pt idx="33">
                  <c:v>128</c:v>
                </c:pt>
                <c:pt idx="34">
                  <c:v>126</c:v>
                </c:pt>
                <c:pt idx="35">
                  <c:v>120</c:v>
                </c:pt>
                <c:pt idx="36">
                  <c:v>120</c:v>
                </c:pt>
                <c:pt idx="37">
                  <c:v>117</c:v>
                </c:pt>
                <c:pt idx="38">
                  <c:v>112</c:v>
                </c:pt>
                <c:pt idx="39">
                  <c:v>111</c:v>
                </c:pt>
                <c:pt idx="40">
                  <c:v>106</c:v>
                </c:pt>
                <c:pt idx="41">
                  <c:v>96</c:v>
                </c:pt>
                <c:pt idx="42">
                  <c:v>98</c:v>
                </c:pt>
                <c:pt idx="43">
                  <c:v>94</c:v>
                </c:pt>
                <c:pt idx="44">
                  <c:v>90</c:v>
                </c:pt>
                <c:pt idx="45">
                  <c:v>89</c:v>
                </c:pt>
                <c:pt idx="46">
                  <c:v>83</c:v>
                </c:pt>
                <c:pt idx="47">
                  <c:v>80</c:v>
                </c:pt>
                <c:pt idx="48">
                  <c:v>74</c:v>
                </c:pt>
                <c:pt idx="49">
                  <c:v>74</c:v>
                </c:pt>
                <c:pt idx="50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D3-45CD-9935-8D4B28BC5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654434"/>
        <c:axId val="563868263"/>
      </c:scatterChart>
      <c:valAx>
        <c:axId val="14596544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63868263"/>
        <c:crosses val="autoZero"/>
        <c:crossBetween val="midCat"/>
      </c:valAx>
      <c:valAx>
        <c:axId val="563868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5965443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GB"/>
              <a:t>Voltage (Pockels) and Ellipticity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'561 angles'!$H$1</c:f>
              <c:strCache>
                <c:ptCount val="1"/>
                <c:pt idx="0">
                  <c:v>Ellipticity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'561 angles'!$B$2:$B$1000</c:f>
              <c:numCache>
                <c:formatCode>General</c:formatCode>
                <c:ptCount val="999"/>
                <c:pt idx="0">
                  <c:v>-250</c:v>
                </c:pt>
                <c:pt idx="1">
                  <c:v>-240</c:v>
                </c:pt>
                <c:pt idx="2">
                  <c:v>-230</c:v>
                </c:pt>
                <c:pt idx="3">
                  <c:v>-220</c:v>
                </c:pt>
                <c:pt idx="4">
                  <c:v>-210</c:v>
                </c:pt>
                <c:pt idx="5">
                  <c:v>-200</c:v>
                </c:pt>
                <c:pt idx="6">
                  <c:v>-190</c:v>
                </c:pt>
                <c:pt idx="7">
                  <c:v>-180</c:v>
                </c:pt>
                <c:pt idx="8">
                  <c:v>-170</c:v>
                </c:pt>
                <c:pt idx="9">
                  <c:v>-160</c:v>
                </c:pt>
                <c:pt idx="10">
                  <c:v>-150</c:v>
                </c:pt>
                <c:pt idx="11">
                  <c:v>-140</c:v>
                </c:pt>
                <c:pt idx="12">
                  <c:v>-130</c:v>
                </c:pt>
                <c:pt idx="13">
                  <c:v>-120</c:v>
                </c:pt>
                <c:pt idx="14">
                  <c:v>-110</c:v>
                </c:pt>
                <c:pt idx="15">
                  <c:v>-100</c:v>
                </c:pt>
                <c:pt idx="16">
                  <c:v>-90</c:v>
                </c:pt>
                <c:pt idx="17">
                  <c:v>-80</c:v>
                </c:pt>
                <c:pt idx="18">
                  <c:v>-70</c:v>
                </c:pt>
                <c:pt idx="19">
                  <c:v>-60</c:v>
                </c:pt>
                <c:pt idx="20">
                  <c:v>-50</c:v>
                </c:pt>
                <c:pt idx="21">
                  <c:v>-40</c:v>
                </c:pt>
                <c:pt idx="22">
                  <c:v>-30</c:v>
                </c:pt>
                <c:pt idx="23">
                  <c:v>-20</c:v>
                </c:pt>
                <c:pt idx="24">
                  <c:v>-10</c:v>
                </c:pt>
                <c:pt idx="25">
                  <c:v>0</c:v>
                </c:pt>
                <c:pt idx="26">
                  <c:v>10</c:v>
                </c:pt>
                <c:pt idx="27">
                  <c:v>20</c:v>
                </c:pt>
                <c:pt idx="28">
                  <c:v>30</c:v>
                </c:pt>
                <c:pt idx="29">
                  <c:v>40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  <c:pt idx="37">
                  <c:v>120</c:v>
                </c:pt>
                <c:pt idx="38">
                  <c:v>130</c:v>
                </c:pt>
                <c:pt idx="39">
                  <c:v>140</c:v>
                </c:pt>
                <c:pt idx="40">
                  <c:v>150</c:v>
                </c:pt>
                <c:pt idx="41">
                  <c:v>160</c:v>
                </c:pt>
                <c:pt idx="42">
                  <c:v>170</c:v>
                </c:pt>
                <c:pt idx="43">
                  <c:v>180</c:v>
                </c:pt>
                <c:pt idx="44">
                  <c:v>190</c:v>
                </c:pt>
                <c:pt idx="45">
                  <c:v>200</c:v>
                </c:pt>
                <c:pt idx="46">
                  <c:v>210</c:v>
                </c:pt>
                <c:pt idx="47">
                  <c:v>220</c:v>
                </c:pt>
                <c:pt idx="48">
                  <c:v>230</c:v>
                </c:pt>
                <c:pt idx="49">
                  <c:v>240</c:v>
                </c:pt>
                <c:pt idx="50">
                  <c:v>250</c:v>
                </c:pt>
              </c:numCache>
            </c:numRef>
          </c:xVal>
          <c:yVal>
            <c:numRef>
              <c:f>'561 angles'!$H$2:$H$1000</c:f>
              <c:numCache>
                <c:formatCode>General</c:formatCode>
                <c:ptCount val="999"/>
                <c:pt idx="0">
                  <c:v>1.8390804597701151E-3</c:v>
                </c:pt>
                <c:pt idx="1">
                  <c:v>5.5307262569832408E-3</c:v>
                </c:pt>
                <c:pt idx="2">
                  <c:v>1.281081081081081E-2</c:v>
                </c:pt>
                <c:pt idx="3">
                  <c:v>2.0315789473684214E-2</c:v>
                </c:pt>
                <c:pt idx="4">
                  <c:v>3.0309278350515462E-2</c:v>
                </c:pt>
                <c:pt idx="5">
                  <c:v>4.0248756218905481E-2</c:v>
                </c:pt>
                <c:pt idx="6">
                  <c:v>5.038277511961723E-2</c:v>
                </c:pt>
                <c:pt idx="7">
                  <c:v>5.8037383177570095E-2</c:v>
                </c:pt>
                <c:pt idx="8">
                  <c:v>6.4099099099099097E-2</c:v>
                </c:pt>
                <c:pt idx="9">
                  <c:v>6.7217391304347826E-2</c:v>
                </c:pt>
                <c:pt idx="10">
                  <c:v>6.757322175732218E-2</c:v>
                </c:pt>
                <c:pt idx="11">
                  <c:v>6.4858299595141694E-2</c:v>
                </c:pt>
                <c:pt idx="12">
                  <c:v>5.9302325581395345E-2</c:v>
                </c:pt>
                <c:pt idx="13">
                  <c:v>5.3571428571428575E-2</c:v>
                </c:pt>
                <c:pt idx="14">
                  <c:v>4.4873646209386282E-2</c:v>
                </c:pt>
                <c:pt idx="15">
                  <c:v>3.6350877192982453E-2</c:v>
                </c:pt>
                <c:pt idx="16">
                  <c:v>2.7508532423208186E-2</c:v>
                </c:pt>
                <c:pt idx="17">
                  <c:v>1.9701986754966889E-2</c:v>
                </c:pt>
                <c:pt idx="18">
                  <c:v>1.2677419354838708E-2</c:v>
                </c:pt>
                <c:pt idx="19">
                  <c:v>7.0662460567823349E-3</c:v>
                </c:pt>
                <c:pt idx="20">
                  <c:v>3.3126934984520121E-3</c:v>
                </c:pt>
                <c:pt idx="21">
                  <c:v>1.1076923076923078E-3</c:v>
                </c:pt>
                <c:pt idx="22">
                  <c:v>8.7613293051359506E-4</c:v>
                </c:pt>
                <c:pt idx="23">
                  <c:v>2.469879518072289E-3</c:v>
                </c:pt>
                <c:pt idx="24">
                  <c:v>5.8484848484848494E-3</c:v>
                </c:pt>
                <c:pt idx="25">
                  <c:v>1.0515151515151516E-2</c:v>
                </c:pt>
                <c:pt idx="26">
                  <c:v>1.6163141993957703E-2</c:v>
                </c:pt>
                <c:pt idx="27">
                  <c:v>2.2757575757575758E-2</c:v>
                </c:pt>
                <c:pt idx="28">
                  <c:v>2.9513677811550149E-2</c:v>
                </c:pt>
                <c:pt idx="29">
                  <c:v>3.5792682926829272E-2</c:v>
                </c:pt>
                <c:pt idx="30">
                  <c:v>4.1446153846153841E-2</c:v>
                </c:pt>
                <c:pt idx="31">
                  <c:v>4.5538461538461535E-2</c:v>
                </c:pt>
                <c:pt idx="32">
                  <c:v>4.6265432098765429E-2</c:v>
                </c:pt>
                <c:pt idx="33">
                  <c:v>4.8411214953271033E-2</c:v>
                </c:pt>
                <c:pt idx="34">
                  <c:v>4.6594427244582043E-2</c:v>
                </c:pt>
                <c:pt idx="35">
                  <c:v>4.2888198757763972E-2</c:v>
                </c:pt>
                <c:pt idx="36">
                  <c:v>3.7685185185185183E-2</c:v>
                </c:pt>
                <c:pt idx="37">
                  <c:v>3.1717791411042952E-2</c:v>
                </c:pt>
                <c:pt idx="38">
                  <c:v>2.5351681957186546E-2</c:v>
                </c:pt>
                <c:pt idx="39">
                  <c:v>1.9298780487804878E-2</c:v>
                </c:pt>
                <c:pt idx="40">
                  <c:v>1.4090909090909091E-2</c:v>
                </c:pt>
                <c:pt idx="41">
                  <c:v>9.5076923076923073E-3</c:v>
                </c:pt>
                <c:pt idx="42">
                  <c:v>5.9696969696969695E-3</c:v>
                </c:pt>
                <c:pt idx="43">
                  <c:v>4.0303030303030308E-3</c:v>
                </c:pt>
                <c:pt idx="44">
                  <c:v>3.3636363636363638E-3</c:v>
                </c:pt>
                <c:pt idx="45">
                  <c:v>3.7308868501529048E-3</c:v>
                </c:pt>
                <c:pt idx="46">
                  <c:v>4.8466257668711666E-3</c:v>
                </c:pt>
                <c:pt idx="47">
                  <c:v>7.058823529411765E-3</c:v>
                </c:pt>
                <c:pt idx="48">
                  <c:v>9.843260188087774E-3</c:v>
                </c:pt>
                <c:pt idx="49">
                  <c:v>1.3702531645569619E-2</c:v>
                </c:pt>
                <c:pt idx="50">
                  <c:v>1.8557692307692306E-2</c:v>
                </c:pt>
                <c:pt idx="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D9-44CB-BF61-760D9C515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817344"/>
        <c:axId val="1511118055"/>
      </c:scatterChart>
      <c:valAx>
        <c:axId val="12228173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11118055"/>
        <c:crosses val="autoZero"/>
        <c:crossBetween val="midCat"/>
      </c:valAx>
      <c:valAx>
        <c:axId val="15111180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2281734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Polarisation</a:t>
            </a:r>
            <a:r>
              <a:rPr lang="en-GB" baseline="0"/>
              <a:t> rotation vs. Pockels cell voltage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rotations graphed'!$B$1</c:f>
              <c:strCache>
                <c:ptCount val="1"/>
                <c:pt idx="0">
                  <c:v>488 nm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'All rotations graphed'!$A$2:$A$52</c:f>
              <c:numCache>
                <c:formatCode>General</c:formatCode>
                <c:ptCount val="51"/>
                <c:pt idx="0">
                  <c:v>-250</c:v>
                </c:pt>
                <c:pt idx="1">
                  <c:v>-240</c:v>
                </c:pt>
                <c:pt idx="2">
                  <c:v>-230</c:v>
                </c:pt>
                <c:pt idx="3">
                  <c:v>-220</c:v>
                </c:pt>
                <c:pt idx="4">
                  <c:v>-210</c:v>
                </c:pt>
                <c:pt idx="5">
                  <c:v>-200</c:v>
                </c:pt>
                <c:pt idx="6">
                  <c:v>-190</c:v>
                </c:pt>
                <c:pt idx="7">
                  <c:v>-180</c:v>
                </c:pt>
                <c:pt idx="8">
                  <c:v>-170</c:v>
                </c:pt>
                <c:pt idx="9">
                  <c:v>-160</c:v>
                </c:pt>
                <c:pt idx="10">
                  <c:v>-150</c:v>
                </c:pt>
                <c:pt idx="11">
                  <c:v>-140</c:v>
                </c:pt>
                <c:pt idx="12">
                  <c:v>-130</c:v>
                </c:pt>
                <c:pt idx="13">
                  <c:v>-120</c:v>
                </c:pt>
                <c:pt idx="14">
                  <c:v>-110</c:v>
                </c:pt>
                <c:pt idx="15">
                  <c:v>-100</c:v>
                </c:pt>
                <c:pt idx="16">
                  <c:v>-90</c:v>
                </c:pt>
                <c:pt idx="17">
                  <c:v>-80</c:v>
                </c:pt>
                <c:pt idx="18">
                  <c:v>-70</c:v>
                </c:pt>
                <c:pt idx="19">
                  <c:v>-60</c:v>
                </c:pt>
                <c:pt idx="20">
                  <c:v>-50</c:v>
                </c:pt>
                <c:pt idx="21">
                  <c:v>-40</c:v>
                </c:pt>
                <c:pt idx="22">
                  <c:v>-30</c:v>
                </c:pt>
                <c:pt idx="23">
                  <c:v>-20</c:v>
                </c:pt>
                <c:pt idx="24">
                  <c:v>-10</c:v>
                </c:pt>
                <c:pt idx="25">
                  <c:v>0</c:v>
                </c:pt>
                <c:pt idx="26">
                  <c:v>10</c:v>
                </c:pt>
                <c:pt idx="27">
                  <c:v>20</c:v>
                </c:pt>
                <c:pt idx="28">
                  <c:v>30</c:v>
                </c:pt>
                <c:pt idx="29">
                  <c:v>40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  <c:pt idx="37">
                  <c:v>120</c:v>
                </c:pt>
                <c:pt idx="38">
                  <c:v>130</c:v>
                </c:pt>
                <c:pt idx="39">
                  <c:v>140</c:v>
                </c:pt>
                <c:pt idx="40">
                  <c:v>150</c:v>
                </c:pt>
                <c:pt idx="41">
                  <c:v>160</c:v>
                </c:pt>
                <c:pt idx="42">
                  <c:v>170</c:v>
                </c:pt>
                <c:pt idx="43">
                  <c:v>180</c:v>
                </c:pt>
                <c:pt idx="44">
                  <c:v>190</c:v>
                </c:pt>
                <c:pt idx="45">
                  <c:v>200</c:v>
                </c:pt>
                <c:pt idx="46">
                  <c:v>210</c:v>
                </c:pt>
                <c:pt idx="47">
                  <c:v>220</c:v>
                </c:pt>
                <c:pt idx="48">
                  <c:v>230</c:v>
                </c:pt>
                <c:pt idx="49">
                  <c:v>240</c:v>
                </c:pt>
                <c:pt idx="50">
                  <c:v>250</c:v>
                </c:pt>
              </c:numCache>
            </c:numRef>
          </c:xVal>
          <c:yVal>
            <c:numRef>
              <c:f>'All rotations graphed'!$B$2:$B$52</c:f>
              <c:numCache>
                <c:formatCode>General</c:formatCode>
                <c:ptCount val="51"/>
                <c:pt idx="0">
                  <c:v>190</c:v>
                </c:pt>
                <c:pt idx="1">
                  <c:v>186</c:v>
                </c:pt>
                <c:pt idx="2">
                  <c:v>181</c:v>
                </c:pt>
                <c:pt idx="3">
                  <c:v>176</c:v>
                </c:pt>
                <c:pt idx="4">
                  <c:v>171</c:v>
                </c:pt>
                <c:pt idx="5">
                  <c:v>167</c:v>
                </c:pt>
                <c:pt idx="6">
                  <c:v>162</c:v>
                </c:pt>
                <c:pt idx="7">
                  <c:v>158</c:v>
                </c:pt>
                <c:pt idx="8">
                  <c:v>154</c:v>
                </c:pt>
                <c:pt idx="9">
                  <c:v>148</c:v>
                </c:pt>
                <c:pt idx="10">
                  <c:v>144</c:v>
                </c:pt>
                <c:pt idx="11">
                  <c:v>139</c:v>
                </c:pt>
                <c:pt idx="12">
                  <c:v>134</c:v>
                </c:pt>
                <c:pt idx="13">
                  <c:v>128</c:v>
                </c:pt>
                <c:pt idx="14">
                  <c:v>124</c:v>
                </c:pt>
                <c:pt idx="15">
                  <c:v>119</c:v>
                </c:pt>
                <c:pt idx="16">
                  <c:v>114</c:v>
                </c:pt>
                <c:pt idx="17">
                  <c:v>108</c:v>
                </c:pt>
                <c:pt idx="18">
                  <c:v>104</c:v>
                </c:pt>
                <c:pt idx="19">
                  <c:v>100</c:v>
                </c:pt>
                <c:pt idx="20">
                  <c:v>96</c:v>
                </c:pt>
                <c:pt idx="21">
                  <c:v>91</c:v>
                </c:pt>
                <c:pt idx="22">
                  <c:v>86</c:v>
                </c:pt>
                <c:pt idx="23">
                  <c:v>82</c:v>
                </c:pt>
                <c:pt idx="24">
                  <c:v>77</c:v>
                </c:pt>
                <c:pt idx="25">
                  <c:v>72</c:v>
                </c:pt>
                <c:pt idx="26">
                  <c:v>68</c:v>
                </c:pt>
                <c:pt idx="27">
                  <c:v>63</c:v>
                </c:pt>
                <c:pt idx="28">
                  <c:v>58</c:v>
                </c:pt>
                <c:pt idx="29">
                  <c:v>54</c:v>
                </c:pt>
                <c:pt idx="30">
                  <c:v>48</c:v>
                </c:pt>
                <c:pt idx="31">
                  <c:v>43</c:v>
                </c:pt>
                <c:pt idx="32">
                  <c:v>38</c:v>
                </c:pt>
                <c:pt idx="33">
                  <c:v>32</c:v>
                </c:pt>
                <c:pt idx="34">
                  <c:v>28</c:v>
                </c:pt>
                <c:pt idx="35">
                  <c:v>23</c:v>
                </c:pt>
                <c:pt idx="36">
                  <c:v>20</c:v>
                </c:pt>
                <c:pt idx="37">
                  <c:v>14</c:v>
                </c:pt>
                <c:pt idx="38">
                  <c:v>11</c:v>
                </c:pt>
                <c:pt idx="39">
                  <c:v>6</c:v>
                </c:pt>
                <c:pt idx="40">
                  <c:v>2</c:v>
                </c:pt>
                <c:pt idx="41">
                  <c:v>-2</c:v>
                </c:pt>
                <c:pt idx="42">
                  <c:v>-10</c:v>
                </c:pt>
                <c:pt idx="43">
                  <c:v>-14</c:v>
                </c:pt>
                <c:pt idx="44">
                  <c:v>-19</c:v>
                </c:pt>
                <c:pt idx="45">
                  <c:v>-24</c:v>
                </c:pt>
                <c:pt idx="46">
                  <c:v>-28</c:v>
                </c:pt>
                <c:pt idx="47">
                  <c:v>-32</c:v>
                </c:pt>
                <c:pt idx="48">
                  <c:v>-38</c:v>
                </c:pt>
                <c:pt idx="49">
                  <c:v>-41</c:v>
                </c:pt>
                <c:pt idx="50">
                  <c:v>-44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8-496A-AACF-058E8CE3DE84}"/>
            </c:ext>
          </c:extLst>
        </c:ser>
        <c:ser>
          <c:idx val="1"/>
          <c:order val="1"/>
          <c:tx>
            <c:strRef>
              <c:f>'All rotations graphed'!$C$1</c:f>
              <c:strCache>
                <c:ptCount val="1"/>
                <c:pt idx="0">
                  <c:v>561 nm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'All rotations graphed'!$A$2:$A$52</c:f>
              <c:numCache>
                <c:formatCode>General</c:formatCode>
                <c:ptCount val="51"/>
                <c:pt idx="0">
                  <c:v>-250</c:v>
                </c:pt>
                <c:pt idx="1">
                  <c:v>-240</c:v>
                </c:pt>
                <c:pt idx="2">
                  <c:v>-230</c:v>
                </c:pt>
                <c:pt idx="3">
                  <c:v>-220</c:v>
                </c:pt>
                <c:pt idx="4">
                  <c:v>-210</c:v>
                </c:pt>
                <c:pt idx="5">
                  <c:v>-200</c:v>
                </c:pt>
                <c:pt idx="6">
                  <c:v>-190</c:v>
                </c:pt>
                <c:pt idx="7">
                  <c:v>-180</c:v>
                </c:pt>
                <c:pt idx="8">
                  <c:v>-170</c:v>
                </c:pt>
                <c:pt idx="9">
                  <c:v>-160</c:v>
                </c:pt>
                <c:pt idx="10">
                  <c:v>-150</c:v>
                </c:pt>
                <c:pt idx="11">
                  <c:v>-140</c:v>
                </c:pt>
                <c:pt idx="12">
                  <c:v>-130</c:v>
                </c:pt>
                <c:pt idx="13">
                  <c:v>-120</c:v>
                </c:pt>
                <c:pt idx="14">
                  <c:v>-110</c:v>
                </c:pt>
                <c:pt idx="15">
                  <c:v>-100</c:v>
                </c:pt>
                <c:pt idx="16">
                  <c:v>-90</c:v>
                </c:pt>
                <c:pt idx="17">
                  <c:v>-80</c:v>
                </c:pt>
                <c:pt idx="18">
                  <c:v>-70</c:v>
                </c:pt>
                <c:pt idx="19">
                  <c:v>-60</c:v>
                </c:pt>
                <c:pt idx="20">
                  <c:v>-50</c:v>
                </c:pt>
                <c:pt idx="21">
                  <c:v>-40</c:v>
                </c:pt>
                <c:pt idx="22">
                  <c:v>-30</c:v>
                </c:pt>
                <c:pt idx="23">
                  <c:v>-20</c:v>
                </c:pt>
                <c:pt idx="24">
                  <c:v>-10</c:v>
                </c:pt>
                <c:pt idx="25">
                  <c:v>0</c:v>
                </c:pt>
                <c:pt idx="26">
                  <c:v>10</c:v>
                </c:pt>
                <c:pt idx="27">
                  <c:v>20</c:v>
                </c:pt>
                <c:pt idx="28">
                  <c:v>30</c:v>
                </c:pt>
                <c:pt idx="29">
                  <c:v>40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  <c:pt idx="37">
                  <c:v>120</c:v>
                </c:pt>
                <c:pt idx="38">
                  <c:v>130</c:v>
                </c:pt>
                <c:pt idx="39">
                  <c:v>140</c:v>
                </c:pt>
                <c:pt idx="40">
                  <c:v>150</c:v>
                </c:pt>
                <c:pt idx="41">
                  <c:v>160</c:v>
                </c:pt>
                <c:pt idx="42">
                  <c:v>170</c:v>
                </c:pt>
                <c:pt idx="43">
                  <c:v>180</c:v>
                </c:pt>
                <c:pt idx="44">
                  <c:v>190</c:v>
                </c:pt>
                <c:pt idx="45">
                  <c:v>200</c:v>
                </c:pt>
                <c:pt idx="46">
                  <c:v>210</c:v>
                </c:pt>
                <c:pt idx="47">
                  <c:v>220</c:v>
                </c:pt>
                <c:pt idx="48">
                  <c:v>230</c:v>
                </c:pt>
                <c:pt idx="49">
                  <c:v>240</c:v>
                </c:pt>
                <c:pt idx="50">
                  <c:v>250</c:v>
                </c:pt>
              </c:numCache>
            </c:numRef>
          </c:xVal>
          <c:yVal>
            <c:numRef>
              <c:f>'All rotations graphed'!$C$2:$C$52</c:f>
              <c:numCache>
                <c:formatCode>General</c:formatCode>
                <c:ptCount val="51"/>
                <c:pt idx="0">
                  <c:v>175</c:v>
                </c:pt>
                <c:pt idx="1">
                  <c:v>170</c:v>
                </c:pt>
                <c:pt idx="2">
                  <c:v>166</c:v>
                </c:pt>
                <c:pt idx="3">
                  <c:v>164</c:v>
                </c:pt>
                <c:pt idx="4">
                  <c:v>160</c:v>
                </c:pt>
                <c:pt idx="5">
                  <c:v>156</c:v>
                </c:pt>
                <c:pt idx="6">
                  <c:v>153</c:v>
                </c:pt>
                <c:pt idx="7">
                  <c:v>148</c:v>
                </c:pt>
                <c:pt idx="8">
                  <c:v>144</c:v>
                </c:pt>
                <c:pt idx="9">
                  <c:v>140</c:v>
                </c:pt>
                <c:pt idx="10">
                  <c:v>136</c:v>
                </c:pt>
                <c:pt idx="11">
                  <c:v>130</c:v>
                </c:pt>
                <c:pt idx="12">
                  <c:v>126</c:v>
                </c:pt>
                <c:pt idx="13">
                  <c:v>120</c:v>
                </c:pt>
                <c:pt idx="14">
                  <c:v>118</c:v>
                </c:pt>
                <c:pt idx="15">
                  <c:v>114</c:v>
                </c:pt>
                <c:pt idx="16">
                  <c:v>109</c:v>
                </c:pt>
                <c:pt idx="17">
                  <c:v>104</c:v>
                </c:pt>
                <c:pt idx="18">
                  <c:v>102</c:v>
                </c:pt>
                <c:pt idx="19">
                  <c:v>98</c:v>
                </c:pt>
                <c:pt idx="20">
                  <c:v>94</c:v>
                </c:pt>
                <c:pt idx="21">
                  <c:v>90</c:v>
                </c:pt>
                <c:pt idx="22">
                  <c:v>87</c:v>
                </c:pt>
                <c:pt idx="23">
                  <c:v>83</c:v>
                </c:pt>
                <c:pt idx="24">
                  <c:v>80</c:v>
                </c:pt>
                <c:pt idx="25">
                  <c:v>75</c:v>
                </c:pt>
                <c:pt idx="26">
                  <c:v>72</c:v>
                </c:pt>
                <c:pt idx="27">
                  <c:v>69</c:v>
                </c:pt>
                <c:pt idx="28">
                  <c:v>64</c:v>
                </c:pt>
                <c:pt idx="29">
                  <c:v>61</c:v>
                </c:pt>
                <c:pt idx="30">
                  <c:v>56</c:v>
                </c:pt>
                <c:pt idx="31">
                  <c:v>51</c:v>
                </c:pt>
                <c:pt idx="32">
                  <c:v>47</c:v>
                </c:pt>
                <c:pt idx="33">
                  <c:v>42</c:v>
                </c:pt>
                <c:pt idx="34">
                  <c:v>36</c:v>
                </c:pt>
                <c:pt idx="35">
                  <c:v>34</c:v>
                </c:pt>
                <c:pt idx="36">
                  <c:v>29</c:v>
                </c:pt>
                <c:pt idx="37">
                  <c:v>24</c:v>
                </c:pt>
                <c:pt idx="38">
                  <c:v>20</c:v>
                </c:pt>
                <c:pt idx="39">
                  <c:v>16</c:v>
                </c:pt>
                <c:pt idx="40">
                  <c:v>14</c:v>
                </c:pt>
                <c:pt idx="41">
                  <c:v>9</c:v>
                </c:pt>
                <c:pt idx="42">
                  <c:v>6</c:v>
                </c:pt>
                <c:pt idx="43">
                  <c:v>2</c:v>
                </c:pt>
                <c:pt idx="44">
                  <c:v>0</c:v>
                </c:pt>
                <c:pt idx="45">
                  <c:v>-6</c:v>
                </c:pt>
                <c:pt idx="46">
                  <c:v>-10</c:v>
                </c:pt>
                <c:pt idx="47">
                  <c:v>-13</c:v>
                </c:pt>
                <c:pt idx="48">
                  <c:v>-18</c:v>
                </c:pt>
                <c:pt idx="49">
                  <c:v>-20</c:v>
                </c:pt>
                <c:pt idx="50">
                  <c:v>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A8-496A-AACF-058E8CE3DE84}"/>
            </c:ext>
          </c:extLst>
        </c:ser>
        <c:ser>
          <c:idx val="2"/>
          <c:order val="2"/>
          <c:tx>
            <c:strRef>
              <c:f>'All rotations graphed'!$D$1</c:f>
              <c:strCache>
                <c:ptCount val="1"/>
                <c:pt idx="0">
                  <c:v>640 nm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'All rotations graphed'!$A$2:$A$52</c:f>
              <c:numCache>
                <c:formatCode>General</c:formatCode>
                <c:ptCount val="51"/>
                <c:pt idx="0">
                  <c:v>-250</c:v>
                </c:pt>
                <c:pt idx="1">
                  <c:v>-240</c:v>
                </c:pt>
                <c:pt idx="2">
                  <c:v>-230</c:v>
                </c:pt>
                <c:pt idx="3">
                  <c:v>-220</c:v>
                </c:pt>
                <c:pt idx="4">
                  <c:v>-210</c:v>
                </c:pt>
                <c:pt idx="5">
                  <c:v>-200</c:v>
                </c:pt>
                <c:pt idx="6">
                  <c:v>-190</c:v>
                </c:pt>
                <c:pt idx="7">
                  <c:v>-180</c:v>
                </c:pt>
                <c:pt idx="8">
                  <c:v>-170</c:v>
                </c:pt>
                <c:pt idx="9">
                  <c:v>-160</c:v>
                </c:pt>
                <c:pt idx="10">
                  <c:v>-150</c:v>
                </c:pt>
                <c:pt idx="11">
                  <c:v>-140</c:v>
                </c:pt>
                <c:pt idx="12">
                  <c:v>-130</c:v>
                </c:pt>
                <c:pt idx="13">
                  <c:v>-120</c:v>
                </c:pt>
                <c:pt idx="14">
                  <c:v>-110</c:v>
                </c:pt>
                <c:pt idx="15">
                  <c:v>-100</c:v>
                </c:pt>
                <c:pt idx="16">
                  <c:v>-90</c:v>
                </c:pt>
                <c:pt idx="17">
                  <c:v>-80</c:v>
                </c:pt>
                <c:pt idx="18">
                  <c:v>-70</c:v>
                </c:pt>
                <c:pt idx="19">
                  <c:v>-60</c:v>
                </c:pt>
                <c:pt idx="20">
                  <c:v>-50</c:v>
                </c:pt>
                <c:pt idx="21">
                  <c:v>-40</c:v>
                </c:pt>
                <c:pt idx="22">
                  <c:v>-30</c:v>
                </c:pt>
                <c:pt idx="23">
                  <c:v>-20</c:v>
                </c:pt>
                <c:pt idx="24">
                  <c:v>-10</c:v>
                </c:pt>
                <c:pt idx="25">
                  <c:v>0</c:v>
                </c:pt>
                <c:pt idx="26">
                  <c:v>10</c:v>
                </c:pt>
                <c:pt idx="27">
                  <c:v>20</c:v>
                </c:pt>
                <c:pt idx="28">
                  <c:v>30</c:v>
                </c:pt>
                <c:pt idx="29">
                  <c:v>40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  <c:pt idx="37">
                  <c:v>120</c:v>
                </c:pt>
                <c:pt idx="38">
                  <c:v>130</c:v>
                </c:pt>
                <c:pt idx="39">
                  <c:v>140</c:v>
                </c:pt>
                <c:pt idx="40">
                  <c:v>150</c:v>
                </c:pt>
                <c:pt idx="41">
                  <c:v>160</c:v>
                </c:pt>
                <c:pt idx="42">
                  <c:v>170</c:v>
                </c:pt>
                <c:pt idx="43">
                  <c:v>180</c:v>
                </c:pt>
                <c:pt idx="44">
                  <c:v>190</c:v>
                </c:pt>
                <c:pt idx="45">
                  <c:v>200</c:v>
                </c:pt>
                <c:pt idx="46">
                  <c:v>210</c:v>
                </c:pt>
                <c:pt idx="47">
                  <c:v>220</c:v>
                </c:pt>
                <c:pt idx="48">
                  <c:v>230</c:v>
                </c:pt>
                <c:pt idx="49">
                  <c:v>240</c:v>
                </c:pt>
                <c:pt idx="50">
                  <c:v>250</c:v>
                </c:pt>
              </c:numCache>
            </c:numRef>
          </c:xVal>
          <c:yVal>
            <c:numRef>
              <c:f>'All rotations graphed'!$D$2:$D$52</c:f>
              <c:numCache>
                <c:formatCode>General</c:formatCode>
                <c:ptCount val="51"/>
                <c:pt idx="0">
                  <c:v>164</c:v>
                </c:pt>
                <c:pt idx="1">
                  <c:v>161</c:v>
                </c:pt>
                <c:pt idx="2">
                  <c:v>157</c:v>
                </c:pt>
                <c:pt idx="3">
                  <c:v>154</c:v>
                </c:pt>
                <c:pt idx="4">
                  <c:v>150</c:v>
                </c:pt>
                <c:pt idx="5">
                  <c:v>146</c:v>
                </c:pt>
                <c:pt idx="6">
                  <c:v>144</c:v>
                </c:pt>
                <c:pt idx="7">
                  <c:v>140</c:v>
                </c:pt>
                <c:pt idx="8">
                  <c:v>135</c:v>
                </c:pt>
                <c:pt idx="9">
                  <c:v>133</c:v>
                </c:pt>
                <c:pt idx="10">
                  <c:v>129</c:v>
                </c:pt>
                <c:pt idx="11">
                  <c:v>126</c:v>
                </c:pt>
                <c:pt idx="12">
                  <c:v>122</c:v>
                </c:pt>
                <c:pt idx="13">
                  <c:v>119</c:v>
                </c:pt>
                <c:pt idx="14">
                  <c:v>116</c:v>
                </c:pt>
                <c:pt idx="15">
                  <c:v>113</c:v>
                </c:pt>
                <c:pt idx="16">
                  <c:v>108</c:v>
                </c:pt>
                <c:pt idx="17">
                  <c:v>106</c:v>
                </c:pt>
                <c:pt idx="18">
                  <c:v>101</c:v>
                </c:pt>
                <c:pt idx="19">
                  <c:v>98</c:v>
                </c:pt>
                <c:pt idx="20">
                  <c:v>95</c:v>
                </c:pt>
                <c:pt idx="21">
                  <c:v>91</c:v>
                </c:pt>
                <c:pt idx="22">
                  <c:v>86</c:v>
                </c:pt>
                <c:pt idx="23">
                  <c:v>82</c:v>
                </c:pt>
                <c:pt idx="24">
                  <c:v>80</c:v>
                </c:pt>
                <c:pt idx="25">
                  <c:v>77</c:v>
                </c:pt>
                <c:pt idx="26">
                  <c:v>73</c:v>
                </c:pt>
                <c:pt idx="27">
                  <c:v>70</c:v>
                </c:pt>
                <c:pt idx="28">
                  <c:v>66</c:v>
                </c:pt>
                <c:pt idx="29">
                  <c:v>62</c:v>
                </c:pt>
                <c:pt idx="30">
                  <c:v>59</c:v>
                </c:pt>
                <c:pt idx="31">
                  <c:v>56</c:v>
                </c:pt>
                <c:pt idx="32">
                  <c:v>52</c:v>
                </c:pt>
                <c:pt idx="33">
                  <c:v>48</c:v>
                </c:pt>
                <c:pt idx="34">
                  <c:v>45</c:v>
                </c:pt>
                <c:pt idx="35">
                  <c:v>41</c:v>
                </c:pt>
                <c:pt idx="36">
                  <c:v>38</c:v>
                </c:pt>
                <c:pt idx="37">
                  <c:v>34</c:v>
                </c:pt>
                <c:pt idx="38">
                  <c:v>32</c:v>
                </c:pt>
                <c:pt idx="39">
                  <c:v>28</c:v>
                </c:pt>
                <c:pt idx="40">
                  <c:v>23</c:v>
                </c:pt>
                <c:pt idx="41">
                  <c:v>21</c:v>
                </c:pt>
                <c:pt idx="42">
                  <c:v>16</c:v>
                </c:pt>
                <c:pt idx="43">
                  <c:v>13</c:v>
                </c:pt>
                <c:pt idx="44">
                  <c:v>11</c:v>
                </c:pt>
                <c:pt idx="45">
                  <c:v>7</c:v>
                </c:pt>
                <c:pt idx="46">
                  <c:v>4</c:v>
                </c:pt>
                <c:pt idx="47">
                  <c:v>1</c:v>
                </c:pt>
                <c:pt idx="48">
                  <c:v>-2</c:v>
                </c:pt>
                <c:pt idx="49">
                  <c:v>-6</c:v>
                </c:pt>
                <c:pt idx="50">
                  <c:v>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A8-496A-AACF-058E8CE3D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646912"/>
        <c:axId val="474000464"/>
      </c:scatterChart>
      <c:valAx>
        <c:axId val="59064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00464"/>
        <c:crosses val="autoZero"/>
        <c:crossBetween val="midCat"/>
      </c:valAx>
      <c:valAx>
        <c:axId val="4740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Rotation (degrees)</a:t>
                </a:r>
              </a:p>
            </c:rich>
          </c:tx>
          <c:layout>
            <c:manualLayout>
              <c:xMode val="edge"/>
              <c:yMode val="edge"/>
              <c:x val="0.45795795795795791"/>
              <c:y val="0.561490333074562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4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986912108959354"/>
          <c:y val="0.9463025396473328"/>
          <c:w val="0.4247062022652574"/>
          <c:h val="3.96129533104136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352425</xdr:colOff>
      <xdr:row>1</xdr:row>
      <xdr:rowOff>9525</xdr:rowOff>
    </xdr:from>
    <xdr:ext cx="4210050" cy="26003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3</xdr:row>
      <xdr:rowOff>190500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933450</xdr:colOff>
      <xdr:row>11</xdr:row>
      <xdr:rowOff>38100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</xdr:row>
      <xdr:rowOff>142875</xdr:rowOff>
    </xdr:from>
    <xdr:to>
      <xdr:col>13</xdr:col>
      <xdr:colOff>238125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956D7A-7153-413F-B5B0-B4D2FDF91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52"/>
  <sheetViews>
    <sheetView workbookViewId="0"/>
  </sheetViews>
  <sheetFormatPr defaultColWidth="14.42578125" defaultRowHeight="15.75" customHeight="1" x14ac:dyDescent="0.2"/>
  <sheetData>
    <row r="1" spans="1:7" ht="15.75" customHeight="1" x14ac:dyDescent="0.2">
      <c r="A1" s="1" t="s">
        <v>0</v>
      </c>
      <c r="B1" s="2" t="s">
        <v>1</v>
      </c>
      <c r="C1" s="3" t="s">
        <v>3</v>
      </c>
      <c r="D1" s="3" t="s">
        <v>4</v>
      </c>
      <c r="E1" s="3" t="s">
        <v>8</v>
      </c>
      <c r="F1" s="3" t="s">
        <v>10</v>
      </c>
      <c r="G1" s="3" t="s">
        <v>11</v>
      </c>
    </row>
    <row r="2" spans="1:7" ht="15.75" customHeight="1" x14ac:dyDescent="0.2">
      <c r="A2" s="4">
        <f t="shared" ref="A2:A52" si="0">B2/375</f>
        <v>-0.66666666666666663</v>
      </c>
      <c r="B2" s="5">
        <v>-250</v>
      </c>
      <c r="C2" s="3">
        <v>7.8E-2</v>
      </c>
      <c r="D2" s="3">
        <v>2.13</v>
      </c>
      <c r="E2" s="3">
        <v>89</v>
      </c>
      <c r="F2" s="3">
        <v>0.97</v>
      </c>
      <c r="G2">
        <f t="shared" ref="G2:G52" si="1">C2/D2</f>
        <v>3.6619718309859155E-2</v>
      </c>
    </row>
    <row r="3" spans="1:7" ht="15.75" customHeight="1" x14ac:dyDescent="0.2">
      <c r="A3" s="4">
        <f t="shared" si="0"/>
        <v>-0.64</v>
      </c>
      <c r="B3" s="5">
        <v>-240</v>
      </c>
      <c r="C3" s="3">
        <v>2.8000000000000001E-2</v>
      </c>
      <c r="D3" s="3">
        <v>2.1800000000000002</v>
      </c>
      <c r="E3" s="3">
        <v>90</v>
      </c>
      <c r="F3" s="3">
        <v>1.01</v>
      </c>
      <c r="G3">
        <f t="shared" si="1"/>
        <v>1.2844036697247705E-2</v>
      </c>
    </row>
    <row r="4" spans="1:7" ht="15.75" customHeight="1" x14ac:dyDescent="0.2">
      <c r="A4" s="4">
        <f t="shared" si="0"/>
        <v>-0.61333333333333329</v>
      </c>
      <c r="B4" s="5">
        <v>-230</v>
      </c>
      <c r="C4" s="3">
        <v>3.0000000000000001E-3</v>
      </c>
      <c r="D4" s="3">
        <v>2.2000000000000002</v>
      </c>
      <c r="E4" s="3">
        <v>90</v>
      </c>
      <c r="F4" s="3">
        <v>1.06</v>
      </c>
      <c r="G4">
        <f t="shared" si="1"/>
        <v>1.3636363636363635E-3</v>
      </c>
    </row>
    <row r="5" spans="1:7" ht="15.75" customHeight="1" x14ac:dyDescent="0.2">
      <c r="A5" s="4">
        <f t="shared" si="0"/>
        <v>-0.58666666666666667</v>
      </c>
      <c r="B5" s="5">
        <v>-220</v>
      </c>
      <c r="C5" s="3">
        <v>6.7000000000000002E-3</v>
      </c>
      <c r="D5" s="3">
        <v>2.2000000000000002</v>
      </c>
      <c r="E5" s="3">
        <v>88</v>
      </c>
      <c r="F5" s="3">
        <v>1.1200000000000001</v>
      </c>
      <c r="G5">
        <f t="shared" si="1"/>
        <v>3.0454545454545452E-3</v>
      </c>
    </row>
    <row r="6" spans="1:7" ht="15.75" customHeight="1" x14ac:dyDescent="0.2">
      <c r="A6" s="4">
        <f t="shared" si="0"/>
        <v>-0.56000000000000005</v>
      </c>
      <c r="B6" s="5">
        <v>-210</v>
      </c>
      <c r="C6" s="3">
        <v>3.7999999999999999E-2</v>
      </c>
      <c r="D6" s="3">
        <v>2.15</v>
      </c>
      <c r="E6" s="3">
        <v>89</v>
      </c>
      <c r="F6" s="3">
        <v>1.1599999999999999</v>
      </c>
      <c r="G6">
        <f t="shared" si="1"/>
        <v>1.7674418604651163E-2</v>
      </c>
    </row>
    <row r="7" spans="1:7" ht="15.75" customHeight="1" x14ac:dyDescent="0.2">
      <c r="A7" s="4">
        <f t="shared" si="0"/>
        <v>-0.53333333333333333</v>
      </c>
      <c r="B7" s="5">
        <v>-200</v>
      </c>
      <c r="C7" s="3">
        <v>9.7000000000000003E-2</v>
      </c>
      <c r="D7" s="3">
        <v>2.11</v>
      </c>
      <c r="E7" s="3">
        <v>81</v>
      </c>
      <c r="F7" s="3">
        <v>1.22</v>
      </c>
      <c r="G7">
        <f t="shared" si="1"/>
        <v>4.5971563981042657E-2</v>
      </c>
    </row>
    <row r="8" spans="1:7" ht="15.75" customHeight="1" x14ac:dyDescent="0.2">
      <c r="A8" s="4">
        <f t="shared" si="0"/>
        <v>-0.50666666666666671</v>
      </c>
      <c r="B8" s="5">
        <v>-190</v>
      </c>
      <c r="C8" s="3">
        <v>0.182</v>
      </c>
      <c r="D8" s="3">
        <v>2.04</v>
      </c>
      <c r="E8" s="3">
        <v>80</v>
      </c>
      <c r="F8" s="3">
        <v>1.28</v>
      </c>
      <c r="G8">
        <f t="shared" si="1"/>
        <v>8.9215686274509806E-2</v>
      </c>
    </row>
    <row r="9" spans="1:7" ht="15.75" customHeight="1" x14ac:dyDescent="0.2">
      <c r="A9" s="4">
        <f t="shared" si="0"/>
        <v>-0.48</v>
      </c>
      <c r="B9" s="5">
        <v>-180</v>
      </c>
      <c r="C9" s="3">
        <v>0.3</v>
      </c>
      <c r="D9" s="3">
        <v>1.93</v>
      </c>
      <c r="E9" s="3">
        <v>79</v>
      </c>
      <c r="F9" s="3">
        <v>1.32</v>
      </c>
      <c r="G9">
        <f t="shared" si="1"/>
        <v>0.15544041450777202</v>
      </c>
    </row>
    <row r="10" spans="1:7" ht="15.75" customHeight="1" x14ac:dyDescent="0.2">
      <c r="A10" s="4">
        <f t="shared" si="0"/>
        <v>-0.45333333333333331</v>
      </c>
      <c r="B10" s="5">
        <v>-170</v>
      </c>
      <c r="C10" s="3">
        <v>0.43</v>
      </c>
      <c r="D10" s="3">
        <v>1.81</v>
      </c>
      <c r="E10" s="3">
        <v>72</v>
      </c>
      <c r="F10" s="3">
        <v>1.36</v>
      </c>
      <c r="G10">
        <f t="shared" si="1"/>
        <v>0.23756906077348064</v>
      </c>
    </row>
    <row r="11" spans="1:7" ht="15.75" customHeight="1" x14ac:dyDescent="0.2">
      <c r="A11" s="4">
        <f t="shared" si="0"/>
        <v>-0.42666666666666669</v>
      </c>
      <c r="B11" s="5">
        <v>-160</v>
      </c>
      <c r="C11" s="3">
        <v>0.56999999999999995</v>
      </c>
      <c r="D11" s="3">
        <v>1.69</v>
      </c>
      <c r="E11" s="3">
        <v>70</v>
      </c>
      <c r="F11" s="3">
        <v>1.39</v>
      </c>
      <c r="G11">
        <f t="shared" si="1"/>
        <v>0.33727810650887574</v>
      </c>
    </row>
    <row r="12" spans="1:7" ht="15.75" customHeight="1" x14ac:dyDescent="0.2">
      <c r="A12" s="4">
        <f t="shared" si="0"/>
        <v>-0.4</v>
      </c>
      <c r="B12" s="5">
        <v>-150</v>
      </c>
      <c r="C12" s="3">
        <v>0.66</v>
      </c>
      <c r="D12" s="3">
        <v>1.56</v>
      </c>
      <c r="E12" s="3">
        <v>59</v>
      </c>
      <c r="F12" s="3">
        <v>1.43</v>
      </c>
      <c r="G12">
        <f t="shared" si="1"/>
        <v>0.42307692307692307</v>
      </c>
    </row>
    <row r="13" spans="1:7" ht="15.75" customHeight="1" x14ac:dyDescent="0.2">
      <c r="A13" s="4">
        <f t="shared" si="0"/>
        <v>-0.37333333333333335</v>
      </c>
      <c r="B13" s="5">
        <v>-140</v>
      </c>
      <c r="C13" s="3">
        <v>0.8</v>
      </c>
      <c r="D13" s="3">
        <v>1.47</v>
      </c>
      <c r="E13" s="3">
        <v>52</v>
      </c>
      <c r="F13" s="3">
        <v>1.44</v>
      </c>
      <c r="G13">
        <f t="shared" si="1"/>
        <v>0.54421768707482998</v>
      </c>
    </row>
    <row r="14" spans="1:7" ht="15.75" customHeight="1" x14ac:dyDescent="0.2">
      <c r="A14" s="4">
        <f t="shared" si="0"/>
        <v>-0.34666666666666668</v>
      </c>
      <c r="B14" s="5">
        <v>-130</v>
      </c>
      <c r="C14" s="3">
        <v>0.78</v>
      </c>
      <c r="D14" s="3">
        <v>1.46</v>
      </c>
      <c r="E14" s="3">
        <v>37</v>
      </c>
      <c r="F14" s="3">
        <v>1.46</v>
      </c>
      <c r="G14">
        <f t="shared" si="1"/>
        <v>0.53424657534246578</v>
      </c>
    </row>
    <row r="15" spans="1:7" ht="15.75" customHeight="1" x14ac:dyDescent="0.2">
      <c r="A15" s="4">
        <f t="shared" si="0"/>
        <v>-0.32</v>
      </c>
      <c r="B15" s="5">
        <v>-120</v>
      </c>
      <c r="C15" s="3">
        <v>0.72</v>
      </c>
      <c r="D15" s="3">
        <v>1.54</v>
      </c>
      <c r="E15" s="3">
        <v>20</v>
      </c>
      <c r="F15" s="3">
        <v>1.46</v>
      </c>
      <c r="G15">
        <f t="shared" si="1"/>
        <v>0.46753246753246752</v>
      </c>
    </row>
    <row r="16" spans="1:7" ht="15.75" customHeight="1" x14ac:dyDescent="0.2">
      <c r="A16" s="4">
        <f t="shared" si="0"/>
        <v>-0.29333333333333333</v>
      </c>
      <c r="B16" s="5">
        <v>-110</v>
      </c>
      <c r="C16" s="3">
        <v>0.6</v>
      </c>
      <c r="D16" s="3">
        <v>1.68</v>
      </c>
      <c r="E16" s="3">
        <v>15</v>
      </c>
      <c r="F16" s="3">
        <v>1.46</v>
      </c>
      <c r="G16">
        <f t="shared" si="1"/>
        <v>0.35714285714285715</v>
      </c>
    </row>
    <row r="17" spans="1:7" ht="15.75" customHeight="1" x14ac:dyDescent="0.2">
      <c r="A17" s="4">
        <f t="shared" si="0"/>
        <v>-0.26666666666666666</v>
      </c>
      <c r="B17" s="5">
        <v>-100</v>
      </c>
      <c r="C17" s="3">
        <v>0.47199999999999998</v>
      </c>
      <c r="D17" s="3">
        <v>1.82</v>
      </c>
      <c r="E17" s="3">
        <v>9</v>
      </c>
      <c r="F17" s="3">
        <v>1.45</v>
      </c>
      <c r="G17">
        <f t="shared" si="1"/>
        <v>0.25934065934065931</v>
      </c>
    </row>
    <row r="18" spans="1:7" ht="15.75" customHeight="1" x14ac:dyDescent="0.2">
      <c r="A18" s="4">
        <f t="shared" si="0"/>
        <v>-0.24</v>
      </c>
      <c r="B18" s="5">
        <v>-90</v>
      </c>
      <c r="C18" s="3">
        <v>0.34</v>
      </c>
      <c r="D18" s="3">
        <v>1.958</v>
      </c>
      <c r="E18" s="3">
        <v>7</v>
      </c>
      <c r="F18" s="3">
        <v>1.43</v>
      </c>
      <c r="G18">
        <f t="shared" si="1"/>
        <v>0.17364657814096018</v>
      </c>
    </row>
    <row r="19" spans="1:7" ht="15.75" customHeight="1" x14ac:dyDescent="0.2">
      <c r="A19" s="4">
        <f t="shared" si="0"/>
        <v>-0.21333333333333335</v>
      </c>
      <c r="B19" s="5">
        <v>-80</v>
      </c>
      <c r="C19" s="3">
        <v>0.23</v>
      </c>
      <c r="D19" s="3">
        <v>2.08</v>
      </c>
      <c r="E19" s="3">
        <v>5</v>
      </c>
      <c r="F19" s="3">
        <v>1.4</v>
      </c>
      <c r="G19">
        <f t="shared" si="1"/>
        <v>0.11057692307692307</v>
      </c>
    </row>
    <row r="20" spans="1:7" ht="15.75" customHeight="1" x14ac:dyDescent="0.2">
      <c r="A20" s="4">
        <f t="shared" si="0"/>
        <v>-0.18666666666666668</v>
      </c>
      <c r="B20" s="5">
        <v>-70</v>
      </c>
      <c r="C20" s="3">
        <v>0.13600000000000001</v>
      </c>
      <c r="D20" s="3">
        <v>2.1800000000000002</v>
      </c>
      <c r="E20" s="3">
        <v>3</v>
      </c>
      <c r="F20" s="3">
        <v>1.3839999999999999</v>
      </c>
      <c r="G20">
        <f t="shared" si="1"/>
        <v>6.2385321100917428E-2</v>
      </c>
    </row>
    <row r="21" spans="1:7" ht="15.75" customHeight="1" x14ac:dyDescent="0.2">
      <c r="A21" s="4">
        <f t="shared" si="0"/>
        <v>-0.16</v>
      </c>
      <c r="B21" s="5">
        <v>-60</v>
      </c>
      <c r="C21" s="3">
        <v>6.3700000000000007E-2</v>
      </c>
      <c r="D21" s="3">
        <v>2.27</v>
      </c>
      <c r="E21" s="3">
        <v>357</v>
      </c>
      <c r="F21" s="3">
        <v>1.33</v>
      </c>
      <c r="G21">
        <f t="shared" si="1"/>
        <v>2.8061674008810576E-2</v>
      </c>
    </row>
    <row r="22" spans="1:7" ht="15.75" customHeight="1" x14ac:dyDescent="0.2">
      <c r="A22" s="4">
        <f t="shared" si="0"/>
        <v>-0.13333333333333333</v>
      </c>
      <c r="B22" s="5">
        <v>-50</v>
      </c>
      <c r="C22" s="3">
        <v>1.8599999999999998E-2</v>
      </c>
      <c r="D22" s="3">
        <v>2.2999999999999998</v>
      </c>
      <c r="E22" s="3">
        <v>1</v>
      </c>
      <c r="F22" s="3">
        <v>1.29</v>
      </c>
      <c r="G22">
        <f t="shared" si="1"/>
        <v>8.0869565217391304E-3</v>
      </c>
    </row>
    <row r="23" spans="1:7" ht="15.75" customHeight="1" x14ac:dyDescent="0.2">
      <c r="A23" s="4">
        <f t="shared" si="0"/>
        <v>-0.10666666666666667</v>
      </c>
      <c r="B23" s="5">
        <v>-40</v>
      </c>
      <c r="C23" s="3">
        <v>1.4E-3</v>
      </c>
      <c r="D23" s="3">
        <v>2.33</v>
      </c>
      <c r="E23" s="3">
        <v>1</v>
      </c>
      <c r="F23" s="3">
        <v>1.24</v>
      </c>
      <c r="G23">
        <f t="shared" si="1"/>
        <v>6.0085836909871244E-4</v>
      </c>
    </row>
    <row r="24" spans="1:7" ht="15.75" customHeight="1" x14ac:dyDescent="0.2">
      <c r="A24" s="4">
        <f t="shared" si="0"/>
        <v>-0.08</v>
      </c>
      <c r="B24" s="5">
        <v>-30</v>
      </c>
      <c r="C24" s="3">
        <v>1.2999999999999999E-2</v>
      </c>
      <c r="D24" s="3">
        <v>2.2999999999999998</v>
      </c>
      <c r="E24" s="3">
        <v>1</v>
      </c>
      <c r="F24" s="3">
        <v>1.18</v>
      </c>
      <c r="G24">
        <f t="shared" si="1"/>
        <v>5.6521739130434784E-3</v>
      </c>
    </row>
    <row r="25" spans="1:7" ht="15.75" customHeight="1" x14ac:dyDescent="0.2">
      <c r="A25" s="4">
        <f t="shared" si="0"/>
        <v>-5.3333333333333337E-2</v>
      </c>
      <c r="B25" s="5">
        <v>-20</v>
      </c>
      <c r="C25" s="3">
        <v>5.2999999999999999E-2</v>
      </c>
      <c r="D25" s="3">
        <v>2.2599999999999998</v>
      </c>
      <c r="E25" s="3">
        <v>359</v>
      </c>
      <c r="F25" s="3">
        <v>1.18</v>
      </c>
      <c r="G25">
        <f t="shared" si="1"/>
        <v>2.3451327433628322E-2</v>
      </c>
    </row>
    <row r="26" spans="1:7" ht="15.75" customHeight="1" x14ac:dyDescent="0.2">
      <c r="A26" s="4">
        <f t="shared" si="0"/>
        <v>-2.6666666666666668E-2</v>
      </c>
      <c r="B26" s="5">
        <v>-10</v>
      </c>
      <c r="C26" s="3">
        <v>0.12</v>
      </c>
      <c r="D26" s="3">
        <v>2.2000000000000002</v>
      </c>
      <c r="E26" s="3">
        <v>354</v>
      </c>
      <c r="F26" s="3">
        <v>1.08</v>
      </c>
      <c r="G26">
        <f t="shared" si="1"/>
        <v>5.4545454545454536E-2</v>
      </c>
    </row>
    <row r="27" spans="1:7" ht="15.75" customHeight="1" x14ac:dyDescent="0.2">
      <c r="A27" s="4">
        <f t="shared" si="0"/>
        <v>0</v>
      </c>
      <c r="B27" s="5">
        <v>0</v>
      </c>
      <c r="C27" s="3">
        <v>0.27</v>
      </c>
      <c r="D27" s="3">
        <v>2.08</v>
      </c>
      <c r="E27" s="3">
        <v>351</v>
      </c>
      <c r="F27" s="3">
        <v>1.1299999999999999</v>
      </c>
      <c r="G27">
        <f t="shared" si="1"/>
        <v>0.12980769230769232</v>
      </c>
    </row>
    <row r="28" spans="1:7" ht="15.75" customHeight="1" x14ac:dyDescent="0.2">
      <c r="A28" s="4">
        <f t="shared" si="0"/>
        <v>2.6666666666666668E-2</v>
      </c>
      <c r="B28" s="5">
        <v>10</v>
      </c>
      <c r="C28" s="3">
        <v>0.31</v>
      </c>
      <c r="D28" s="3">
        <v>1.98</v>
      </c>
      <c r="E28" s="3">
        <v>348</v>
      </c>
      <c r="F28" s="3">
        <v>0.97</v>
      </c>
      <c r="G28">
        <f t="shared" si="1"/>
        <v>0.15656565656565657</v>
      </c>
    </row>
    <row r="29" spans="1:7" ht="15.75" customHeight="1" x14ac:dyDescent="0.2">
      <c r="A29" s="4">
        <f t="shared" si="0"/>
        <v>5.3333333333333337E-2</v>
      </c>
      <c r="B29" s="5">
        <v>20</v>
      </c>
      <c r="C29" s="3">
        <v>0.44</v>
      </c>
      <c r="D29" s="3">
        <v>1.86</v>
      </c>
      <c r="E29" s="3">
        <v>348</v>
      </c>
      <c r="F29" s="3">
        <v>0.94</v>
      </c>
      <c r="G29">
        <f t="shared" si="1"/>
        <v>0.23655913978494622</v>
      </c>
    </row>
    <row r="30" spans="1:7" ht="15.75" customHeight="1" x14ac:dyDescent="0.2">
      <c r="A30" s="4">
        <f t="shared" si="0"/>
        <v>0.08</v>
      </c>
      <c r="B30" s="5">
        <v>30</v>
      </c>
      <c r="C30" s="3">
        <v>0.56999999999999995</v>
      </c>
      <c r="D30" s="3">
        <v>1.71</v>
      </c>
      <c r="E30" s="3">
        <v>338</v>
      </c>
      <c r="F30" s="3">
        <v>0.9</v>
      </c>
      <c r="G30">
        <f t="shared" si="1"/>
        <v>0.33333333333333331</v>
      </c>
    </row>
    <row r="31" spans="1:7" ht="15.75" customHeight="1" x14ac:dyDescent="0.2">
      <c r="A31" s="4">
        <f t="shared" si="0"/>
        <v>0.10666666666666667</v>
      </c>
      <c r="B31" s="5">
        <v>40</v>
      </c>
      <c r="C31" s="3">
        <v>0.7</v>
      </c>
      <c r="D31" s="3">
        <v>1.57</v>
      </c>
      <c r="E31" s="3">
        <v>337</v>
      </c>
      <c r="F31" s="3">
        <v>0.87</v>
      </c>
      <c r="G31">
        <f t="shared" si="1"/>
        <v>0.44585987261146492</v>
      </c>
    </row>
    <row r="32" spans="1:7" ht="15.75" customHeight="1" x14ac:dyDescent="0.2">
      <c r="A32" s="4">
        <f t="shared" si="0"/>
        <v>0.13333333333333333</v>
      </c>
      <c r="B32" s="5">
        <v>50</v>
      </c>
      <c r="C32" s="3">
        <v>0.79</v>
      </c>
      <c r="D32" s="3">
        <v>1.47</v>
      </c>
      <c r="E32" s="3">
        <v>322</v>
      </c>
      <c r="F32" s="3">
        <v>0.84</v>
      </c>
      <c r="G32">
        <f t="shared" si="1"/>
        <v>0.5374149659863946</v>
      </c>
    </row>
    <row r="33" spans="1:12" ht="15.75" customHeight="1" x14ac:dyDescent="0.2">
      <c r="A33" s="4">
        <f t="shared" si="0"/>
        <v>0.16</v>
      </c>
      <c r="B33" s="5">
        <v>60</v>
      </c>
      <c r="C33" s="3">
        <v>0.83</v>
      </c>
      <c r="D33" s="3">
        <v>1.45</v>
      </c>
      <c r="E33" s="3">
        <v>305</v>
      </c>
      <c r="F33" s="3">
        <v>0.83</v>
      </c>
      <c r="G33">
        <f t="shared" si="1"/>
        <v>0.57241379310344831</v>
      </c>
      <c r="I33" s="3">
        <v>0.74</v>
      </c>
      <c r="J33" s="3">
        <v>1.1950000000000001</v>
      </c>
      <c r="K33" s="3">
        <v>269</v>
      </c>
    </row>
    <row r="34" spans="1:12" ht="15.75" customHeight="1" x14ac:dyDescent="0.2">
      <c r="A34" s="4">
        <f t="shared" si="0"/>
        <v>0.18666666666666668</v>
      </c>
      <c r="B34" s="5">
        <v>70</v>
      </c>
      <c r="C34" s="3">
        <v>0.75</v>
      </c>
      <c r="D34" s="3">
        <v>1.52</v>
      </c>
      <c r="E34" s="3">
        <v>297</v>
      </c>
      <c r="F34" s="3">
        <v>0.82</v>
      </c>
      <c r="G34">
        <f t="shared" si="1"/>
        <v>0.49342105263157893</v>
      </c>
    </row>
    <row r="35" spans="1:12" ht="15.75" customHeight="1" x14ac:dyDescent="0.2">
      <c r="A35" s="4">
        <f t="shared" si="0"/>
        <v>0.21333333333333335</v>
      </c>
      <c r="B35" s="5">
        <v>80</v>
      </c>
      <c r="C35" s="3">
        <v>0.62</v>
      </c>
      <c r="D35" s="3">
        <v>1.64</v>
      </c>
      <c r="E35" s="3">
        <v>280</v>
      </c>
      <c r="F35" s="3">
        <v>0.83</v>
      </c>
      <c r="G35">
        <f t="shared" si="1"/>
        <v>0.37804878048780488</v>
      </c>
    </row>
    <row r="36" spans="1:12" ht="15.75" customHeight="1" x14ac:dyDescent="0.2">
      <c r="A36" s="4">
        <f t="shared" si="0"/>
        <v>0.24</v>
      </c>
      <c r="B36" s="5">
        <v>90</v>
      </c>
      <c r="C36" s="3">
        <v>0.48</v>
      </c>
      <c r="D36" s="3">
        <v>1.75</v>
      </c>
      <c r="E36" s="3">
        <v>285</v>
      </c>
      <c r="F36" s="3">
        <v>0.84</v>
      </c>
      <c r="G36">
        <f t="shared" si="1"/>
        <v>0.2742857142857143</v>
      </c>
    </row>
    <row r="37" spans="1:12" ht="15.75" customHeight="1" x14ac:dyDescent="0.2">
      <c r="A37" s="4">
        <f t="shared" si="0"/>
        <v>0.26666666666666666</v>
      </c>
      <c r="B37" s="5">
        <v>100</v>
      </c>
      <c r="C37" s="3">
        <v>0.35</v>
      </c>
      <c r="D37" s="3">
        <v>1.89</v>
      </c>
      <c r="E37" s="3">
        <v>270</v>
      </c>
      <c r="F37" s="3">
        <v>0.88</v>
      </c>
      <c r="G37">
        <f t="shared" si="1"/>
        <v>0.18518518518518517</v>
      </c>
    </row>
    <row r="38" spans="1:12" ht="12.75" x14ac:dyDescent="0.2">
      <c r="A38" s="4">
        <f t="shared" si="0"/>
        <v>0.29333333333333333</v>
      </c>
      <c r="B38" s="5">
        <v>110</v>
      </c>
      <c r="C38" s="3">
        <v>0.23300000000000001</v>
      </c>
      <c r="D38" s="3">
        <v>2.0099999999999998</v>
      </c>
      <c r="E38" s="3">
        <v>275</v>
      </c>
      <c r="F38" s="3">
        <v>0.89</v>
      </c>
      <c r="G38">
        <f t="shared" si="1"/>
        <v>0.11592039800995027</v>
      </c>
    </row>
    <row r="39" spans="1:12" ht="12.75" x14ac:dyDescent="0.2">
      <c r="A39" s="4">
        <f t="shared" si="0"/>
        <v>0.32</v>
      </c>
      <c r="B39" s="5">
        <v>120</v>
      </c>
      <c r="C39" s="3">
        <v>0.13300000000000001</v>
      </c>
      <c r="D39" s="3">
        <v>2.11</v>
      </c>
      <c r="E39" s="3">
        <v>269</v>
      </c>
      <c r="F39" s="3">
        <v>0.90900000000000003</v>
      </c>
      <c r="G39">
        <f t="shared" si="1"/>
        <v>6.3033175355450249E-2</v>
      </c>
    </row>
    <row r="40" spans="1:12" ht="12.75" x14ac:dyDescent="0.2">
      <c r="A40" s="4">
        <f t="shared" si="0"/>
        <v>0.34666666666666668</v>
      </c>
      <c r="B40" s="5">
        <v>130</v>
      </c>
      <c r="C40" s="3">
        <v>0.06</v>
      </c>
      <c r="D40" s="3">
        <v>2.16</v>
      </c>
      <c r="E40" s="3">
        <v>273</v>
      </c>
      <c r="F40" s="3">
        <v>0.97</v>
      </c>
      <c r="G40">
        <f t="shared" si="1"/>
        <v>2.7777777777777776E-2</v>
      </c>
    </row>
    <row r="41" spans="1:12" ht="12.75" x14ac:dyDescent="0.2">
      <c r="A41" s="4">
        <f t="shared" si="0"/>
        <v>0.37333333333333335</v>
      </c>
      <c r="B41" s="5">
        <v>140</v>
      </c>
      <c r="C41" s="3">
        <v>1.6E-2</v>
      </c>
      <c r="D41" s="3">
        <v>2.19</v>
      </c>
      <c r="E41" s="3">
        <v>273</v>
      </c>
      <c r="F41" s="3">
        <v>1.02</v>
      </c>
      <c r="G41">
        <f t="shared" si="1"/>
        <v>7.3059360730593614E-3</v>
      </c>
    </row>
    <row r="42" spans="1:12" ht="12.75" x14ac:dyDescent="0.2">
      <c r="A42" s="4">
        <f t="shared" si="0"/>
        <v>0.4</v>
      </c>
      <c r="B42" s="5">
        <v>150</v>
      </c>
      <c r="C42" s="3">
        <v>8.9999999999999993E-3</v>
      </c>
      <c r="D42" s="3">
        <v>2.23</v>
      </c>
      <c r="E42" s="3">
        <v>265</v>
      </c>
      <c r="F42" s="3">
        <v>1.05</v>
      </c>
      <c r="G42">
        <f t="shared" si="1"/>
        <v>4.0358744394618827E-3</v>
      </c>
    </row>
    <row r="43" spans="1:12" ht="12.75" x14ac:dyDescent="0.2">
      <c r="A43" s="4">
        <f t="shared" si="0"/>
        <v>0.42666666666666669</v>
      </c>
      <c r="B43" s="5">
        <v>160</v>
      </c>
      <c r="C43" s="3">
        <v>1.4999999999999999E-2</v>
      </c>
      <c r="D43" s="3">
        <v>2.1800000000000002</v>
      </c>
      <c r="E43" s="3">
        <v>271</v>
      </c>
      <c r="F43" s="3">
        <v>1.1200000000000001</v>
      </c>
      <c r="G43">
        <f t="shared" si="1"/>
        <v>6.880733944954128E-3</v>
      </c>
    </row>
    <row r="44" spans="1:12" ht="12.75" x14ac:dyDescent="0.2">
      <c r="A44" s="4">
        <f t="shared" si="0"/>
        <v>0.45333333333333331</v>
      </c>
      <c r="B44" s="5">
        <v>170</v>
      </c>
      <c r="C44" s="3">
        <v>5.7000000000000002E-2</v>
      </c>
      <c r="D44" s="3">
        <v>2.15</v>
      </c>
      <c r="E44" s="3">
        <v>270</v>
      </c>
      <c r="F44" s="3">
        <v>1.1499999999999999</v>
      </c>
      <c r="G44">
        <f t="shared" si="1"/>
        <v>2.6511627906976747E-2</v>
      </c>
      <c r="I44" s="3">
        <v>2.16</v>
      </c>
      <c r="J44" s="3">
        <v>5.3999999999999999E-2</v>
      </c>
      <c r="K44" s="3">
        <v>262</v>
      </c>
      <c r="L44">
        <f>J44/I44</f>
        <v>2.4999999999999998E-2</v>
      </c>
    </row>
    <row r="45" spans="1:12" ht="12.75" x14ac:dyDescent="0.2">
      <c r="A45" s="4">
        <f t="shared" si="0"/>
        <v>0.48</v>
      </c>
      <c r="B45" s="5">
        <v>180</v>
      </c>
      <c r="C45" s="3">
        <v>0.13</v>
      </c>
      <c r="D45" s="3">
        <v>2.09</v>
      </c>
      <c r="E45" s="3">
        <v>268</v>
      </c>
      <c r="F45" s="3">
        <v>1.21</v>
      </c>
      <c r="G45">
        <f t="shared" si="1"/>
        <v>6.2200956937799048E-2</v>
      </c>
    </row>
    <row r="46" spans="1:12" ht="12.75" x14ac:dyDescent="0.2">
      <c r="A46" s="4">
        <f t="shared" si="0"/>
        <v>0.50666666666666671</v>
      </c>
      <c r="B46" s="5">
        <v>190</v>
      </c>
      <c r="C46" s="3">
        <v>0.22600000000000001</v>
      </c>
      <c r="D46" s="3">
        <v>1.99</v>
      </c>
      <c r="E46" s="3">
        <v>264</v>
      </c>
      <c r="F46" s="3">
        <v>1.25</v>
      </c>
      <c r="G46">
        <f t="shared" si="1"/>
        <v>0.1135678391959799</v>
      </c>
    </row>
    <row r="47" spans="1:12" ht="12.75" x14ac:dyDescent="0.2">
      <c r="A47" s="4">
        <f t="shared" si="0"/>
        <v>0.53333333333333333</v>
      </c>
      <c r="B47" s="5">
        <v>200</v>
      </c>
      <c r="C47" s="3">
        <v>0.34100000000000003</v>
      </c>
      <c r="D47" s="3">
        <v>1.91</v>
      </c>
      <c r="E47" s="3">
        <v>260</v>
      </c>
      <c r="F47" s="3">
        <v>1.31</v>
      </c>
      <c r="G47">
        <f t="shared" si="1"/>
        <v>0.1785340314136126</v>
      </c>
    </row>
    <row r="48" spans="1:12" ht="12.75" x14ac:dyDescent="0.2">
      <c r="A48" s="4">
        <f t="shared" si="0"/>
        <v>0.56000000000000005</v>
      </c>
      <c r="B48" s="5">
        <v>210</v>
      </c>
      <c r="C48" s="3">
        <v>0.47499999999999998</v>
      </c>
      <c r="D48" s="3">
        <v>1.74</v>
      </c>
      <c r="E48" s="3">
        <v>262</v>
      </c>
      <c r="F48" s="3">
        <v>1.34</v>
      </c>
      <c r="G48">
        <f t="shared" si="1"/>
        <v>0.27298850574712641</v>
      </c>
    </row>
    <row r="49" spans="1:7" ht="12.75" x14ac:dyDescent="0.2">
      <c r="A49" s="4">
        <f t="shared" si="0"/>
        <v>0.58666666666666667</v>
      </c>
      <c r="B49" s="5">
        <v>220</v>
      </c>
      <c r="C49" s="3">
        <v>0.61</v>
      </c>
      <c r="D49" s="3">
        <v>1.62</v>
      </c>
      <c r="E49" s="3">
        <v>251</v>
      </c>
      <c r="F49" s="3">
        <v>1.41</v>
      </c>
      <c r="G49">
        <f t="shared" si="1"/>
        <v>0.37654320987654316</v>
      </c>
    </row>
    <row r="50" spans="1:7" ht="12.75" x14ac:dyDescent="0.2">
      <c r="A50" s="4">
        <f t="shared" si="0"/>
        <v>0.61333333333333329</v>
      </c>
      <c r="B50" s="5">
        <v>230</v>
      </c>
      <c r="C50" s="3">
        <v>0.74099999999999999</v>
      </c>
      <c r="D50" s="3">
        <v>1.48</v>
      </c>
      <c r="E50" s="3">
        <v>244</v>
      </c>
      <c r="F50" s="3">
        <v>1.41</v>
      </c>
      <c r="G50">
        <f t="shared" si="1"/>
        <v>0.50067567567567572</v>
      </c>
    </row>
    <row r="51" spans="1:7" ht="12.75" x14ac:dyDescent="0.2">
      <c r="A51" s="4">
        <f t="shared" si="0"/>
        <v>0.64</v>
      </c>
      <c r="B51" s="5">
        <v>240</v>
      </c>
      <c r="C51" s="3">
        <v>0.82199999999999995</v>
      </c>
      <c r="D51" s="3">
        <v>1.39</v>
      </c>
      <c r="E51" s="3">
        <v>226</v>
      </c>
      <c r="F51" s="3">
        <v>1.43</v>
      </c>
      <c r="G51">
        <f t="shared" si="1"/>
        <v>0.59136690647482015</v>
      </c>
    </row>
    <row r="52" spans="1:7" ht="12.75" x14ac:dyDescent="0.2">
      <c r="A52" s="4">
        <f t="shared" si="0"/>
        <v>0.66666666666666663</v>
      </c>
      <c r="B52" s="5">
        <v>250</v>
      </c>
      <c r="C52" s="3">
        <v>0.81200000000000006</v>
      </c>
      <c r="D52" s="3">
        <v>1.4</v>
      </c>
      <c r="E52" s="3">
        <v>212</v>
      </c>
      <c r="F52" s="3">
        <v>1.46</v>
      </c>
      <c r="G52">
        <f t="shared" si="1"/>
        <v>0.58000000000000007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2"/>
  <sheetViews>
    <sheetView workbookViewId="0"/>
  </sheetViews>
  <sheetFormatPr defaultColWidth="14.42578125" defaultRowHeight="15.75" customHeight="1" x14ac:dyDescent="0.2"/>
  <sheetData>
    <row r="1" spans="1:7" ht="15.75" customHeight="1" x14ac:dyDescent="0.2">
      <c r="A1" s="1" t="s">
        <v>0</v>
      </c>
      <c r="B1" s="2" t="s">
        <v>1</v>
      </c>
      <c r="C1" s="3" t="s">
        <v>3</v>
      </c>
      <c r="D1" s="3" t="s">
        <v>4</v>
      </c>
      <c r="E1" s="3" t="s">
        <v>8</v>
      </c>
      <c r="F1" s="3" t="s">
        <v>10</v>
      </c>
      <c r="G1" s="3" t="s">
        <v>11</v>
      </c>
    </row>
    <row r="2" spans="1:7" ht="15.75" customHeight="1" x14ac:dyDescent="0.2">
      <c r="A2" s="4">
        <f t="shared" ref="A2:A52" si="0">B2/375</f>
        <v>-0.66666666666666663</v>
      </c>
      <c r="B2" s="5">
        <v>-250</v>
      </c>
    </row>
    <row r="3" spans="1:7" ht="15.75" customHeight="1" x14ac:dyDescent="0.2">
      <c r="A3" s="4">
        <f t="shared" si="0"/>
        <v>-0.64</v>
      </c>
      <c r="B3" s="5">
        <v>-240</v>
      </c>
    </row>
    <row r="4" spans="1:7" ht="15.75" customHeight="1" x14ac:dyDescent="0.2">
      <c r="A4" s="4">
        <f t="shared" si="0"/>
        <v>-0.61333333333333329</v>
      </c>
      <c r="B4" s="5">
        <v>-230</v>
      </c>
    </row>
    <row r="5" spans="1:7" ht="15.75" customHeight="1" x14ac:dyDescent="0.2">
      <c r="A5" s="4">
        <f t="shared" si="0"/>
        <v>-0.58666666666666667</v>
      </c>
      <c r="B5" s="5">
        <v>-220</v>
      </c>
    </row>
    <row r="6" spans="1:7" ht="15.75" customHeight="1" x14ac:dyDescent="0.2">
      <c r="A6" s="4">
        <f t="shared" si="0"/>
        <v>-0.56000000000000005</v>
      </c>
      <c r="B6" s="5">
        <v>-210</v>
      </c>
    </row>
    <row r="7" spans="1:7" ht="15.75" customHeight="1" x14ac:dyDescent="0.2">
      <c r="A7" s="4">
        <f t="shared" si="0"/>
        <v>-0.53333333333333333</v>
      </c>
      <c r="B7" s="5">
        <v>-200</v>
      </c>
    </row>
    <row r="8" spans="1:7" ht="15.75" customHeight="1" x14ac:dyDescent="0.2">
      <c r="A8" s="4">
        <f t="shared" si="0"/>
        <v>-0.50666666666666671</v>
      </c>
      <c r="B8" s="5">
        <v>-190</v>
      </c>
    </row>
    <row r="9" spans="1:7" ht="15.75" customHeight="1" x14ac:dyDescent="0.2">
      <c r="A9" s="4">
        <f t="shared" si="0"/>
        <v>-0.48</v>
      </c>
      <c r="B9" s="5">
        <v>-180</v>
      </c>
    </row>
    <row r="10" spans="1:7" ht="15.75" customHeight="1" x14ac:dyDescent="0.2">
      <c r="A10" s="4">
        <f t="shared" si="0"/>
        <v>-0.45333333333333331</v>
      </c>
      <c r="B10" s="5">
        <v>-170</v>
      </c>
    </row>
    <row r="11" spans="1:7" ht="15.75" customHeight="1" x14ac:dyDescent="0.2">
      <c r="A11" s="4">
        <f t="shared" si="0"/>
        <v>-0.42666666666666669</v>
      </c>
      <c r="B11" s="5">
        <v>-160</v>
      </c>
    </row>
    <row r="12" spans="1:7" ht="15.75" customHeight="1" x14ac:dyDescent="0.2">
      <c r="A12" s="4">
        <f t="shared" si="0"/>
        <v>-0.4</v>
      </c>
      <c r="B12" s="5">
        <v>-150</v>
      </c>
    </row>
    <row r="13" spans="1:7" ht="15.75" customHeight="1" x14ac:dyDescent="0.2">
      <c r="A13" s="4">
        <f t="shared" si="0"/>
        <v>-0.37333333333333335</v>
      </c>
      <c r="B13" s="5">
        <v>-140</v>
      </c>
      <c r="C13" s="3">
        <v>1.06</v>
      </c>
      <c r="D13" s="3">
        <v>2.0539999999999998</v>
      </c>
      <c r="E13" s="3">
        <v>354</v>
      </c>
      <c r="F13" s="3">
        <v>1.61</v>
      </c>
      <c r="G13">
        <f>C13/D13</f>
        <v>0.51606621226874394</v>
      </c>
    </row>
    <row r="14" spans="1:7" ht="15.75" customHeight="1" x14ac:dyDescent="0.2">
      <c r="A14" s="4">
        <f t="shared" si="0"/>
        <v>-0.34666666666666668</v>
      </c>
      <c r="B14" s="5">
        <v>-130</v>
      </c>
    </row>
    <row r="15" spans="1:7" ht="15.75" customHeight="1" x14ac:dyDescent="0.2">
      <c r="A15" s="4">
        <f t="shared" si="0"/>
        <v>-0.32</v>
      </c>
      <c r="B15" s="5">
        <v>-120</v>
      </c>
    </row>
    <row r="16" spans="1:7" ht="15.75" customHeight="1" x14ac:dyDescent="0.2">
      <c r="A16" s="4">
        <f t="shared" si="0"/>
        <v>-0.29333333333333333</v>
      </c>
      <c r="B16" s="5">
        <v>-110</v>
      </c>
    </row>
    <row r="17" spans="1:7" ht="15.75" customHeight="1" x14ac:dyDescent="0.2">
      <c r="A17" s="4">
        <f t="shared" si="0"/>
        <v>-0.26666666666666666</v>
      </c>
      <c r="B17" s="5">
        <v>-100</v>
      </c>
    </row>
    <row r="18" spans="1:7" ht="15.75" customHeight="1" x14ac:dyDescent="0.2">
      <c r="A18" s="4">
        <f t="shared" si="0"/>
        <v>-0.24</v>
      </c>
      <c r="B18" s="5">
        <v>-90</v>
      </c>
    </row>
    <row r="19" spans="1:7" ht="15.75" customHeight="1" x14ac:dyDescent="0.2">
      <c r="A19" s="4">
        <f t="shared" si="0"/>
        <v>-0.21333333333333335</v>
      </c>
      <c r="B19" s="5">
        <v>-80</v>
      </c>
    </row>
    <row r="20" spans="1:7" ht="15.75" customHeight="1" x14ac:dyDescent="0.2">
      <c r="A20" s="4">
        <f t="shared" si="0"/>
        <v>-0.18666666666666668</v>
      </c>
      <c r="B20" s="5">
        <v>-70</v>
      </c>
    </row>
    <row r="21" spans="1:7" ht="15.75" customHeight="1" x14ac:dyDescent="0.2">
      <c r="A21" s="4">
        <f t="shared" si="0"/>
        <v>-0.16</v>
      </c>
      <c r="B21" s="5">
        <v>-60</v>
      </c>
    </row>
    <row r="22" spans="1:7" ht="15.75" customHeight="1" x14ac:dyDescent="0.2">
      <c r="A22" s="4">
        <f t="shared" si="0"/>
        <v>-0.13333333333333333</v>
      </c>
      <c r="B22" s="5">
        <v>-50</v>
      </c>
    </row>
    <row r="23" spans="1:7" ht="15.75" customHeight="1" x14ac:dyDescent="0.2">
      <c r="A23" s="4">
        <f t="shared" si="0"/>
        <v>-0.10666666666666667</v>
      </c>
      <c r="B23" s="5">
        <v>-40</v>
      </c>
      <c r="C23" s="3">
        <v>0.13900000000000001</v>
      </c>
      <c r="D23" s="3">
        <v>3.32</v>
      </c>
      <c r="E23" s="3">
        <v>360</v>
      </c>
      <c r="F23" s="3">
        <v>1.6220000000000001</v>
      </c>
      <c r="G23">
        <f>C23/D23</f>
        <v>4.1867469879518081E-2</v>
      </c>
    </row>
    <row r="24" spans="1:7" ht="15.75" customHeight="1" x14ac:dyDescent="0.2">
      <c r="A24" s="4">
        <f t="shared" si="0"/>
        <v>-0.08</v>
      </c>
      <c r="B24" s="5">
        <v>-30</v>
      </c>
    </row>
    <row r="25" spans="1:7" ht="15.75" customHeight="1" x14ac:dyDescent="0.2">
      <c r="A25" s="4">
        <f t="shared" si="0"/>
        <v>-5.3333333333333337E-2</v>
      </c>
      <c r="B25" s="5">
        <v>-20</v>
      </c>
    </row>
    <row r="26" spans="1:7" ht="15.75" customHeight="1" x14ac:dyDescent="0.2">
      <c r="A26" s="4">
        <f t="shared" si="0"/>
        <v>-2.6666666666666668E-2</v>
      </c>
      <c r="B26" s="5">
        <v>-10</v>
      </c>
    </row>
    <row r="27" spans="1:7" ht="15.75" customHeight="1" x14ac:dyDescent="0.2">
      <c r="A27" s="4">
        <f t="shared" si="0"/>
        <v>0</v>
      </c>
      <c r="B27" s="5">
        <v>0</v>
      </c>
      <c r="C27" s="3">
        <v>0.24099999999999999</v>
      </c>
      <c r="D27" s="3">
        <v>3.07</v>
      </c>
      <c r="E27" s="3">
        <v>354</v>
      </c>
      <c r="F27" s="3">
        <v>1.59</v>
      </c>
      <c r="G27">
        <f>C27/D27</f>
        <v>7.8501628664495116E-2</v>
      </c>
    </row>
    <row r="28" spans="1:7" ht="15.75" customHeight="1" x14ac:dyDescent="0.2">
      <c r="A28" s="4">
        <f t="shared" si="0"/>
        <v>2.6666666666666668E-2</v>
      </c>
      <c r="B28" s="5">
        <v>10</v>
      </c>
    </row>
    <row r="29" spans="1:7" ht="15.75" customHeight="1" x14ac:dyDescent="0.2">
      <c r="A29" s="4">
        <f t="shared" si="0"/>
        <v>5.3333333333333337E-2</v>
      </c>
      <c r="B29" s="5">
        <v>20</v>
      </c>
    </row>
    <row r="30" spans="1:7" ht="15.75" customHeight="1" x14ac:dyDescent="0.2">
      <c r="A30" s="4">
        <f t="shared" si="0"/>
        <v>0.08</v>
      </c>
      <c r="B30" s="5">
        <v>30</v>
      </c>
    </row>
    <row r="31" spans="1:7" ht="15.75" customHeight="1" x14ac:dyDescent="0.2">
      <c r="A31" s="4">
        <f t="shared" si="0"/>
        <v>0.10666666666666667</v>
      </c>
      <c r="B31" s="5">
        <v>40</v>
      </c>
    </row>
    <row r="32" spans="1:7" ht="15.75" customHeight="1" x14ac:dyDescent="0.2">
      <c r="A32" s="4">
        <f t="shared" si="0"/>
        <v>0.13333333333333333</v>
      </c>
      <c r="B32" s="5">
        <v>50</v>
      </c>
      <c r="C32" s="3">
        <v>0.97799999999999998</v>
      </c>
      <c r="D32" s="3">
        <v>2.1819999999999999</v>
      </c>
      <c r="E32" s="3">
        <v>358</v>
      </c>
      <c r="F32" s="3">
        <v>1.59</v>
      </c>
      <c r="G32">
        <f>C32/D32</f>
        <v>0.44821264894592117</v>
      </c>
    </row>
    <row r="33" spans="1:7" ht="15.75" customHeight="1" x14ac:dyDescent="0.2">
      <c r="A33" s="4">
        <f t="shared" si="0"/>
        <v>0.16</v>
      </c>
      <c r="B33" s="5">
        <v>60</v>
      </c>
    </row>
    <row r="34" spans="1:7" ht="15.75" customHeight="1" x14ac:dyDescent="0.2">
      <c r="A34" s="4">
        <f t="shared" si="0"/>
        <v>0.18666666666666668</v>
      </c>
      <c r="B34" s="5">
        <v>70</v>
      </c>
    </row>
    <row r="35" spans="1:7" ht="15.75" customHeight="1" x14ac:dyDescent="0.2">
      <c r="A35" s="4">
        <f t="shared" si="0"/>
        <v>0.21333333333333335</v>
      </c>
      <c r="B35" s="5">
        <v>80</v>
      </c>
    </row>
    <row r="36" spans="1:7" ht="15.75" customHeight="1" x14ac:dyDescent="0.2">
      <c r="A36" s="4">
        <f t="shared" si="0"/>
        <v>0.24</v>
      </c>
      <c r="B36" s="5">
        <v>90</v>
      </c>
    </row>
    <row r="37" spans="1:7" ht="15.75" customHeight="1" x14ac:dyDescent="0.2">
      <c r="A37" s="4">
        <f t="shared" si="0"/>
        <v>0.26666666666666666</v>
      </c>
      <c r="B37" s="5">
        <v>100</v>
      </c>
    </row>
    <row r="38" spans="1:7" ht="12.75" x14ac:dyDescent="0.2">
      <c r="A38" s="4">
        <f t="shared" si="0"/>
        <v>0.29333333333333333</v>
      </c>
      <c r="B38" s="5">
        <v>110</v>
      </c>
    </row>
    <row r="39" spans="1:7" ht="12.75" x14ac:dyDescent="0.2">
      <c r="A39" s="4">
        <f t="shared" si="0"/>
        <v>0.32</v>
      </c>
      <c r="B39" s="5">
        <v>120</v>
      </c>
    </row>
    <row r="40" spans="1:7" ht="12.75" x14ac:dyDescent="0.2">
      <c r="A40" s="4">
        <f t="shared" si="0"/>
        <v>0.34666666666666668</v>
      </c>
      <c r="B40" s="5">
        <v>130</v>
      </c>
    </row>
    <row r="41" spans="1:7" ht="12.75" x14ac:dyDescent="0.2">
      <c r="A41" s="4">
        <f t="shared" si="0"/>
        <v>0.37333333333333335</v>
      </c>
      <c r="B41" s="5">
        <v>140</v>
      </c>
    </row>
    <row r="42" spans="1:7" ht="12.75" x14ac:dyDescent="0.2">
      <c r="A42" s="4">
        <f t="shared" si="0"/>
        <v>0.4</v>
      </c>
      <c r="B42" s="5">
        <v>150</v>
      </c>
    </row>
    <row r="43" spans="1:7" ht="12.75" x14ac:dyDescent="0.2">
      <c r="A43" s="4">
        <f t="shared" si="0"/>
        <v>0.42666666666666669</v>
      </c>
      <c r="B43" s="5">
        <v>160</v>
      </c>
      <c r="C43" s="3">
        <v>7.9000000000000001E-2</v>
      </c>
      <c r="D43" s="3">
        <v>2.8</v>
      </c>
      <c r="E43" s="3">
        <v>278</v>
      </c>
      <c r="F43" s="3">
        <v>1.605</v>
      </c>
      <c r="G43">
        <f>C43/D43</f>
        <v>2.8214285714285716E-2</v>
      </c>
    </row>
    <row r="44" spans="1:7" ht="12.75" x14ac:dyDescent="0.2">
      <c r="A44" s="4">
        <f t="shared" si="0"/>
        <v>0.45333333333333331</v>
      </c>
      <c r="B44" s="5">
        <v>170</v>
      </c>
    </row>
    <row r="45" spans="1:7" ht="12.75" x14ac:dyDescent="0.2">
      <c r="A45" s="4">
        <f t="shared" si="0"/>
        <v>0.48</v>
      </c>
      <c r="B45" s="5">
        <v>180</v>
      </c>
    </row>
    <row r="46" spans="1:7" ht="12.75" x14ac:dyDescent="0.2">
      <c r="A46" s="4">
        <f t="shared" si="0"/>
        <v>0.50666666666666671</v>
      </c>
      <c r="B46" s="5">
        <v>190</v>
      </c>
    </row>
    <row r="47" spans="1:7" ht="12.75" x14ac:dyDescent="0.2">
      <c r="A47" s="4">
        <f t="shared" si="0"/>
        <v>0.53333333333333333</v>
      </c>
      <c r="B47" s="5">
        <v>200</v>
      </c>
    </row>
    <row r="48" spans="1:7" ht="12.75" x14ac:dyDescent="0.2">
      <c r="A48" s="4">
        <f t="shared" si="0"/>
        <v>0.56000000000000005</v>
      </c>
      <c r="B48" s="5">
        <v>210</v>
      </c>
    </row>
    <row r="49" spans="1:2" ht="12.75" x14ac:dyDescent="0.2">
      <c r="A49" s="4">
        <f t="shared" si="0"/>
        <v>0.58666666666666667</v>
      </c>
      <c r="B49" s="5">
        <v>220</v>
      </c>
    </row>
    <row r="50" spans="1:2" ht="12.75" x14ac:dyDescent="0.2">
      <c r="A50" s="4">
        <f t="shared" si="0"/>
        <v>0.61333333333333329</v>
      </c>
      <c r="B50" s="5">
        <v>230</v>
      </c>
    </row>
    <row r="51" spans="1:2" ht="12.75" x14ac:dyDescent="0.2">
      <c r="A51" s="4">
        <f t="shared" si="0"/>
        <v>0.64</v>
      </c>
      <c r="B51" s="5">
        <v>240</v>
      </c>
    </row>
    <row r="52" spans="1:2" ht="12.75" x14ac:dyDescent="0.2">
      <c r="A52" s="4">
        <f t="shared" si="0"/>
        <v>0.66666666666666663</v>
      </c>
      <c r="B52" s="5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52"/>
  <sheetViews>
    <sheetView workbookViewId="0"/>
  </sheetViews>
  <sheetFormatPr defaultColWidth="14.42578125" defaultRowHeight="15.75" customHeight="1" x14ac:dyDescent="0.2"/>
  <sheetData>
    <row r="1" spans="1:9" ht="15.75" customHeight="1" x14ac:dyDescent="0.2">
      <c r="A1" s="1" t="s">
        <v>0</v>
      </c>
      <c r="B1" s="2" t="s">
        <v>1</v>
      </c>
      <c r="C1" s="3" t="s">
        <v>2</v>
      </c>
      <c r="D1" s="3" t="s">
        <v>5</v>
      </c>
      <c r="E1" s="3" t="s">
        <v>6</v>
      </c>
      <c r="F1" s="3" t="s">
        <v>7</v>
      </c>
      <c r="G1" s="3" t="s">
        <v>9</v>
      </c>
      <c r="H1" s="3" t="s">
        <v>11</v>
      </c>
      <c r="I1" s="3" t="s">
        <v>12</v>
      </c>
    </row>
    <row r="2" spans="1:9" ht="15.75" customHeight="1" x14ac:dyDescent="0.2">
      <c r="A2" s="4">
        <f t="shared" ref="A2:A52" si="0">B2/375</f>
        <v>-0.66666666666666663</v>
      </c>
      <c r="B2" s="5">
        <v>-250</v>
      </c>
      <c r="C2" s="3">
        <v>190</v>
      </c>
      <c r="D2" s="3">
        <v>3.2</v>
      </c>
    </row>
    <row r="3" spans="1:9" ht="15.75" customHeight="1" x14ac:dyDescent="0.2">
      <c r="A3" s="4">
        <f t="shared" si="0"/>
        <v>-0.64</v>
      </c>
      <c r="B3" s="5">
        <v>-240</v>
      </c>
      <c r="C3" s="3">
        <v>186</v>
      </c>
      <c r="D3" s="3">
        <v>1.6</v>
      </c>
    </row>
    <row r="4" spans="1:9" ht="15.75" customHeight="1" x14ac:dyDescent="0.2">
      <c r="A4" s="4">
        <f t="shared" si="0"/>
        <v>-0.61333333333333329</v>
      </c>
      <c r="B4" s="5">
        <v>-230</v>
      </c>
      <c r="C4" s="3">
        <v>181</v>
      </c>
      <c r="D4" s="3">
        <v>1.3</v>
      </c>
    </row>
    <row r="5" spans="1:9" ht="15.75" customHeight="1" x14ac:dyDescent="0.2">
      <c r="A5" s="4">
        <f t="shared" si="0"/>
        <v>-0.58666666666666667</v>
      </c>
      <c r="B5" s="5">
        <v>-220</v>
      </c>
      <c r="C5" s="3">
        <v>176</v>
      </c>
      <c r="D5" s="3">
        <v>2.9</v>
      </c>
    </row>
    <row r="6" spans="1:9" ht="15.75" customHeight="1" x14ac:dyDescent="0.2">
      <c r="A6" s="4">
        <f t="shared" si="0"/>
        <v>-0.56000000000000005</v>
      </c>
      <c r="B6" s="5">
        <v>-210</v>
      </c>
      <c r="C6" s="3">
        <v>171</v>
      </c>
      <c r="D6" s="3">
        <v>6.1</v>
      </c>
    </row>
    <row r="7" spans="1:9" ht="15.75" customHeight="1" x14ac:dyDescent="0.2">
      <c r="A7" s="4">
        <f t="shared" si="0"/>
        <v>-0.53333333333333333</v>
      </c>
      <c r="B7" s="5">
        <v>-200</v>
      </c>
      <c r="C7" s="3">
        <v>167</v>
      </c>
      <c r="D7" s="3">
        <v>10.7</v>
      </c>
    </row>
    <row r="8" spans="1:9" ht="15.75" customHeight="1" x14ac:dyDescent="0.2">
      <c r="A8" s="4">
        <f t="shared" si="0"/>
        <v>-0.50666666666666671</v>
      </c>
      <c r="B8" s="5">
        <v>-190</v>
      </c>
      <c r="C8" s="3">
        <v>162</v>
      </c>
      <c r="D8" s="3">
        <v>16.5</v>
      </c>
    </row>
    <row r="9" spans="1:9" ht="15.75" customHeight="1" x14ac:dyDescent="0.2">
      <c r="A9" s="4">
        <f t="shared" si="0"/>
        <v>-0.48</v>
      </c>
      <c r="B9" s="5">
        <v>-180</v>
      </c>
      <c r="C9" s="3">
        <v>158</v>
      </c>
      <c r="D9" s="3">
        <v>22.8</v>
      </c>
    </row>
    <row r="10" spans="1:9" ht="15.75" customHeight="1" x14ac:dyDescent="0.2">
      <c r="A10" s="4">
        <f t="shared" si="0"/>
        <v>-0.45333333333333331</v>
      </c>
      <c r="B10" s="5">
        <v>-170</v>
      </c>
      <c r="C10" s="3">
        <v>154</v>
      </c>
      <c r="D10" s="3">
        <v>28.8</v>
      </c>
    </row>
    <row r="11" spans="1:9" ht="15.75" customHeight="1" x14ac:dyDescent="0.2">
      <c r="A11" s="4">
        <f t="shared" si="0"/>
        <v>-0.42666666666666669</v>
      </c>
      <c r="B11" s="5">
        <v>-160</v>
      </c>
      <c r="C11" s="3">
        <v>148</v>
      </c>
      <c r="D11" s="3">
        <v>33.799999999999997</v>
      </c>
    </row>
    <row r="12" spans="1:9" ht="15.75" customHeight="1" x14ac:dyDescent="0.2">
      <c r="A12" s="4">
        <f t="shared" si="0"/>
        <v>-0.4</v>
      </c>
      <c r="B12" s="5">
        <v>-150</v>
      </c>
      <c r="C12" s="3">
        <v>144</v>
      </c>
      <c r="D12" s="3">
        <v>38</v>
      </c>
    </row>
    <row r="13" spans="1:9" ht="15.75" customHeight="1" x14ac:dyDescent="0.2">
      <c r="A13" s="4">
        <f t="shared" si="0"/>
        <v>-0.37333333333333335</v>
      </c>
      <c r="B13" s="5">
        <v>-140</v>
      </c>
      <c r="C13" s="3">
        <v>139</v>
      </c>
      <c r="D13" s="3">
        <v>38.9</v>
      </c>
    </row>
    <row r="14" spans="1:9" ht="15.75" customHeight="1" x14ac:dyDescent="0.2">
      <c r="A14" s="4">
        <f t="shared" si="0"/>
        <v>-0.34666666666666668</v>
      </c>
      <c r="B14" s="5">
        <v>-130</v>
      </c>
      <c r="C14" s="3">
        <v>134</v>
      </c>
      <c r="D14" s="3">
        <v>38.6</v>
      </c>
    </row>
    <row r="15" spans="1:9" ht="15.75" customHeight="1" x14ac:dyDescent="0.2">
      <c r="A15" s="4">
        <f t="shared" si="0"/>
        <v>-0.32</v>
      </c>
      <c r="B15" s="5">
        <v>-120</v>
      </c>
      <c r="C15" s="3">
        <v>128</v>
      </c>
      <c r="D15" s="3">
        <v>37</v>
      </c>
    </row>
    <row r="16" spans="1:9" ht="15.75" customHeight="1" x14ac:dyDescent="0.2">
      <c r="A16" s="4">
        <f t="shared" si="0"/>
        <v>-0.29333333333333333</v>
      </c>
      <c r="B16" s="5">
        <v>-110</v>
      </c>
      <c r="C16" s="3">
        <v>124</v>
      </c>
      <c r="D16" s="3">
        <v>32.799999999999997</v>
      </c>
    </row>
    <row r="17" spans="1:4" ht="15.75" customHeight="1" x14ac:dyDescent="0.2">
      <c r="A17" s="4">
        <f t="shared" si="0"/>
        <v>-0.26666666666666666</v>
      </c>
      <c r="B17" s="5">
        <v>-100</v>
      </c>
      <c r="C17" s="3">
        <v>119</v>
      </c>
      <c r="D17" s="3">
        <v>28</v>
      </c>
    </row>
    <row r="18" spans="1:4" ht="15.75" customHeight="1" x14ac:dyDescent="0.2">
      <c r="A18" s="4">
        <f t="shared" si="0"/>
        <v>-0.24</v>
      </c>
      <c r="B18" s="5">
        <v>-90</v>
      </c>
      <c r="C18" s="3">
        <v>114</v>
      </c>
      <c r="D18" s="3">
        <v>22.7</v>
      </c>
    </row>
    <row r="19" spans="1:4" ht="15.75" customHeight="1" x14ac:dyDescent="0.2">
      <c r="A19" s="4">
        <f t="shared" si="0"/>
        <v>-0.21333333333333335</v>
      </c>
      <c r="B19" s="5">
        <v>-80</v>
      </c>
      <c r="C19" s="3">
        <v>108</v>
      </c>
      <c r="D19" s="3">
        <v>17.8</v>
      </c>
    </row>
    <row r="20" spans="1:4" ht="15.75" customHeight="1" x14ac:dyDescent="0.2">
      <c r="A20" s="4">
        <f t="shared" si="0"/>
        <v>-0.18666666666666668</v>
      </c>
      <c r="B20" s="5">
        <v>-70</v>
      </c>
      <c r="C20" s="3">
        <v>104</v>
      </c>
      <c r="D20" s="3">
        <v>11.8</v>
      </c>
    </row>
    <row r="21" spans="1:4" ht="15.75" customHeight="1" x14ac:dyDescent="0.2">
      <c r="A21" s="4">
        <f t="shared" si="0"/>
        <v>-0.16</v>
      </c>
      <c r="B21" s="5">
        <v>-60</v>
      </c>
      <c r="C21" s="3">
        <v>100</v>
      </c>
      <c r="D21" s="3">
        <v>7.2</v>
      </c>
    </row>
    <row r="22" spans="1:4" ht="15.75" customHeight="1" x14ac:dyDescent="0.2">
      <c r="A22" s="4">
        <f t="shared" si="0"/>
        <v>-0.13333333333333333</v>
      </c>
      <c r="B22" s="5">
        <v>-50</v>
      </c>
      <c r="C22" s="3">
        <v>96</v>
      </c>
      <c r="D22" s="3">
        <v>4</v>
      </c>
    </row>
    <row r="23" spans="1:4" ht="15.75" customHeight="1" x14ac:dyDescent="0.2">
      <c r="A23" s="4">
        <f t="shared" si="0"/>
        <v>-0.10666666666666667</v>
      </c>
      <c r="B23" s="5">
        <v>-40</v>
      </c>
      <c r="C23" s="3">
        <v>91</v>
      </c>
      <c r="D23" s="3">
        <v>2.4</v>
      </c>
    </row>
    <row r="24" spans="1:4" ht="15.75" customHeight="1" x14ac:dyDescent="0.2">
      <c r="A24" s="4">
        <f t="shared" si="0"/>
        <v>-0.08</v>
      </c>
      <c r="B24" s="5">
        <v>-30</v>
      </c>
      <c r="C24" s="3">
        <v>86</v>
      </c>
      <c r="D24" s="3">
        <v>2.5</v>
      </c>
    </row>
    <row r="25" spans="1:4" ht="15.75" customHeight="1" x14ac:dyDescent="0.2">
      <c r="A25" s="4">
        <f t="shared" si="0"/>
        <v>-5.3333333333333337E-2</v>
      </c>
      <c r="B25" s="5">
        <v>-20</v>
      </c>
      <c r="C25" s="3">
        <v>82</v>
      </c>
      <c r="D25" s="3">
        <v>4.2</v>
      </c>
    </row>
    <row r="26" spans="1:4" ht="15.75" customHeight="1" x14ac:dyDescent="0.2">
      <c r="A26" s="4">
        <f t="shared" si="0"/>
        <v>-2.6666666666666668E-2</v>
      </c>
      <c r="B26" s="5">
        <v>-10</v>
      </c>
      <c r="C26" s="3">
        <v>77</v>
      </c>
      <c r="D26" s="3">
        <v>7.4</v>
      </c>
    </row>
    <row r="27" spans="1:4" ht="15.75" customHeight="1" x14ac:dyDescent="0.2">
      <c r="A27" s="4">
        <f t="shared" si="0"/>
        <v>0</v>
      </c>
      <c r="B27" s="5">
        <v>0</v>
      </c>
      <c r="C27" s="3">
        <v>72</v>
      </c>
      <c r="D27" s="3">
        <v>11.6</v>
      </c>
    </row>
    <row r="28" spans="1:4" ht="15.75" customHeight="1" x14ac:dyDescent="0.2">
      <c r="A28" s="4">
        <f t="shared" si="0"/>
        <v>2.6666666666666668E-2</v>
      </c>
      <c r="B28" s="5">
        <v>10</v>
      </c>
      <c r="C28" s="3">
        <v>68</v>
      </c>
      <c r="D28" s="3">
        <v>16.600000000000001</v>
      </c>
    </row>
    <row r="29" spans="1:4" ht="15.75" customHeight="1" x14ac:dyDescent="0.2">
      <c r="A29" s="4">
        <f t="shared" si="0"/>
        <v>5.3333333333333337E-2</v>
      </c>
      <c r="B29" s="5">
        <v>20</v>
      </c>
      <c r="C29" s="3">
        <v>63</v>
      </c>
      <c r="D29" s="3">
        <v>20.9</v>
      </c>
    </row>
    <row r="30" spans="1:4" ht="15.75" customHeight="1" x14ac:dyDescent="0.2">
      <c r="A30" s="4">
        <f t="shared" si="0"/>
        <v>0.08</v>
      </c>
      <c r="B30" s="5">
        <v>30</v>
      </c>
      <c r="C30" s="3">
        <v>58</v>
      </c>
      <c r="D30" s="3">
        <v>24.8</v>
      </c>
    </row>
    <row r="31" spans="1:4" ht="15.75" customHeight="1" x14ac:dyDescent="0.2">
      <c r="A31" s="4">
        <f t="shared" si="0"/>
        <v>0.10666666666666667</v>
      </c>
      <c r="B31" s="5">
        <v>40</v>
      </c>
      <c r="C31" s="3">
        <v>54</v>
      </c>
      <c r="D31" s="3">
        <v>27.6</v>
      </c>
    </row>
    <row r="32" spans="1:4" ht="15.75" customHeight="1" x14ac:dyDescent="0.2">
      <c r="A32" s="4">
        <f t="shared" si="0"/>
        <v>0.13333333333333333</v>
      </c>
      <c r="B32" s="5">
        <v>50</v>
      </c>
      <c r="C32" s="3">
        <v>48</v>
      </c>
      <c r="D32" s="3">
        <v>28.7</v>
      </c>
    </row>
    <row r="33" spans="1:4" ht="15.75" customHeight="1" x14ac:dyDescent="0.2">
      <c r="A33" s="4">
        <f t="shared" si="0"/>
        <v>0.16</v>
      </c>
      <c r="B33" s="5">
        <v>60</v>
      </c>
      <c r="C33" s="3">
        <v>43</v>
      </c>
      <c r="D33" s="3">
        <v>28.3</v>
      </c>
    </row>
    <row r="34" spans="1:4" ht="15.75" customHeight="1" x14ac:dyDescent="0.2">
      <c r="A34" s="4">
        <f t="shared" si="0"/>
        <v>0.18666666666666668</v>
      </c>
      <c r="B34" s="5">
        <v>70</v>
      </c>
      <c r="C34" s="3">
        <v>38</v>
      </c>
      <c r="D34" s="3">
        <v>26.3</v>
      </c>
    </row>
    <row r="35" spans="1:4" ht="15.75" customHeight="1" x14ac:dyDescent="0.2">
      <c r="A35" s="4">
        <f t="shared" si="0"/>
        <v>0.21333333333333335</v>
      </c>
      <c r="B35" s="5">
        <v>80</v>
      </c>
      <c r="C35" s="3">
        <v>32</v>
      </c>
      <c r="D35" s="3">
        <v>23.1</v>
      </c>
    </row>
    <row r="36" spans="1:4" ht="15.75" customHeight="1" x14ac:dyDescent="0.2">
      <c r="A36" s="4">
        <f t="shared" si="0"/>
        <v>0.24</v>
      </c>
      <c r="B36" s="5">
        <v>90</v>
      </c>
      <c r="C36" s="3">
        <v>28</v>
      </c>
      <c r="D36" s="3">
        <v>19.100000000000001</v>
      </c>
    </row>
    <row r="37" spans="1:4" ht="15.75" customHeight="1" x14ac:dyDescent="0.2">
      <c r="A37" s="4">
        <f t="shared" si="0"/>
        <v>0.26666666666666666</v>
      </c>
      <c r="B37" s="5">
        <v>100</v>
      </c>
      <c r="C37" s="3">
        <v>23</v>
      </c>
      <c r="D37" s="3">
        <v>14.8</v>
      </c>
    </row>
    <row r="38" spans="1:4" ht="12.75" x14ac:dyDescent="0.2">
      <c r="A38" s="4">
        <f t="shared" si="0"/>
        <v>0.29333333333333333</v>
      </c>
      <c r="B38" s="5">
        <v>110</v>
      </c>
      <c r="C38" s="3">
        <v>20</v>
      </c>
      <c r="D38" s="3">
        <v>9.5</v>
      </c>
    </row>
    <row r="39" spans="1:4" ht="12.75" x14ac:dyDescent="0.2">
      <c r="A39" s="4">
        <f t="shared" si="0"/>
        <v>0.32</v>
      </c>
      <c r="B39" s="5">
        <v>120</v>
      </c>
      <c r="C39" s="3">
        <v>14</v>
      </c>
      <c r="D39" s="3">
        <v>5.5</v>
      </c>
    </row>
    <row r="40" spans="1:4" ht="12.75" x14ac:dyDescent="0.2">
      <c r="A40" s="4">
        <f t="shared" si="0"/>
        <v>0.34666666666666668</v>
      </c>
      <c r="B40" s="5">
        <v>130</v>
      </c>
      <c r="C40" s="3">
        <v>11</v>
      </c>
      <c r="D40" s="3">
        <v>2.8</v>
      </c>
    </row>
    <row r="41" spans="1:4" ht="12.75" x14ac:dyDescent="0.2">
      <c r="A41" s="4">
        <f t="shared" si="0"/>
        <v>0.37333333333333335</v>
      </c>
      <c r="B41" s="5">
        <v>140</v>
      </c>
      <c r="C41" s="3">
        <v>6</v>
      </c>
      <c r="D41" s="3">
        <v>1.7</v>
      </c>
    </row>
    <row r="42" spans="1:4" ht="12.75" x14ac:dyDescent="0.2">
      <c r="A42" s="4">
        <f t="shared" si="0"/>
        <v>0.4</v>
      </c>
      <c r="B42" s="5">
        <v>150</v>
      </c>
      <c r="C42" s="3">
        <v>2</v>
      </c>
      <c r="D42" s="3">
        <v>4.5999999999999996</v>
      </c>
    </row>
    <row r="43" spans="1:4" ht="12.75" x14ac:dyDescent="0.2">
      <c r="A43" s="4">
        <f t="shared" si="0"/>
        <v>0.42666666666666669</v>
      </c>
      <c r="B43" s="5">
        <v>160</v>
      </c>
      <c r="C43">
        <v>-2</v>
      </c>
      <c r="D43" s="3">
        <v>11.5</v>
      </c>
    </row>
    <row r="44" spans="1:4" ht="12.75" x14ac:dyDescent="0.2">
      <c r="A44" s="4">
        <f t="shared" si="0"/>
        <v>0.45333333333333331</v>
      </c>
      <c r="B44" s="5">
        <v>170</v>
      </c>
      <c r="C44">
        <v>-10</v>
      </c>
      <c r="D44" s="3">
        <v>14.8</v>
      </c>
    </row>
    <row r="45" spans="1:4" ht="12.75" x14ac:dyDescent="0.2">
      <c r="A45" s="4">
        <f t="shared" si="0"/>
        <v>0.48</v>
      </c>
      <c r="B45" s="5">
        <v>180</v>
      </c>
      <c r="C45">
        <v>-14</v>
      </c>
      <c r="D45" s="3">
        <v>12.8</v>
      </c>
    </row>
    <row r="46" spans="1:4" ht="12.75" x14ac:dyDescent="0.2">
      <c r="A46" s="4">
        <f t="shared" si="0"/>
        <v>0.50666666666666671</v>
      </c>
      <c r="B46" s="5">
        <v>190</v>
      </c>
      <c r="C46">
        <v>-19</v>
      </c>
      <c r="D46" s="3">
        <v>12.4</v>
      </c>
    </row>
    <row r="47" spans="1:4" ht="12.75" x14ac:dyDescent="0.2">
      <c r="A47" s="4">
        <f t="shared" si="0"/>
        <v>0.53333333333333333</v>
      </c>
      <c r="B47" s="5">
        <v>200</v>
      </c>
      <c r="C47">
        <v>-24</v>
      </c>
      <c r="D47" s="3">
        <v>13.8</v>
      </c>
    </row>
    <row r="48" spans="1:4" ht="12.75" x14ac:dyDescent="0.2">
      <c r="A48" s="4">
        <f t="shared" si="0"/>
        <v>0.56000000000000005</v>
      </c>
      <c r="B48" s="5">
        <v>210</v>
      </c>
      <c r="C48">
        <v>-28</v>
      </c>
      <c r="D48" s="3">
        <v>15.2</v>
      </c>
    </row>
    <row r="49" spans="1:4" ht="12.75" x14ac:dyDescent="0.2">
      <c r="A49" s="4">
        <f t="shared" si="0"/>
        <v>0.58666666666666667</v>
      </c>
      <c r="B49" s="5">
        <v>220</v>
      </c>
      <c r="C49">
        <v>-32</v>
      </c>
      <c r="D49" s="3">
        <v>16.2</v>
      </c>
    </row>
    <row r="50" spans="1:4" ht="12.75" x14ac:dyDescent="0.2">
      <c r="A50" s="4">
        <f t="shared" si="0"/>
        <v>0.61333333333333329</v>
      </c>
      <c r="B50" s="5">
        <v>230</v>
      </c>
      <c r="C50">
        <v>-38</v>
      </c>
      <c r="D50" s="3">
        <v>17.2</v>
      </c>
    </row>
    <row r="51" spans="1:4" ht="12.75" x14ac:dyDescent="0.2">
      <c r="A51" s="4">
        <f t="shared" si="0"/>
        <v>0.64</v>
      </c>
      <c r="B51" s="5">
        <v>240</v>
      </c>
      <c r="C51">
        <v>-41</v>
      </c>
      <c r="D51" s="3">
        <v>19.5</v>
      </c>
    </row>
    <row r="52" spans="1:4" ht="12.75" x14ac:dyDescent="0.2">
      <c r="A52" s="4">
        <f t="shared" si="0"/>
        <v>0.66666666666666663</v>
      </c>
      <c r="B52" s="5">
        <v>250</v>
      </c>
      <c r="C52">
        <v>-44</v>
      </c>
      <c r="D52" s="3">
        <v>24.6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53"/>
  <sheetViews>
    <sheetView workbookViewId="0"/>
  </sheetViews>
  <sheetFormatPr defaultColWidth="14.42578125" defaultRowHeight="15.75" customHeight="1" x14ac:dyDescent="0.2"/>
  <sheetData>
    <row r="1" spans="1:9" ht="15.75" customHeight="1" x14ac:dyDescent="0.2">
      <c r="A1" s="1" t="s">
        <v>0</v>
      </c>
      <c r="B1" s="2" t="s">
        <v>1</v>
      </c>
      <c r="C1" s="3" t="s">
        <v>2</v>
      </c>
      <c r="D1" s="3" t="s">
        <v>5</v>
      </c>
      <c r="E1" s="3" t="s">
        <v>6</v>
      </c>
      <c r="F1" s="3" t="s">
        <v>7</v>
      </c>
      <c r="G1" s="3" t="s">
        <v>9</v>
      </c>
      <c r="H1" s="3" t="s">
        <v>11</v>
      </c>
      <c r="I1" s="3" t="s">
        <v>12</v>
      </c>
    </row>
    <row r="2" spans="1:9" ht="15.75" customHeight="1" x14ac:dyDescent="0.2">
      <c r="A2" s="4">
        <f t="shared" ref="A2:A52" si="0">B2/375</f>
        <v>-0.66666666666666663</v>
      </c>
      <c r="B2" s="5">
        <v>-250</v>
      </c>
      <c r="C2" s="3">
        <v>175</v>
      </c>
      <c r="D2" s="3">
        <v>3.2</v>
      </c>
      <c r="E2" s="3">
        <v>256</v>
      </c>
      <c r="F2" s="3">
        <v>1.74</v>
      </c>
      <c r="G2">
        <f t="shared" ref="G2:G52" si="1">E2-C2</f>
        <v>81</v>
      </c>
      <c r="H2">
        <f t="shared" ref="H2:H53" si="2">0.001*D2/F2</f>
        <v>1.8390804597701151E-3</v>
      </c>
      <c r="I2">
        <f t="shared" ref="I2:I53" si="3">1/H2</f>
        <v>543.75</v>
      </c>
    </row>
    <row r="3" spans="1:9" ht="15.75" customHeight="1" x14ac:dyDescent="0.2">
      <c r="A3" s="4">
        <f t="shared" si="0"/>
        <v>-0.64</v>
      </c>
      <c r="B3" s="5">
        <v>-240</v>
      </c>
      <c r="C3" s="3">
        <v>170</v>
      </c>
      <c r="D3" s="3">
        <v>9.9</v>
      </c>
      <c r="E3" s="3">
        <v>251</v>
      </c>
      <c r="F3" s="3">
        <v>1.79</v>
      </c>
      <c r="G3">
        <f t="shared" si="1"/>
        <v>81</v>
      </c>
      <c r="H3">
        <f t="shared" si="2"/>
        <v>5.5307262569832408E-3</v>
      </c>
      <c r="I3">
        <f t="shared" si="3"/>
        <v>180.8080808080808</v>
      </c>
    </row>
    <row r="4" spans="1:9" ht="15.75" customHeight="1" x14ac:dyDescent="0.2">
      <c r="A4" s="4">
        <f t="shared" si="0"/>
        <v>-0.61333333333333329</v>
      </c>
      <c r="B4" s="5">
        <v>-230</v>
      </c>
      <c r="C4" s="3">
        <v>166</v>
      </c>
      <c r="D4" s="3">
        <v>23.7</v>
      </c>
      <c r="E4" s="3">
        <v>248</v>
      </c>
      <c r="F4" s="3">
        <v>1.85</v>
      </c>
      <c r="G4">
        <f t="shared" si="1"/>
        <v>82</v>
      </c>
      <c r="H4">
        <f t="shared" si="2"/>
        <v>1.281081081081081E-2</v>
      </c>
      <c r="I4">
        <f t="shared" si="3"/>
        <v>78.059071729957807</v>
      </c>
    </row>
    <row r="5" spans="1:9" ht="15.75" customHeight="1" x14ac:dyDescent="0.2">
      <c r="A5" s="4">
        <f t="shared" si="0"/>
        <v>-0.58666666666666667</v>
      </c>
      <c r="B5" s="5">
        <v>-220</v>
      </c>
      <c r="C5" s="3">
        <v>164</v>
      </c>
      <c r="D5" s="3">
        <v>38.6</v>
      </c>
      <c r="E5" s="3">
        <v>241</v>
      </c>
      <c r="F5" s="3">
        <v>1.9</v>
      </c>
      <c r="G5">
        <f t="shared" si="1"/>
        <v>77</v>
      </c>
      <c r="H5">
        <f t="shared" si="2"/>
        <v>2.0315789473684214E-2</v>
      </c>
      <c r="I5">
        <f t="shared" si="3"/>
        <v>49.22279792746113</v>
      </c>
    </row>
    <row r="6" spans="1:9" ht="15.75" customHeight="1" x14ac:dyDescent="0.2">
      <c r="A6" s="4">
        <f t="shared" si="0"/>
        <v>-0.56000000000000005</v>
      </c>
      <c r="B6" s="5">
        <v>-210</v>
      </c>
      <c r="C6" s="3">
        <v>160</v>
      </c>
      <c r="D6" s="3">
        <v>58.8</v>
      </c>
      <c r="E6" s="3">
        <v>238</v>
      </c>
      <c r="F6" s="3">
        <v>1.94</v>
      </c>
      <c r="G6">
        <f t="shared" si="1"/>
        <v>78</v>
      </c>
      <c r="H6">
        <f t="shared" si="2"/>
        <v>3.0309278350515462E-2</v>
      </c>
      <c r="I6">
        <f t="shared" si="3"/>
        <v>32.993197278911566</v>
      </c>
    </row>
    <row r="7" spans="1:9" ht="15.75" customHeight="1" x14ac:dyDescent="0.2">
      <c r="A7" s="4">
        <f t="shared" si="0"/>
        <v>-0.53333333333333333</v>
      </c>
      <c r="B7" s="5">
        <v>-200</v>
      </c>
      <c r="C7" s="3">
        <v>156</v>
      </c>
      <c r="D7" s="3">
        <v>80.900000000000006</v>
      </c>
      <c r="E7" s="3">
        <v>230</v>
      </c>
      <c r="F7" s="3">
        <v>2.0099999999999998</v>
      </c>
      <c r="G7">
        <f t="shared" si="1"/>
        <v>74</v>
      </c>
      <c r="H7">
        <f t="shared" si="2"/>
        <v>4.0248756218905481E-2</v>
      </c>
      <c r="I7">
        <f t="shared" si="3"/>
        <v>24.845488257107537</v>
      </c>
    </row>
    <row r="8" spans="1:9" ht="15.75" customHeight="1" x14ac:dyDescent="0.2">
      <c r="A8" s="4">
        <f t="shared" si="0"/>
        <v>-0.50666666666666671</v>
      </c>
      <c r="B8" s="5">
        <v>-190</v>
      </c>
      <c r="C8" s="3">
        <v>153</v>
      </c>
      <c r="D8" s="3">
        <v>105.3</v>
      </c>
      <c r="E8" s="3">
        <v>226</v>
      </c>
      <c r="F8" s="3">
        <v>2.09</v>
      </c>
      <c r="G8">
        <f t="shared" si="1"/>
        <v>73</v>
      </c>
      <c r="H8">
        <f t="shared" si="2"/>
        <v>5.038277511961723E-2</v>
      </c>
      <c r="I8">
        <f t="shared" si="3"/>
        <v>19.848053181386511</v>
      </c>
    </row>
    <row r="9" spans="1:9" ht="15.75" customHeight="1" x14ac:dyDescent="0.2">
      <c r="A9" s="4">
        <f t="shared" si="0"/>
        <v>-0.48</v>
      </c>
      <c r="B9" s="5">
        <v>-180</v>
      </c>
      <c r="C9" s="3">
        <v>148</v>
      </c>
      <c r="D9" s="3">
        <v>124.2</v>
      </c>
      <c r="E9" s="3">
        <v>220</v>
      </c>
      <c r="F9" s="3">
        <v>2.14</v>
      </c>
      <c r="G9">
        <f t="shared" si="1"/>
        <v>72</v>
      </c>
      <c r="H9">
        <f t="shared" si="2"/>
        <v>5.8037383177570095E-2</v>
      </c>
      <c r="I9">
        <f t="shared" si="3"/>
        <v>17.230273752012881</v>
      </c>
    </row>
    <row r="10" spans="1:9" ht="15.75" customHeight="1" x14ac:dyDescent="0.2">
      <c r="A10" s="4">
        <f t="shared" si="0"/>
        <v>-0.45333333333333331</v>
      </c>
      <c r="B10" s="5">
        <v>-170</v>
      </c>
      <c r="C10" s="3">
        <v>144</v>
      </c>
      <c r="D10" s="3">
        <v>142.30000000000001</v>
      </c>
      <c r="E10" s="3">
        <v>220</v>
      </c>
      <c r="F10" s="3">
        <v>2.2200000000000002</v>
      </c>
      <c r="G10">
        <f t="shared" si="1"/>
        <v>76</v>
      </c>
      <c r="H10">
        <f t="shared" si="2"/>
        <v>6.4099099099099097E-2</v>
      </c>
      <c r="I10">
        <f t="shared" si="3"/>
        <v>15.600843288826423</v>
      </c>
    </row>
    <row r="11" spans="1:9" ht="15.75" customHeight="1" x14ac:dyDescent="0.2">
      <c r="A11" s="4">
        <f t="shared" si="0"/>
        <v>-0.42666666666666669</v>
      </c>
      <c r="B11" s="5">
        <v>-160</v>
      </c>
      <c r="C11" s="3">
        <v>140</v>
      </c>
      <c r="D11" s="3">
        <v>154.6</v>
      </c>
      <c r="E11" s="3">
        <v>211</v>
      </c>
      <c r="F11" s="3">
        <v>2.2999999999999998</v>
      </c>
      <c r="G11">
        <f t="shared" si="1"/>
        <v>71</v>
      </c>
      <c r="H11">
        <f t="shared" si="2"/>
        <v>6.7217391304347826E-2</v>
      </c>
      <c r="I11">
        <f t="shared" si="3"/>
        <v>14.877102199223803</v>
      </c>
    </row>
    <row r="12" spans="1:9" ht="15.75" customHeight="1" x14ac:dyDescent="0.2">
      <c r="A12" s="4">
        <f t="shared" si="0"/>
        <v>-0.4</v>
      </c>
      <c r="B12" s="5">
        <v>-150</v>
      </c>
      <c r="C12" s="3">
        <v>136</v>
      </c>
      <c r="D12" s="3">
        <v>161.5</v>
      </c>
      <c r="E12" s="3">
        <v>208</v>
      </c>
      <c r="F12" s="3">
        <v>2.39</v>
      </c>
      <c r="G12">
        <f t="shared" si="1"/>
        <v>72</v>
      </c>
      <c r="H12">
        <f t="shared" si="2"/>
        <v>6.757322175732218E-2</v>
      </c>
      <c r="I12">
        <f t="shared" si="3"/>
        <v>14.798761609907119</v>
      </c>
    </row>
    <row r="13" spans="1:9" ht="15.75" customHeight="1" x14ac:dyDescent="0.2">
      <c r="A13" s="4">
        <f t="shared" si="0"/>
        <v>-0.37333333333333335</v>
      </c>
      <c r="B13" s="5">
        <v>-140</v>
      </c>
      <c r="C13" s="3">
        <v>130</v>
      </c>
      <c r="D13" s="3">
        <v>160.19999999999999</v>
      </c>
      <c r="E13" s="3">
        <v>204</v>
      </c>
      <c r="F13" s="3">
        <v>2.4700000000000002</v>
      </c>
      <c r="G13">
        <f t="shared" si="1"/>
        <v>74</v>
      </c>
      <c r="H13">
        <f t="shared" si="2"/>
        <v>6.4858299595141694E-2</v>
      </c>
      <c r="I13">
        <f t="shared" si="3"/>
        <v>15.418227215980027</v>
      </c>
    </row>
    <row r="14" spans="1:9" ht="15.75" customHeight="1" x14ac:dyDescent="0.2">
      <c r="A14" s="4">
        <f t="shared" si="0"/>
        <v>-0.34666666666666668</v>
      </c>
      <c r="B14" s="5">
        <v>-130</v>
      </c>
      <c r="C14" s="3">
        <v>126</v>
      </c>
      <c r="D14" s="3">
        <v>153</v>
      </c>
      <c r="E14" s="3">
        <v>200</v>
      </c>
      <c r="F14" s="3">
        <v>2.58</v>
      </c>
      <c r="G14">
        <f t="shared" si="1"/>
        <v>74</v>
      </c>
      <c r="H14">
        <f t="shared" si="2"/>
        <v>5.9302325581395345E-2</v>
      </c>
      <c r="I14">
        <f t="shared" si="3"/>
        <v>16.862745098039216</v>
      </c>
    </row>
    <row r="15" spans="1:9" ht="15.75" customHeight="1" x14ac:dyDescent="0.2">
      <c r="A15" s="4">
        <f t="shared" si="0"/>
        <v>-0.32</v>
      </c>
      <c r="B15" s="5">
        <v>-120</v>
      </c>
      <c r="C15" s="3">
        <v>120</v>
      </c>
      <c r="D15" s="3">
        <v>142.5</v>
      </c>
      <c r="E15" s="3">
        <v>203</v>
      </c>
      <c r="F15" s="3">
        <v>2.66</v>
      </c>
      <c r="G15">
        <f t="shared" si="1"/>
        <v>83</v>
      </c>
      <c r="H15">
        <f t="shared" si="2"/>
        <v>5.3571428571428575E-2</v>
      </c>
      <c r="I15">
        <f t="shared" si="3"/>
        <v>18.666666666666664</v>
      </c>
    </row>
    <row r="16" spans="1:9" ht="15.75" customHeight="1" x14ac:dyDescent="0.2">
      <c r="A16" s="4">
        <f t="shared" si="0"/>
        <v>-0.29333333333333333</v>
      </c>
      <c r="B16" s="5">
        <v>-110</v>
      </c>
      <c r="C16" s="3">
        <v>118</v>
      </c>
      <c r="D16" s="3">
        <v>124.3</v>
      </c>
      <c r="E16" s="3">
        <v>196</v>
      </c>
      <c r="F16" s="3">
        <v>2.77</v>
      </c>
      <c r="G16">
        <f t="shared" si="1"/>
        <v>78</v>
      </c>
      <c r="H16">
        <f t="shared" si="2"/>
        <v>4.4873646209386282E-2</v>
      </c>
      <c r="I16">
        <f t="shared" si="3"/>
        <v>22.284794851166531</v>
      </c>
    </row>
    <row r="17" spans="1:9" ht="15.75" customHeight="1" x14ac:dyDescent="0.2">
      <c r="A17" s="4">
        <f t="shared" si="0"/>
        <v>-0.26666666666666666</v>
      </c>
      <c r="B17" s="5">
        <v>-100</v>
      </c>
      <c r="C17" s="3">
        <v>114</v>
      </c>
      <c r="D17" s="3">
        <v>103.6</v>
      </c>
      <c r="E17" s="3">
        <v>194</v>
      </c>
      <c r="F17" s="3">
        <v>2.85</v>
      </c>
      <c r="G17">
        <f t="shared" si="1"/>
        <v>80</v>
      </c>
      <c r="H17">
        <f t="shared" si="2"/>
        <v>3.6350877192982453E-2</v>
      </c>
      <c r="I17">
        <f t="shared" si="3"/>
        <v>27.509652509652511</v>
      </c>
    </row>
    <row r="18" spans="1:9" ht="15.75" customHeight="1" x14ac:dyDescent="0.2">
      <c r="A18" s="4">
        <f t="shared" si="0"/>
        <v>-0.24</v>
      </c>
      <c r="B18" s="5">
        <v>-90</v>
      </c>
      <c r="C18" s="3">
        <v>109</v>
      </c>
      <c r="D18" s="3">
        <v>80.599999999999994</v>
      </c>
      <c r="E18" s="3">
        <v>193</v>
      </c>
      <c r="F18" s="3">
        <v>2.93</v>
      </c>
      <c r="G18">
        <f t="shared" si="1"/>
        <v>84</v>
      </c>
      <c r="H18">
        <f t="shared" si="2"/>
        <v>2.7508532423208186E-2</v>
      </c>
      <c r="I18">
        <f t="shared" si="3"/>
        <v>36.352357320099266</v>
      </c>
    </row>
    <row r="19" spans="1:9" ht="15.75" customHeight="1" x14ac:dyDescent="0.2">
      <c r="A19" s="4">
        <f t="shared" si="0"/>
        <v>-0.21333333333333335</v>
      </c>
      <c r="B19" s="5">
        <v>-80</v>
      </c>
      <c r="C19" s="3">
        <v>104</v>
      </c>
      <c r="D19" s="3">
        <v>59.5</v>
      </c>
      <c r="E19" s="3">
        <v>189</v>
      </c>
      <c r="F19" s="3">
        <v>3.02</v>
      </c>
      <c r="G19">
        <f t="shared" si="1"/>
        <v>85</v>
      </c>
      <c r="H19">
        <f t="shared" si="2"/>
        <v>1.9701986754966889E-2</v>
      </c>
      <c r="I19">
        <f t="shared" si="3"/>
        <v>50.756302521008401</v>
      </c>
    </row>
    <row r="20" spans="1:9" ht="15.75" customHeight="1" x14ac:dyDescent="0.2">
      <c r="A20" s="4">
        <f t="shared" si="0"/>
        <v>-0.18666666666666668</v>
      </c>
      <c r="B20" s="5">
        <v>-70</v>
      </c>
      <c r="C20" s="3">
        <v>102</v>
      </c>
      <c r="D20" s="3">
        <v>39.299999999999997</v>
      </c>
      <c r="E20" s="3">
        <v>182</v>
      </c>
      <c r="F20" s="3">
        <v>3.1</v>
      </c>
      <c r="G20">
        <f t="shared" si="1"/>
        <v>80</v>
      </c>
      <c r="H20">
        <f t="shared" si="2"/>
        <v>1.2677419354838708E-2</v>
      </c>
      <c r="I20">
        <f t="shared" si="3"/>
        <v>78.880407124681952</v>
      </c>
    </row>
    <row r="21" spans="1:9" ht="15.75" customHeight="1" x14ac:dyDescent="0.2">
      <c r="A21" s="4">
        <f t="shared" si="0"/>
        <v>-0.16</v>
      </c>
      <c r="B21" s="5">
        <v>-60</v>
      </c>
      <c r="C21" s="3">
        <v>98</v>
      </c>
      <c r="D21" s="3">
        <v>22.4</v>
      </c>
      <c r="E21" s="3">
        <v>181</v>
      </c>
      <c r="F21" s="3">
        <v>3.17</v>
      </c>
      <c r="G21">
        <f t="shared" si="1"/>
        <v>83</v>
      </c>
      <c r="H21">
        <f t="shared" si="2"/>
        <v>7.0662460567823349E-3</v>
      </c>
      <c r="I21">
        <f t="shared" si="3"/>
        <v>141.51785714285714</v>
      </c>
    </row>
    <row r="22" spans="1:9" ht="15.75" customHeight="1" x14ac:dyDescent="0.2">
      <c r="A22" s="4">
        <f t="shared" si="0"/>
        <v>-0.13333333333333333</v>
      </c>
      <c r="B22" s="5">
        <v>-50</v>
      </c>
      <c r="C22" s="3">
        <v>94</v>
      </c>
      <c r="D22" s="3">
        <v>10.7</v>
      </c>
      <c r="E22" s="3">
        <v>177</v>
      </c>
      <c r="F22" s="3">
        <v>3.23</v>
      </c>
      <c r="G22">
        <f t="shared" si="1"/>
        <v>83</v>
      </c>
      <c r="H22">
        <f t="shared" si="2"/>
        <v>3.3126934984520121E-3</v>
      </c>
      <c r="I22">
        <f t="shared" si="3"/>
        <v>301.86915887850472</v>
      </c>
    </row>
    <row r="23" spans="1:9" ht="15.75" customHeight="1" x14ac:dyDescent="0.2">
      <c r="A23" s="4">
        <f t="shared" si="0"/>
        <v>-0.10666666666666667</v>
      </c>
      <c r="B23" s="5">
        <v>-40</v>
      </c>
      <c r="C23" s="3">
        <v>90</v>
      </c>
      <c r="D23" s="3">
        <v>3.6</v>
      </c>
      <c r="E23" s="3">
        <v>178</v>
      </c>
      <c r="F23" s="3">
        <v>3.25</v>
      </c>
      <c r="G23">
        <f t="shared" si="1"/>
        <v>88</v>
      </c>
      <c r="H23">
        <f t="shared" si="2"/>
        <v>1.1076923076923078E-3</v>
      </c>
      <c r="I23">
        <f t="shared" si="3"/>
        <v>902.77777777777771</v>
      </c>
    </row>
    <row r="24" spans="1:9" ht="15.75" customHeight="1" x14ac:dyDescent="0.2">
      <c r="A24" s="4">
        <f t="shared" si="0"/>
        <v>-0.08</v>
      </c>
      <c r="B24" s="5">
        <v>-30</v>
      </c>
      <c r="C24" s="3">
        <v>87</v>
      </c>
      <c r="D24" s="3">
        <v>2.9</v>
      </c>
      <c r="E24" s="3">
        <v>173</v>
      </c>
      <c r="F24" s="3">
        <v>3.31</v>
      </c>
      <c r="G24">
        <f t="shared" si="1"/>
        <v>86</v>
      </c>
      <c r="H24">
        <f t="shared" si="2"/>
        <v>8.7613293051359506E-4</v>
      </c>
      <c r="I24">
        <f t="shared" si="3"/>
        <v>1141.3793103448277</v>
      </c>
    </row>
    <row r="25" spans="1:9" ht="15.75" customHeight="1" x14ac:dyDescent="0.2">
      <c r="A25" s="4">
        <f t="shared" si="0"/>
        <v>-5.3333333333333337E-2</v>
      </c>
      <c r="B25" s="5">
        <v>-20</v>
      </c>
      <c r="C25" s="3">
        <v>83</v>
      </c>
      <c r="D25" s="3">
        <v>8.1999999999999993</v>
      </c>
      <c r="E25" s="3">
        <v>171</v>
      </c>
      <c r="F25" s="3">
        <v>3.32</v>
      </c>
      <c r="G25">
        <f t="shared" si="1"/>
        <v>88</v>
      </c>
      <c r="H25">
        <f t="shared" si="2"/>
        <v>2.469879518072289E-3</v>
      </c>
      <c r="I25">
        <f t="shared" si="3"/>
        <v>404.87804878048786</v>
      </c>
    </row>
    <row r="26" spans="1:9" ht="15.75" customHeight="1" x14ac:dyDescent="0.2">
      <c r="A26" s="4">
        <f t="shared" si="0"/>
        <v>-2.6666666666666668E-2</v>
      </c>
      <c r="B26" s="5">
        <v>-10</v>
      </c>
      <c r="C26" s="3">
        <v>80</v>
      </c>
      <c r="D26" s="3">
        <v>19.3</v>
      </c>
      <c r="E26" s="3">
        <v>166</v>
      </c>
      <c r="F26" s="3">
        <v>3.3</v>
      </c>
      <c r="G26">
        <f t="shared" si="1"/>
        <v>86</v>
      </c>
      <c r="H26">
        <f t="shared" si="2"/>
        <v>5.8484848484848494E-3</v>
      </c>
      <c r="I26">
        <f t="shared" si="3"/>
        <v>170.9844559585492</v>
      </c>
    </row>
    <row r="27" spans="1:9" ht="15.75" customHeight="1" x14ac:dyDescent="0.2">
      <c r="A27" s="4">
        <f t="shared" si="0"/>
        <v>0</v>
      </c>
      <c r="B27" s="5">
        <v>0</v>
      </c>
      <c r="C27" s="3">
        <v>75</v>
      </c>
      <c r="D27" s="3">
        <v>34.700000000000003</v>
      </c>
      <c r="E27" s="3">
        <v>164</v>
      </c>
      <c r="F27" s="3">
        <v>3.3</v>
      </c>
      <c r="G27">
        <f t="shared" si="1"/>
        <v>89</v>
      </c>
      <c r="H27">
        <f t="shared" si="2"/>
        <v>1.0515151515151516E-2</v>
      </c>
      <c r="I27">
        <f t="shared" si="3"/>
        <v>95.100864553314111</v>
      </c>
    </row>
    <row r="28" spans="1:9" ht="15.75" customHeight="1" x14ac:dyDescent="0.2">
      <c r="A28" s="4">
        <f t="shared" si="0"/>
        <v>2.6666666666666668E-2</v>
      </c>
      <c r="B28" s="5">
        <v>10</v>
      </c>
      <c r="C28" s="3">
        <v>72</v>
      </c>
      <c r="D28" s="3">
        <v>53.5</v>
      </c>
      <c r="E28" s="3">
        <v>160</v>
      </c>
      <c r="F28" s="3">
        <v>3.31</v>
      </c>
      <c r="G28">
        <f t="shared" si="1"/>
        <v>88</v>
      </c>
      <c r="H28">
        <f t="shared" si="2"/>
        <v>1.6163141993957703E-2</v>
      </c>
      <c r="I28">
        <f t="shared" si="3"/>
        <v>61.869158878504678</v>
      </c>
    </row>
    <row r="29" spans="1:9" ht="15.75" customHeight="1" x14ac:dyDescent="0.2">
      <c r="A29" s="4">
        <f t="shared" si="0"/>
        <v>5.3333333333333337E-2</v>
      </c>
      <c r="B29" s="5">
        <v>20</v>
      </c>
      <c r="C29" s="3">
        <v>69</v>
      </c>
      <c r="D29" s="3">
        <v>75.099999999999994</v>
      </c>
      <c r="E29" s="3">
        <v>156</v>
      </c>
      <c r="F29" s="3">
        <v>3.3</v>
      </c>
      <c r="G29">
        <f t="shared" si="1"/>
        <v>87</v>
      </c>
      <c r="H29">
        <f t="shared" si="2"/>
        <v>2.2757575757575758E-2</v>
      </c>
      <c r="I29">
        <f t="shared" si="3"/>
        <v>43.941411451398139</v>
      </c>
    </row>
    <row r="30" spans="1:9" ht="15.75" customHeight="1" x14ac:dyDescent="0.2">
      <c r="A30" s="4">
        <f t="shared" si="0"/>
        <v>0.08</v>
      </c>
      <c r="B30" s="5">
        <v>30</v>
      </c>
      <c r="C30" s="3">
        <v>64</v>
      </c>
      <c r="D30" s="3">
        <v>97.1</v>
      </c>
      <c r="E30" s="3">
        <v>152</v>
      </c>
      <c r="F30" s="3">
        <v>3.29</v>
      </c>
      <c r="G30">
        <f t="shared" si="1"/>
        <v>88</v>
      </c>
      <c r="H30">
        <f t="shared" si="2"/>
        <v>2.9513677811550149E-2</v>
      </c>
      <c r="I30">
        <f t="shared" si="3"/>
        <v>33.882595262615865</v>
      </c>
    </row>
    <row r="31" spans="1:9" ht="15.75" customHeight="1" x14ac:dyDescent="0.2">
      <c r="A31" s="4">
        <f t="shared" si="0"/>
        <v>0.10666666666666667</v>
      </c>
      <c r="B31" s="5">
        <v>40</v>
      </c>
      <c r="C31" s="3">
        <v>61</v>
      </c>
      <c r="D31" s="3">
        <v>117.4</v>
      </c>
      <c r="E31" s="3">
        <v>150</v>
      </c>
      <c r="F31" s="3">
        <v>3.28</v>
      </c>
      <c r="G31">
        <f t="shared" si="1"/>
        <v>89</v>
      </c>
      <c r="H31">
        <f t="shared" si="2"/>
        <v>3.5792682926829272E-2</v>
      </c>
      <c r="I31">
        <f t="shared" si="3"/>
        <v>27.938671209540033</v>
      </c>
    </row>
    <row r="32" spans="1:9" ht="15.75" customHeight="1" x14ac:dyDescent="0.2">
      <c r="A32" s="4">
        <f t="shared" si="0"/>
        <v>0.13333333333333333</v>
      </c>
      <c r="B32" s="5">
        <v>50</v>
      </c>
      <c r="C32" s="3">
        <v>56</v>
      </c>
      <c r="D32" s="3">
        <v>134.69999999999999</v>
      </c>
      <c r="E32" s="3">
        <v>149</v>
      </c>
      <c r="F32" s="3">
        <v>3.25</v>
      </c>
      <c r="G32">
        <f t="shared" si="1"/>
        <v>93</v>
      </c>
      <c r="H32">
        <f t="shared" si="2"/>
        <v>4.1446153846153841E-2</v>
      </c>
      <c r="I32">
        <f t="shared" si="3"/>
        <v>24.127691165553085</v>
      </c>
    </row>
    <row r="33" spans="1:9" ht="15.75" customHeight="1" x14ac:dyDescent="0.2">
      <c r="A33" s="4">
        <f t="shared" si="0"/>
        <v>0.16</v>
      </c>
      <c r="B33" s="5">
        <v>60</v>
      </c>
      <c r="C33" s="3">
        <v>51</v>
      </c>
      <c r="D33" s="3">
        <v>148</v>
      </c>
      <c r="E33" s="3">
        <v>139</v>
      </c>
      <c r="F33" s="3">
        <v>3.25</v>
      </c>
      <c r="G33">
        <f t="shared" si="1"/>
        <v>88</v>
      </c>
      <c r="H33">
        <f t="shared" si="2"/>
        <v>4.5538461538461535E-2</v>
      </c>
      <c r="I33">
        <f t="shared" si="3"/>
        <v>21.95945945945946</v>
      </c>
    </row>
    <row r="34" spans="1:9" ht="15.75" customHeight="1" x14ac:dyDescent="0.2">
      <c r="A34" s="4">
        <f t="shared" si="0"/>
        <v>0.18666666666666668</v>
      </c>
      <c r="B34" s="5">
        <v>70</v>
      </c>
      <c r="C34" s="3">
        <v>47</v>
      </c>
      <c r="D34" s="3">
        <v>149.9</v>
      </c>
      <c r="E34" s="3">
        <v>136</v>
      </c>
      <c r="F34" s="3">
        <v>3.24</v>
      </c>
      <c r="G34">
        <f t="shared" si="1"/>
        <v>89</v>
      </c>
      <c r="H34">
        <f t="shared" si="2"/>
        <v>4.6265432098765429E-2</v>
      </c>
      <c r="I34">
        <f t="shared" si="3"/>
        <v>21.614409606404273</v>
      </c>
    </row>
    <row r="35" spans="1:9" ht="15.75" customHeight="1" x14ac:dyDescent="0.2">
      <c r="A35" s="4">
        <f t="shared" si="0"/>
        <v>0.21333333333333335</v>
      </c>
      <c r="B35" s="5">
        <v>80</v>
      </c>
      <c r="C35" s="3">
        <v>42</v>
      </c>
      <c r="D35" s="3">
        <v>155.4</v>
      </c>
      <c r="E35" s="3">
        <v>128</v>
      </c>
      <c r="F35" s="3">
        <v>3.21</v>
      </c>
      <c r="G35">
        <f t="shared" si="1"/>
        <v>86</v>
      </c>
      <c r="H35">
        <f t="shared" si="2"/>
        <v>4.8411214953271033E-2</v>
      </c>
      <c r="I35">
        <f t="shared" si="3"/>
        <v>20.656370656370655</v>
      </c>
    </row>
    <row r="36" spans="1:9" ht="15.75" customHeight="1" x14ac:dyDescent="0.2">
      <c r="A36" s="4">
        <f t="shared" si="0"/>
        <v>0.24</v>
      </c>
      <c r="B36" s="5">
        <v>90</v>
      </c>
      <c r="C36" s="3">
        <v>36</v>
      </c>
      <c r="D36" s="3">
        <v>150.5</v>
      </c>
      <c r="E36" s="3">
        <v>126</v>
      </c>
      <c r="F36" s="3">
        <v>3.23</v>
      </c>
      <c r="G36">
        <f t="shared" si="1"/>
        <v>90</v>
      </c>
      <c r="H36">
        <f t="shared" si="2"/>
        <v>4.6594427244582043E-2</v>
      </c>
      <c r="I36">
        <f t="shared" si="3"/>
        <v>21.461794019933556</v>
      </c>
    </row>
    <row r="37" spans="1:9" ht="15.75" customHeight="1" x14ac:dyDescent="0.2">
      <c r="A37" s="4">
        <f t="shared" si="0"/>
        <v>0.26666666666666666</v>
      </c>
      <c r="B37" s="5">
        <v>100</v>
      </c>
      <c r="C37" s="3">
        <v>34</v>
      </c>
      <c r="D37" s="3">
        <v>138.1</v>
      </c>
      <c r="E37" s="3">
        <v>120</v>
      </c>
      <c r="F37" s="3">
        <v>3.22</v>
      </c>
      <c r="G37">
        <f t="shared" si="1"/>
        <v>86</v>
      </c>
      <c r="H37">
        <f t="shared" si="2"/>
        <v>4.2888198757763972E-2</v>
      </c>
      <c r="I37">
        <f t="shared" si="3"/>
        <v>23.316437364228822</v>
      </c>
    </row>
    <row r="38" spans="1:9" ht="12.75" x14ac:dyDescent="0.2">
      <c r="A38" s="4">
        <f t="shared" si="0"/>
        <v>0.29333333333333333</v>
      </c>
      <c r="B38" s="5">
        <v>110</v>
      </c>
      <c r="C38" s="3">
        <v>29</v>
      </c>
      <c r="D38" s="3">
        <v>122.1</v>
      </c>
      <c r="E38" s="3">
        <v>120</v>
      </c>
      <c r="F38" s="3">
        <v>3.24</v>
      </c>
      <c r="G38">
        <f t="shared" si="1"/>
        <v>91</v>
      </c>
      <c r="H38">
        <f t="shared" si="2"/>
        <v>3.7685185185185183E-2</v>
      </c>
      <c r="I38">
        <f t="shared" si="3"/>
        <v>26.535626535626538</v>
      </c>
    </row>
    <row r="39" spans="1:9" ht="12.75" x14ac:dyDescent="0.2">
      <c r="A39" s="4">
        <f t="shared" si="0"/>
        <v>0.32</v>
      </c>
      <c r="B39" s="5">
        <v>120</v>
      </c>
      <c r="C39" s="3">
        <v>24</v>
      </c>
      <c r="D39" s="3">
        <v>103.4</v>
      </c>
      <c r="E39" s="3">
        <v>117</v>
      </c>
      <c r="F39" s="3">
        <v>3.26</v>
      </c>
      <c r="G39">
        <f t="shared" si="1"/>
        <v>93</v>
      </c>
      <c r="H39">
        <f t="shared" si="2"/>
        <v>3.1717791411042952E-2</v>
      </c>
      <c r="I39">
        <f t="shared" si="3"/>
        <v>31.528046421663436</v>
      </c>
    </row>
    <row r="40" spans="1:9" ht="12.75" x14ac:dyDescent="0.2">
      <c r="A40" s="4">
        <f t="shared" si="0"/>
        <v>0.34666666666666668</v>
      </c>
      <c r="B40" s="5">
        <v>130</v>
      </c>
      <c r="C40" s="3">
        <v>20</v>
      </c>
      <c r="D40" s="3">
        <v>82.9</v>
      </c>
      <c r="E40" s="3">
        <v>112</v>
      </c>
      <c r="F40" s="3">
        <v>3.27</v>
      </c>
      <c r="G40">
        <f t="shared" si="1"/>
        <v>92</v>
      </c>
      <c r="H40">
        <f t="shared" si="2"/>
        <v>2.5351681957186546E-2</v>
      </c>
      <c r="I40">
        <f t="shared" si="3"/>
        <v>39.445114595898673</v>
      </c>
    </row>
    <row r="41" spans="1:9" ht="12.75" x14ac:dyDescent="0.2">
      <c r="A41" s="4">
        <f t="shared" si="0"/>
        <v>0.37333333333333335</v>
      </c>
      <c r="B41" s="5">
        <v>140</v>
      </c>
      <c r="C41" s="3">
        <v>16</v>
      </c>
      <c r="D41" s="3">
        <v>63.3</v>
      </c>
      <c r="E41" s="3">
        <v>111</v>
      </c>
      <c r="F41" s="3">
        <v>3.28</v>
      </c>
      <c r="G41">
        <f t="shared" si="1"/>
        <v>95</v>
      </c>
      <c r="H41">
        <f t="shared" si="2"/>
        <v>1.9298780487804878E-2</v>
      </c>
      <c r="I41">
        <f t="shared" si="3"/>
        <v>51.816745655608216</v>
      </c>
    </row>
    <row r="42" spans="1:9" ht="12.75" x14ac:dyDescent="0.2">
      <c r="A42" s="4">
        <f t="shared" si="0"/>
        <v>0.4</v>
      </c>
      <c r="B42" s="5">
        <v>150</v>
      </c>
      <c r="C42" s="3">
        <v>14</v>
      </c>
      <c r="D42" s="3">
        <v>46.5</v>
      </c>
      <c r="E42" s="3">
        <v>106</v>
      </c>
      <c r="F42" s="3">
        <v>3.3</v>
      </c>
      <c r="G42">
        <f t="shared" si="1"/>
        <v>92</v>
      </c>
      <c r="H42">
        <f t="shared" si="2"/>
        <v>1.4090909090909091E-2</v>
      </c>
      <c r="I42">
        <f t="shared" si="3"/>
        <v>70.967741935483872</v>
      </c>
    </row>
    <row r="43" spans="1:9" ht="12.75" x14ac:dyDescent="0.2">
      <c r="A43" s="4">
        <f t="shared" si="0"/>
        <v>0.42666666666666669</v>
      </c>
      <c r="B43" s="5">
        <v>160</v>
      </c>
      <c r="C43" s="3">
        <v>9</v>
      </c>
      <c r="D43" s="3">
        <v>30.9</v>
      </c>
      <c r="E43" s="3">
        <v>96</v>
      </c>
      <c r="F43" s="3">
        <v>3.25</v>
      </c>
      <c r="G43">
        <f t="shared" si="1"/>
        <v>87</v>
      </c>
      <c r="H43">
        <f t="shared" si="2"/>
        <v>9.5076923076923073E-3</v>
      </c>
      <c r="I43">
        <f t="shared" si="3"/>
        <v>105.17799352750809</v>
      </c>
    </row>
    <row r="44" spans="1:9" ht="12.75" x14ac:dyDescent="0.2">
      <c r="A44" s="4">
        <f t="shared" si="0"/>
        <v>0.45333333333333331</v>
      </c>
      <c r="B44" s="5">
        <v>170</v>
      </c>
      <c r="C44" s="3">
        <v>6</v>
      </c>
      <c r="D44" s="3">
        <v>19.7</v>
      </c>
      <c r="E44" s="3">
        <v>98</v>
      </c>
      <c r="F44" s="3">
        <v>3.3</v>
      </c>
      <c r="G44">
        <f t="shared" si="1"/>
        <v>92</v>
      </c>
      <c r="H44">
        <f t="shared" si="2"/>
        <v>5.9696969696969695E-3</v>
      </c>
      <c r="I44">
        <f t="shared" si="3"/>
        <v>167.51269035532997</v>
      </c>
    </row>
    <row r="45" spans="1:9" ht="12.75" x14ac:dyDescent="0.2">
      <c r="A45" s="4">
        <f t="shared" si="0"/>
        <v>0.48</v>
      </c>
      <c r="B45" s="5">
        <v>180</v>
      </c>
      <c r="C45" s="3">
        <v>2</v>
      </c>
      <c r="D45" s="3">
        <v>13.3</v>
      </c>
      <c r="E45" s="3">
        <v>94</v>
      </c>
      <c r="F45" s="3">
        <v>3.3</v>
      </c>
      <c r="G45">
        <f t="shared" si="1"/>
        <v>92</v>
      </c>
      <c r="H45">
        <f t="shared" si="2"/>
        <v>4.0303030303030308E-3</v>
      </c>
      <c r="I45">
        <f t="shared" si="3"/>
        <v>248.12030075187968</v>
      </c>
    </row>
    <row r="46" spans="1:9" ht="12.75" x14ac:dyDescent="0.2">
      <c r="A46" s="4">
        <f t="shared" si="0"/>
        <v>0.50666666666666671</v>
      </c>
      <c r="B46" s="5">
        <v>190</v>
      </c>
      <c r="C46" s="3">
        <v>0</v>
      </c>
      <c r="D46" s="3">
        <v>11.1</v>
      </c>
      <c r="E46" s="3">
        <v>90</v>
      </c>
      <c r="F46" s="3">
        <v>3.3</v>
      </c>
      <c r="G46">
        <f t="shared" si="1"/>
        <v>90</v>
      </c>
      <c r="H46">
        <f t="shared" si="2"/>
        <v>3.3636363636363638E-3</v>
      </c>
      <c r="I46">
        <f t="shared" si="3"/>
        <v>297.29729729729729</v>
      </c>
    </row>
    <row r="47" spans="1:9" ht="12.75" x14ac:dyDescent="0.2">
      <c r="A47" s="4">
        <f t="shared" si="0"/>
        <v>0.53333333333333333</v>
      </c>
      <c r="B47" s="5">
        <v>200</v>
      </c>
      <c r="C47">
        <v>-6</v>
      </c>
      <c r="D47" s="3">
        <v>12.2</v>
      </c>
      <c r="E47" s="3">
        <v>89</v>
      </c>
      <c r="F47" s="3">
        <v>3.27</v>
      </c>
      <c r="G47">
        <f t="shared" si="1"/>
        <v>95</v>
      </c>
      <c r="H47">
        <f t="shared" si="2"/>
        <v>3.7308868501529048E-3</v>
      </c>
      <c r="I47">
        <f t="shared" si="3"/>
        <v>268.03278688524591</v>
      </c>
    </row>
    <row r="48" spans="1:9" ht="12.75" x14ac:dyDescent="0.2">
      <c r="A48" s="4">
        <f t="shared" si="0"/>
        <v>0.56000000000000005</v>
      </c>
      <c r="B48" s="5">
        <v>210</v>
      </c>
      <c r="C48">
        <v>-10</v>
      </c>
      <c r="D48" s="3">
        <v>15.8</v>
      </c>
      <c r="E48" s="3">
        <v>83</v>
      </c>
      <c r="F48" s="3">
        <v>3.26</v>
      </c>
      <c r="G48">
        <f t="shared" si="1"/>
        <v>93</v>
      </c>
      <c r="H48">
        <f t="shared" si="2"/>
        <v>4.8466257668711666E-3</v>
      </c>
      <c r="I48">
        <f t="shared" si="3"/>
        <v>206.3291139240506</v>
      </c>
    </row>
    <row r="49" spans="1:9" ht="12.75" x14ac:dyDescent="0.2">
      <c r="A49" s="4">
        <f t="shared" si="0"/>
        <v>0.58666666666666667</v>
      </c>
      <c r="B49" s="5">
        <v>220</v>
      </c>
      <c r="C49">
        <v>-13</v>
      </c>
      <c r="D49" s="3">
        <v>22.8</v>
      </c>
      <c r="E49" s="3">
        <v>80</v>
      </c>
      <c r="F49" s="3">
        <v>3.23</v>
      </c>
      <c r="G49">
        <f t="shared" si="1"/>
        <v>93</v>
      </c>
      <c r="H49">
        <f t="shared" si="2"/>
        <v>7.058823529411765E-3</v>
      </c>
      <c r="I49">
        <f t="shared" si="3"/>
        <v>141.66666666666666</v>
      </c>
    </row>
    <row r="50" spans="1:9" ht="12.75" x14ac:dyDescent="0.2">
      <c r="A50" s="4">
        <f t="shared" si="0"/>
        <v>0.61333333333333329</v>
      </c>
      <c r="B50" s="5">
        <v>230</v>
      </c>
      <c r="C50">
        <v>-18</v>
      </c>
      <c r="D50" s="3">
        <v>31.4</v>
      </c>
      <c r="E50" s="3">
        <v>74</v>
      </c>
      <c r="F50" s="3">
        <v>3.19</v>
      </c>
      <c r="G50">
        <f t="shared" si="1"/>
        <v>92</v>
      </c>
      <c r="H50">
        <f t="shared" si="2"/>
        <v>9.843260188087774E-3</v>
      </c>
      <c r="I50">
        <f t="shared" si="3"/>
        <v>101.59235668789809</v>
      </c>
    </row>
    <row r="51" spans="1:9" ht="12.75" x14ac:dyDescent="0.2">
      <c r="A51" s="4">
        <f t="shared" si="0"/>
        <v>0.64</v>
      </c>
      <c r="B51" s="5">
        <v>240</v>
      </c>
      <c r="C51">
        <v>-20</v>
      </c>
      <c r="D51" s="3">
        <v>43.3</v>
      </c>
      <c r="E51" s="3">
        <v>74</v>
      </c>
      <c r="F51" s="3">
        <v>3.16</v>
      </c>
      <c r="G51">
        <f t="shared" si="1"/>
        <v>94</v>
      </c>
      <c r="H51">
        <f t="shared" si="2"/>
        <v>1.3702531645569619E-2</v>
      </c>
      <c r="I51">
        <f t="shared" si="3"/>
        <v>72.979214780600472</v>
      </c>
    </row>
    <row r="52" spans="1:9" ht="12.75" x14ac:dyDescent="0.2">
      <c r="A52" s="4">
        <f t="shared" si="0"/>
        <v>0.66666666666666663</v>
      </c>
      <c r="B52" s="5">
        <v>250</v>
      </c>
      <c r="C52">
        <v>-24</v>
      </c>
      <c r="D52" s="3">
        <v>57.9</v>
      </c>
      <c r="E52" s="3">
        <v>68</v>
      </c>
      <c r="F52" s="3">
        <v>3.12</v>
      </c>
      <c r="G52">
        <f t="shared" si="1"/>
        <v>92</v>
      </c>
      <c r="H52">
        <f t="shared" si="2"/>
        <v>1.8557692307692306E-2</v>
      </c>
      <c r="I52">
        <f t="shared" si="3"/>
        <v>53.886010362694307</v>
      </c>
    </row>
    <row r="53" spans="1:9" ht="12.75" x14ac:dyDescent="0.2">
      <c r="G53">
        <f>AVERAGE(G2:G52)</f>
        <v>85.196078431372555</v>
      </c>
      <c r="H53" t="e">
        <f t="shared" si="2"/>
        <v>#DIV/0!</v>
      </c>
      <c r="I53" t="e">
        <f t="shared" si="3"/>
        <v>#DIV/0!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52"/>
  <sheetViews>
    <sheetView workbookViewId="0"/>
  </sheetViews>
  <sheetFormatPr defaultColWidth="14.42578125" defaultRowHeight="15.75" customHeight="1" x14ac:dyDescent="0.2"/>
  <sheetData>
    <row r="1" spans="1:9" ht="15.75" customHeight="1" x14ac:dyDescent="0.2">
      <c r="A1" s="1" t="s">
        <v>0</v>
      </c>
      <c r="B1" s="2" t="s">
        <v>1</v>
      </c>
      <c r="C1" s="3" t="s">
        <v>2</v>
      </c>
      <c r="D1" s="3" t="s">
        <v>5</v>
      </c>
      <c r="E1" s="3" t="s">
        <v>6</v>
      </c>
      <c r="F1" s="3" t="s">
        <v>7</v>
      </c>
      <c r="G1" s="3" t="s">
        <v>9</v>
      </c>
      <c r="H1" s="3" t="s">
        <v>11</v>
      </c>
      <c r="I1" s="3" t="s">
        <v>12</v>
      </c>
    </row>
    <row r="2" spans="1:9" ht="15.75" customHeight="1" x14ac:dyDescent="0.2">
      <c r="A2" s="4">
        <f t="shared" ref="A2:A52" si="0">B2/375</f>
        <v>-0.66666666666666663</v>
      </c>
      <c r="B2" s="5">
        <v>-250</v>
      </c>
      <c r="C2" s="3">
        <v>164</v>
      </c>
      <c r="D2" s="3">
        <v>3.1</v>
      </c>
    </row>
    <row r="3" spans="1:9" ht="15.75" customHeight="1" x14ac:dyDescent="0.2">
      <c r="A3" s="4">
        <f t="shared" si="0"/>
        <v>-0.64</v>
      </c>
      <c r="B3" s="5">
        <v>-240</v>
      </c>
      <c r="C3" s="3">
        <v>161</v>
      </c>
      <c r="D3" s="3">
        <v>3.3</v>
      </c>
    </row>
    <row r="4" spans="1:9" ht="15.75" customHeight="1" x14ac:dyDescent="0.2">
      <c r="A4" s="4">
        <f t="shared" si="0"/>
        <v>-0.61333333333333329</v>
      </c>
      <c r="B4" s="5">
        <v>-230</v>
      </c>
      <c r="C4" s="3">
        <v>157</v>
      </c>
      <c r="D4" s="3">
        <v>4</v>
      </c>
    </row>
    <row r="5" spans="1:9" ht="15.75" customHeight="1" x14ac:dyDescent="0.2">
      <c r="A5" s="4">
        <f t="shared" si="0"/>
        <v>-0.58666666666666667</v>
      </c>
      <c r="B5" s="5">
        <v>-220</v>
      </c>
      <c r="C5" s="3">
        <v>154</v>
      </c>
      <c r="D5" s="3">
        <v>4.5</v>
      </c>
    </row>
    <row r="6" spans="1:9" ht="15.75" customHeight="1" x14ac:dyDescent="0.2">
      <c r="A6" s="4">
        <f t="shared" si="0"/>
        <v>-0.56000000000000005</v>
      </c>
      <c r="B6" s="5">
        <v>-210</v>
      </c>
      <c r="C6" s="3">
        <v>150</v>
      </c>
      <c r="D6" s="3">
        <v>5.0999999999999996</v>
      </c>
    </row>
    <row r="7" spans="1:9" ht="15.75" customHeight="1" x14ac:dyDescent="0.2">
      <c r="A7" s="4">
        <f t="shared" si="0"/>
        <v>-0.53333333333333333</v>
      </c>
      <c r="B7" s="5">
        <v>-200</v>
      </c>
      <c r="C7" s="3">
        <v>146</v>
      </c>
      <c r="D7" s="3">
        <v>5.7</v>
      </c>
    </row>
    <row r="8" spans="1:9" ht="15.75" customHeight="1" x14ac:dyDescent="0.2">
      <c r="A8" s="4">
        <f t="shared" si="0"/>
        <v>-0.50666666666666671</v>
      </c>
      <c r="B8" s="5">
        <v>-190</v>
      </c>
      <c r="C8" s="3">
        <v>144</v>
      </c>
      <c r="D8" s="3">
        <v>6.1</v>
      </c>
    </row>
    <row r="9" spans="1:9" ht="15.75" customHeight="1" x14ac:dyDescent="0.2">
      <c r="A9" s="4">
        <f t="shared" si="0"/>
        <v>-0.48</v>
      </c>
      <c r="B9" s="5">
        <v>-180</v>
      </c>
      <c r="C9" s="3">
        <v>140</v>
      </c>
      <c r="D9" s="3">
        <v>6.7</v>
      </c>
    </row>
    <row r="10" spans="1:9" ht="15.75" customHeight="1" x14ac:dyDescent="0.2">
      <c r="A10" s="4">
        <f t="shared" si="0"/>
        <v>-0.45333333333333331</v>
      </c>
      <c r="B10" s="5">
        <v>-170</v>
      </c>
      <c r="C10" s="3">
        <v>135</v>
      </c>
      <c r="D10" s="3">
        <v>6.9</v>
      </c>
    </row>
    <row r="11" spans="1:9" ht="15.75" customHeight="1" x14ac:dyDescent="0.2">
      <c r="A11" s="4">
        <f t="shared" si="0"/>
        <v>-0.42666666666666669</v>
      </c>
      <c r="B11" s="5">
        <v>-160</v>
      </c>
      <c r="C11" s="3">
        <v>133</v>
      </c>
      <c r="D11" s="3">
        <v>6.6</v>
      </c>
    </row>
    <row r="12" spans="1:9" ht="15.75" customHeight="1" x14ac:dyDescent="0.2">
      <c r="A12" s="4">
        <f t="shared" si="0"/>
        <v>-0.4</v>
      </c>
      <c r="B12" s="5">
        <v>-150</v>
      </c>
      <c r="C12" s="3">
        <v>129</v>
      </c>
      <c r="D12" s="3">
        <v>6.9</v>
      </c>
    </row>
    <row r="13" spans="1:9" ht="15.75" customHeight="1" x14ac:dyDescent="0.2">
      <c r="A13" s="4">
        <f t="shared" si="0"/>
        <v>-0.37333333333333335</v>
      </c>
      <c r="B13" s="5">
        <v>-140</v>
      </c>
      <c r="C13" s="3">
        <v>126</v>
      </c>
      <c r="D13" s="3">
        <v>6.7</v>
      </c>
    </row>
    <row r="14" spans="1:9" ht="15.75" customHeight="1" x14ac:dyDescent="0.2">
      <c r="A14" s="4">
        <f t="shared" si="0"/>
        <v>-0.34666666666666668</v>
      </c>
      <c r="B14" s="5">
        <v>-130</v>
      </c>
      <c r="C14" s="3">
        <v>122</v>
      </c>
      <c r="D14" s="3">
        <v>6.8</v>
      </c>
    </row>
    <row r="15" spans="1:9" ht="15.75" customHeight="1" x14ac:dyDescent="0.2">
      <c r="A15" s="4">
        <f t="shared" si="0"/>
        <v>-0.32</v>
      </c>
      <c r="B15" s="5">
        <v>-120</v>
      </c>
      <c r="C15" s="3">
        <v>119</v>
      </c>
      <c r="D15" s="3">
        <v>6.8</v>
      </c>
    </row>
    <row r="16" spans="1:9" ht="15.75" customHeight="1" x14ac:dyDescent="0.2">
      <c r="A16" s="4">
        <f t="shared" si="0"/>
        <v>-0.29333333333333333</v>
      </c>
      <c r="B16" s="5">
        <v>-110</v>
      </c>
      <c r="C16" s="3">
        <v>116</v>
      </c>
      <c r="D16" s="3">
        <v>7.1</v>
      </c>
    </row>
    <row r="17" spans="1:4" ht="15.75" customHeight="1" x14ac:dyDescent="0.2">
      <c r="A17" s="4">
        <f t="shared" si="0"/>
        <v>-0.26666666666666666</v>
      </c>
      <c r="B17" s="5">
        <v>-100</v>
      </c>
      <c r="C17" s="3">
        <v>113</v>
      </c>
      <c r="D17" s="3">
        <v>7.7</v>
      </c>
    </row>
    <row r="18" spans="1:4" ht="15.75" customHeight="1" x14ac:dyDescent="0.2">
      <c r="A18" s="4">
        <f t="shared" si="0"/>
        <v>-0.24</v>
      </c>
      <c r="B18" s="5">
        <v>-90</v>
      </c>
      <c r="C18" s="3">
        <v>108</v>
      </c>
      <c r="D18" s="3">
        <v>7.3</v>
      </c>
    </row>
    <row r="19" spans="1:4" ht="15.75" customHeight="1" x14ac:dyDescent="0.2">
      <c r="A19" s="4">
        <f t="shared" si="0"/>
        <v>-0.21333333333333335</v>
      </c>
      <c r="B19" s="5">
        <v>-80</v>
      </c>
      <c r="C19" s="3">
        <v>106</v>
      </c>
      <c r="D19" s="3">
        <v>8.1</v>
      </c>
    </row>
    <row r="20" spans="1:4" ht="15.75" customHeight="1" x14ac:dyDescent="0.2">
      <c r="A20" s="4">
        <f t="shared" si="0"/>
        <v>-0.18666666666666668</v>
      </c>
      <c r="B20" s="5">
        <v>-70</v>
      </c>
      <c r="C20" s="3">
        <v>101</v>
      </c>
      <c r="D20" s="3">
        <v>7.6</v>
      </c>
    </row>
    <row r="21" spans="1:4" ht="15.75" customHeight="1" x14ac:dyDescent="0.2">
      <c r="A21" s="4">
        <f t="shared" si="0"/>
        <v>-0.16</v>
      </c>
      <c r="B21" s="5">
        <v>-60</v>
      </c>
      <c r="C21" s="3">
        <v>98</v>
      </c>
      <c r="D21" s="3">
        <v>7.3</v>
      </c>
    </row>
    <row r="22" spans="1:4" ht="15.75" customHeight="1" x14ac:dyDescent="0.2">
      <c r="A22" s="4">
        <f t="shared" si="0"/>
        <v>-0.13333333333333333</v>
      </c>
      <c r="B22" s="5">
        <v>-50</v>
      </c>
      <c r="C22" s="3">
        <v>95</v>
      </c>
      <c r="D22" s="3">
        <v>7.2</v>
      </c>
    </row>
    <row r="23" spans="1:4" ht="15.75" customHeight="1" x14ac:dyDescent="0.2">
      <c r="A23" s="4">
        <f t="shared" si="0"/>
        <v>-0.10666666666666667</v>
      </c>
      <c r="B23" s="5">
        <v>-40</v>
      </c>
      <c r="C23" s="3">
        <v>91</v>
      </c>
      <c r="D23" s="3">
        <v>6.7</v>
      </c>
    </row>
    <row r="24" spans="1:4" ht="15.75" customHeight="1" x14ac:dyDescent="0.2">
      <c r="A24" s="4">
        <f t="shared" si="0"/>
        <v>-0.08</v>
      </c>
      <c r="B24" s="5">
        <v>-30</v>
      </c>
      <c r="C24" s="3">
        <v>86</v>
      </c>
      <c r="D24" s="3">
        <v>6.1</v>
      </c>
    </row>
    <row r="25" spans="1:4" ht="15.75" customHeight="1" x14ac:dyDescent="0.2">
      <c r="A25" s="4">
        <f t="shared" si="0"/>
        <v>-5.3333333333333337E-2</v>
      </c>
      <c r="B25" s="5">
        <v>-20</v>
      </c>
      <c r="C25" s="3">
        <v>82</v>
      </c>
      <c r="D25" s="3">
        <v>5</v>
      </c>
    </row>
    <row r="26" spans="1:4" ht="15.75" customHeight="1" x14ac:dyDescent="0.2">
      <c r="A26" s="4">
        <f t="shared" si="0"/>
        <v>-2.6666666666666668E-2</v>
      </c>
      <c r="B26" s="5">
        <v>-10</v>
      </c>
      <c r="C26" s="3">
        <v>80</v>
      </c>
      <c r="D26" s="3">
        <v>4.3</v>
      </c>
    </row>
    <row r="27" spans="1:4" ht="15.75" customHeight="1" x14ac:dyDescent="0.2">
      <c r="A27" s="4">
        <f t="shared" si="0"/>
        <v>0</v>
      </c>
      <c r="B27" s="5">
        <v>0</v>
      </c>
      <c r="C27" s="3">
        <v>77</v>
      </c>
      <c r="D27" s="3">
        <v>3.9</v>
      </c>
    </row>
    <row r="28" spans="1:4" ht="15.75" customHeight="1" x14ac:dyDescent="0.2">
      <c r="A28" s="4">
        <f t="shared" si="0"/>
        <v>2.6666666666666668E-2</v>
      </c>
      <c r="B28" s="5">
        <v>10</v>
      </c>
      <c r="C28" s="3">
        <v>73</v>
      </c>
      <c r="D28" s="3">
        <v>3.7</v>
      </c>
    </row>
    <row r="29" spans="1:4" ht="15.75" customHeight="1" x14ac:dyDescent="0.2">
      <c r="A29" s="4">
        <f t="shared" si="0"/>
        <v>5.3333333333333337E-2</v>
      </c>
      <c r="B29" s="5">
        <v>20</v>
      </c>
      <c r="C29" s="3">
        <v>70</v>
      </c>
      <c r="D29" s="3">
        <v>3.9</v>
      </c>
    </row>
    <row r="30" spans="1:4" ht="15.75" customHeight="1" x14ac:dyDescent="0.2">
      <c r="A30" s="4">
        <f t="shared" si="0"/>
        <v>0.08</v>
      </c>
      <c r="B30" s="5">
        <v>30</v>
      </c>
      <c r="C30" s="3">
        <v>66</v>
      </c>
      <c r="D30" s="3">
        <v>4.2</v>
      </c>
    </row>
    <row r="31" spans="1:4" ht="15.75" customHeight="1" x14ac:dyDescent="0.2">
      <c r="A31" s="4">
        <f t="shared" si="0"/>
        <v>0.10666666666666667</v>
      </c>
      <c r="B31" s="5">
        <v>40</v>
      </c>
      <c r="C31" s="3">
        <v>62</v>
      </c>
      <c r="D31" s="3">
        <v>4.9000000000000004</v>
      </c>
    </row>
    <row r="32" spans="1:4" ht="15.75" customHeight="1" x14ac:dyDescent="0.2">
      <c r="A32" s="4">
        <f t="shared" si="0"/>
        <v>0.13333333333333333</v>
      </c>
      <c r="B32" s="5">
        <v>50</v>
      </c>
      <c r="C32" s="3">
        <v>59</v>
      </c>
      <c r="D32" s="3">
        <v>5.2</v>
      </c>
    </row>
    <row r="33" spans="1:4" ht="15.75" customHeight="1" x14ac:dyDescent="0.2">
      <c r="A33" s="4">
        <f t="shared" si="0"/>
        <v>0.16</v>
      </c>
      <c r="B33" s="5">
        <v>60</v>
      </c>
      <c r="C33" s="3">
        <v>56</v>
      </c>
      <c r="D33" s="3">
        <v>5.6</v>
      </c>
    </row>
    <row r="34" spans="1:4" ht="15.75" customHeight="1" x14ac:dyDescent="0.2">
      <c r="A34" s="4">
        <f t="shared" si="0"/>
        <v>0.18666666666666668</v>
      </c>
      <c r="B34" s="5">
        <v>70</v>
      </c>
      <c r="C34" s="3">
        <v>52</v>
      </c>
      <c r="D34" s="3">
        <v>5.9</v>
      </c>
    </row>
    <row r="35" spans="1:4" ht="15.75" customHeight="1" x14ac:dyDescent="0.2">
      <c r="A35" s="4">
        <f t="shared" si="0"/>
        <v>0.21333333333333335</v>
      </c>
      <c r="B35" s="5">
        <v>80</v>
      </c>
      <c r="C35" s="3">
        <v>48</v>
      </c>
      <c r="D35" s="3">
        <v>6.2</v>
      </c>
    </row>
    <row r="36" spans="1:4" ht="15.75" customHeight="1" x14ac:dyDescent="0.2">
      <c r="A36" s="4">
        <f t="shared" si="0"/>
        <v>0.24</v>
      </c>
      <c r="B36" s="5">
        <v>90</v>
      </c>
      <c r="C36" s="3">
        <v>45</v>
      </c>
      <c r="D36" s="3">
        <v>6.3</v>
      </c>
    </row>
    <row r="37" spans="1:4" ht="15.75" customHeight="1" x14ac:dyDescent="0.2">
      <c r="A37" s="4">
        <f t="shared" si="0"/>
        <v>0.26666666666666666</v>
      </c>
      <c r="B37" s="5">
        <v>100</v>
      </c>
      <c r="C37" s="3">
        <v>41</v>
      </c>
      <c r="D37" s="3">
        <v>6.2</v>
      </c>
    </row>
    <row r="38" spans="1:4" ht="12.75" x14ac:dyDescent="0.2">
      <c r="A38" s="4">
        <f t="shared" si="0"/>
        <v>0.29333333333333333</v>
      </c>
      <c r="B38" s="5">
        <v>110</v>
      </c>
      <c r="C38" s="3">
        <v>38</v>
      </c>
      <c r="D38" s="3">
        <v>6</v>
      </c>
    </row>
    <row r="39" spans="1:4" ht="12.75" x14ac:dyDescent="0.2">
      <c r="A39" s="4">
        <f t="shared" si="0"/>
        <v>0.32</v>
      </c>
      <c r="B39" s="5">
        <v>120</v>
      </c>
      <c r="C39" s="3">
        <v>34</v>
      </c>
      <c r="D39" s="3">
        <v>5.5</v>
      </c>
    </row>
    <row r="40" spans="1:4" ht="12.75" x14ac:dyDescent="0.2">
      <c r="A40" s="4">
        <f t="shared" si="0"/>
        <v>0.34666666666666668</v>
      </c>
      <c r="B40" s="5">
        <v>130</v>
      </c>
      <c r="C40" s="3">
        <v>32</v>
      </c>
      <c r="D40" s="3">
        <v>5.3</v>
      </c>
    </row>
    <row r="41" spans="1:4" ht="12.75" x14ac:dyDescent="0.2">
      <c r="A41" s="4">
        <f t="shared" si="0"/>
        <v>0.37333333333333335</v>
      </c>
      <c r="B41" s="5">
        <v>140</v>
      </c>
      <c r="C41" s="3">
        <v>28</v>
      </c>
      <c r="D41" s="3">
        <v>4.7</v>
      </c>
    </row>
    <row r="42" spans="1:4" ht="12.75" x14ac:dyDescent="0.2">
      <c r="A42" s="4">
        <f t="shared" si="0"/>
        <v>0.4</v>
      </c>
      <c r="B42" s="5">
        <v>150</v>
      </c>
      <c r="C42" s="3">
        <v>23</v>
      </c>
      <c r="D42" s="3">
        <v>4.0999999999999996</v>
      </c>
    </row>
    <row r="43" spans="1:4" ht="12.75" x14ac:dyDescent="0.2">
      <c r="A43" s="4">
        <f t="shared" si="0"/>
        <v>0.42666666666666669</v>
      </c>
      <c r="B43" s="5">
        <v>160</v>
      </c>
      <c r="C43" s="3">
        <v>21</v>
      </c>
      <c r="D43" s="3">
        <v>3.6</v>
      </c>
    </row>
    <row r="44" spans="1:4" ht="12.75" x14ac:dyDescent="0.2">
      <c r="A44" s="4">
        <f t="shared" si="0"/>
        <v>0.45333333333333331</v>
      </c>
      <c r="B44" s="5">
        <v>170</v>
      </c>
      <c r="C44" s="3">
        <v>16</v>
      </c>
      <c r="D44" s="3">
        <v>3.3</v>
      </c>
    </row>
    <row r="45" spans="1:4" ht="12.75" x14ac:dyDescent="0.2">
      <c r="A45" s="4">
        <f t="shared" si="0"/>
        <v>0.48</v>
      </c>
      <c r="B45" s="5">
        <v>180</v>
      </c>
      <c r="C45" s="3">
        <v>13</v>
      </c>
      <c r="D45" s="3">
        <v>2.8</v>
      </c>
    </row>
    <row r="46" spans="1:4" ht="12.75" x14ac:dyDescent="0.2">
      <c r="A46" s="4">
        <f t="shared" si="0"/>
        <v>0.50666666666666671</v>
      </c>
      <c r="B46" s="5">
        <v>190</v>
      </c>
      <c r="C46" s="3">
        <v>11</v>
      </c>
      <c r="D46" s="3">
        <v>3.1</v>
      </c>
    </row>
    <row r="47" spans="1:4" ht="12.75" x14ac:dyDescent="0.2">
      <c r="A47" s="4">
        <f t="shared" si="0"/>
        <v>0.53333333333333333</v>
      </c>
      <c r="B47" s="5">
        <v>200</v>
      </c>
      <c r="C47" s="3">
        <v>7</v>
      </c>
      <c r="D47" s="3">
        <v>3.6</v>
      </c>
    </row>
    <row r="48" spans="1:4" ht="12.75" x14ac:dyDescent="0.2">
      <c r="A48" s="4">
        <f t="shared" si="0"/>
        <v>0.56000000000000005</v>
      </c>
      <c r="B48" s="5">
        <v>210</v>
      </c>
      <c r="C48" s="3">
        <v>4</v>
      </c>
      <c r="D48" s="3">
        <v>4.7</v>
      </c>
    </row>
    <row r="49" spans="1:4" ht="12.75" x14ac:dyDescent="0.2">
      <c r="A49" s="4">
        <f t="shared" si="0"/>
        <v>0.58666666666666667</v>
      </c>
      <c r="B49" s="5">
        <v>220</v>
      </c>
      <c r="C49" s="3">
        <v>1</v>
      </c>
      <c r="D49" s="3">
        <v>7.2</v>
      </c>
    </row>
    <row r="50" spans="1:4" ht="12.75" x14ac:dyDescent="0.2">
      <c r="A50" s="4">
        <f t="shared" si="0"/>
        <v>0.61333333333333329</v>
      </c>
      <c r="B50" s="5">
        <v>230</v>
      </c>
      <c r="C50">
        <v>-2</v>
      </c>
      <c r="D50" s="3">
        <v>11</v>
      </c>
    </row>
    <row r="51" spans="1:4" ht="12.75" x14ac:dyDescent="0.2">
      <c r="A51" s="4">
        <f t="shared" si="0"/>
        <v>0.64</v>
      </c>
      <c r="B51" s="5">
        <v>240</v>
      </c>
      <c r="C51">
        <v>-6</v>
      </c>
      <c r="D51" s="3">
        <v>15.6</v>
      </c>
    </row>
    <row r="52" spans="1:4" ht="12.75" x14ac:dyDescent="0.2">
      <c r="A52" s="4">
        <f t="shared" si="0"/>
        <v>0.66666666666666663</v>
      </c>
      <c r="B52" s="5">
        <v>250</v>
      </c>
      <c r="C52">
        <v>-12</v>
      </c>
      <c r="D52" s="3">
        <v>18.5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52"/>
  <sheetViews>
    <sheetView tabSelected="1" workbookViewId="0">
      <selection activeCell="D18" sqref="D18"/>
    </sheetView>
  </sheetViews>
  <sheetFormatPr defaultColWidth="14.42578125" defaultRowHeight="15.75" customHeight="1" x14ac:dyDescent="0.2"/>
  <cols>
    <col min="1" max="1" width="16.28515625" customWidth="1"/>
    <col min="5" max="5" width="14.42578125" customWidth="1"/>
  </cols>
  <sheetData>
    <row r="1" spans="1:26" ht="15.75" customHeight="1" x14ac:dyDescent="0.2">
      <c r="A1" s="6" t="s">
        <v>1</v>
      </c>
      <c r="B1" s="6" t="s">
        <v>13</v>
      </c>
      <c r="C1" s="6" t="s">
        <v>14</v>
      </c>
      <c r="D1" s="6" t="s">
        <v>15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5">
        <v>-250</v>
      </c>
      <c r="B2" s="3">
        <v>190</v>
      </c>
      <c r="C2" s="3">
        <v>175</v>
      </c>
      <c r="D2" s="3">
        <v>164</v>
      </c>
    </row>
    <row r="3" spans="1:26" ht="15.75" customHeight="1" x14ac:dyDescent="0.2">
      <c r="A3" s="5">
        <v>-240</v>
      </c>
      <c r="B3" s="3">
        <v>186</v>
      </c>
      <c r="C3" s="3">
        <v>170</v>
      </c>
      <c r="D3" s="3">
        <v>161</v>
      </c>
    </row>
    <row r="4" spans="1:26" ht="15.75" customHeight="1" x14ac:dyDescent="0.2">
      <c r="A4" s="5">
        <v>-230</v>
      </c>
      <c r="B4" s="3">
        <v>181</v>
      </c>
      <c r="C4" s="3">
        <v>166</v>
      </c>
      <c r="D4" s="3">
        <v>157</v>
      </c>
    </row>
    <row r="5" spans="1:26" ht="15.75" customHeight="1" x14ac:dyDescent="0.2">
      <c r="A5" s="5">
        <v>-220</v>
      </c>
      <c r="B5" s="3">
        <v>176</v>
      </c>
      <c r="C5" s="3">
        <v>164</v>
      </c>
      <c r="D5" s="3">
        <v>154</v>
      </c>
    </row>
    <row r="6" spans="1:26" ht="15.75" customHeight="1" x14ac:dyDescent="0.2">
      <c r="A6" s="5">
        <v>-210</v>
      </c>
      <c r="B6" s="3">
        <v>171</v>
      </c>
      <c r="C6" s="3">
        <v>160</v>
      </c>
      <c r="D6" s="3">
        <v>150</v>
      </c>
    </row>
    <row r="7" spans="1:26" ht="15.75" customHeight="1" x14ac:dyDescent="0.2">
      <c r="A7" s="5">
        <v>-200</v>
      </c>
      <c r="B7" s="3">
        <v>167</v>
      </c>
      <c r="C7" s="3">
        <v>156</v>
      </c>
      <c r="D7" s="3">
        <v>146</v>
      </c>
    </row>
    <row r="8" spans="1:26" ht="15.75" customHeight="1" x14ac:dyDescent="0.2">
      <c r="A8" s="5">
        <v>-190</v>
      </c>
      <c r="B8" s="3">
        <v>162</v>
      </c>
      <c r="C8" s="3">
        <v>153</v>
      </c>
      <c r="D8" s="3">
        <v>144</v>
      </c>
    </row>
    <row r="9" spans="1:26" ht="15.75" customHeight="1" x14ac:dyDescent="0.2">
      <c r="A9" s="5">
        <v>-180</v>
      </c>
      <c r="B9" s="3">
        <v>158</v>
      </c>
      <c r="C9" s="3">
        <v>148</v>
      </c>
      <c r="D9" s="3">
        <v>140</v>
      </c>
    </row>
    <row r="10" spans="1:26" ht="15.75" customHeight="1" x14ac:dyDescent="0.2">
      <c r="A10" s="5">
        <v>-170</v>
      </c>
      <c r="B10" s="3">
        <v>154</v>
      </c>
      <c r="C10" s="3">
        <v>144</v>
      </c>
      <c r="D10" s="3">
        <v>135</v>
      </c>
    </row>
    <row r="11" spans="1:26" ht="15.75" customHeight="1" x14ac:dyDescent="0.2">
      <c r="A11" s="5">
        <v>-160</v>
      </c>
      <c r="B11" s="3">
        <v>148</v>
      </c>
      <c r="C11" s="3">
        <v>140</v>
      </c>
      <c r="D11" s="3">
        <v>133</v>
      </c>
    </row>
    <row r="12" spans="1:26" ht="15.75" customHeight="1" x14ac:dyDescent="0.2">
      <c r="A12" s="5">
        <v>-150</v>
      </c>
      <c r="B12" s="3">
        <v>144</v>
      </c>
      <c r="C12" s="3">
        <v>136</v>
      </c>
      <c r="D12" s="3">
        <v>129</v>
      </c>
    </row>
    <row r="13" spans="1:26" ht="15.75" customHeight="1" x14ac:dyDescent="0.2">
      <c r="A13" s="5">
        <v>-140</v>
      </c>
      <c r="B13" s="3">
        <v>139</v>
      </c>
      <c r="C13" s="3">
        <v>130</v>
      </c>
      <c r="D13" s="3">
        <v>126</v>
      </c>
    </row>
    <row r="14" spans="1:26" ht="15.75" customHeight="1" x14ac:dyDescent="0.2">
      <c r="A14" s="5">
        <v>-130</v>
      </c>
      <c r="B14" s="3">
        <v>134</v>
      </c>
      <c r="C14" s="3">
        <v>126</v>
      </c>
      <c r="D14" s="3">
        <v>122</v>
      </c>
    </row>
    <row r="15" spans="1:26" ht="15.75" customHeight="1" x14ac:dyDescent="0.2">
      <c r="A15" s="5">
        <v>-120</v>
      </c>
      <c r="B15" s="3">
        <v>128</v>
      </c>
      <c r="C15" s="3">
        <v>120</v>
      </c>
      <c r="D15" s="3">
        <v>119</v>
      </c>
    </row>
    <row r="16" spans="1:26" ht="15.75" customHeight="1" x14ac:dyDescent="0.2">
      <c r="A16" s="5">
        <v>-110</v>
      </c>
      <c r="B16" s="3">
        <v>124</v>
      </c>
      <c r="C16" s="3">
        <v>118</v>
      </c>
      <c r="D16" s="3">
        <v>116</v>
      </c>
    </row>
    <row r="17" spans="1:4" ht="15.75" customHeight="1" x14ac:dyDescent="0.2">
      <c r="A17" s="5">
        <v>-100</v>
      </c>
      <c r="B17" s="3">
        <v>119</v>
      </c>
      <c r="C17" s="3">
        <v>114</v>
      </c>
      <c r="D17" s="3">
        <v>113</v>
      </c>
    </row>
    <row r="18" spans="1:4" ht="15.75" customHeight="1" x14ac:dyDescent="0.2">
      <c r="A18" s="5">
        <v>-90</v>
      </c>
      <c r="B18" s="3">
        <v>114</v>
      </c>
      <c r="C18" s="3">
        <v>109</v>
      </c>
      <c r="D18" s="3">
        <v>108</v>
      </c>
    </row>
    <row r="19" spans="1:4" ht="15.75" customHeight="1" x14ac:dyDescent="0.2">
      <c r="A19" s="5">
        <v>-80</v>
      </c>
      <c r="B19" s="3">
        <v>108</v>
      </c>
      <c r="C19" s="3">
        <v>104</v>
      </c>
      <c r="D19" s="3">
        <v>106</v>
      </c>
    </row>
    <row r="20" spans="1:4" ht="15.75" customHeight="1" x14ac:dyDescent="0.2">
      <c r="A20" s="5">
        <v>-70</v>
      </c>
      <c r="B20" s="3">
        <v>104</v>
      </c>
      <c r="C20" s="3">
        <v>102</v>
      </c>
      <c r="D20" s="3">
        <v>101</v>
      </c>
    </row>
    <row r="21" spans="1:4" ht="15.75" customHeight="1" x14ac:dyDescent="0.2">
      <c r="A21" s="5">
        <v>-60</v>
      </c>
      <c r="B21" s="3">
        <v>100</v>
      </c>
      <c r="C21" s="3">
        <v>98</v>
      </c>
      <c r="D21" s="3">
        <v>98</v>
      </c>
    </row>
    <row r="22" spans="1:4" ht="15.75" customHeight="1" x14ac:dyDescent="0.2">
      <c r="A22" s="5">
        <v>-50</v>
      </c>
      <c r="B22" s="3">
        <v>96</v>
      </c>
      <c r="C22" s="3">
        <v>94</v>
      </c>
      <c r="D22" s="3">
        <v>95</v>
      </c>
    </row>
    <row r="23" spans="1:4" ht="15.75" customHeight="1" x14ac:dyDescent="0.2">
      <c r="A23" s="5">
        <v>-40</v>
      </c>
      <c r="B23" s="3">
        <v>91</v>
      </c>
      <c r="C23" s="3">
        <v>90</v>
      </c>
      <c r="D23" s="3">
        <v>91</v>
      </c>
    </row>
    <row r="24" spans="1:4" ht="15.75" customHeight="1" x14ac:dyDescent="0.2">
      <c r="A24" s="5">
        <v>-30</v>
      </c>
      <c r="B24" s="3">
        <v>86</v>
      </c>
      <c r="C24" s="3">
        <v>87</v>
      </c>
      <c r="D24" s="3">
        <v>86</v>
      </c>
    </row>
    <row r="25" spans="1:4" ht="15.75" customHeight="1" x14ac:dyDescent="0.2">
      <c r="A25" s="5">
        <v>-20</v>
      </c>
      <c r="B25" s="3">
        <v>82</v>
      </c>
      <c r="C25" s="3">
        <v>83</v>
      </c>
      <c r="D25" s="3">
        <v>82</v>
      </c>
    </row>
    <row r="26" spans="1:4" ht="15.75" customHeight="1" x14ac:dyDescent="0.2">
      <c r="A26" s="5">
        <v>-10</v>
      </c>
      <c r="B26" s="3">
        <v>77</v>
      </c>
      <c r="C26" s="3">
        <v>80</v>
      </c>
      <c r="D26" s="3">
        <v>80</v>
      </c>
    </row>
    <row r="27" spans="1:4" ht="15.75" customHeight="1" x14ac:dyDescent="0.2">
      <c r="A27" s="5">
        <v>0</v>
      </c>
      <c r="B27" s="3">
        <v>72</v>
      </c>
      <c r="C27" s="3">
        <v>75</v>
      </c>
      <c r="D27" s="3">
        <v>77</v>
      </c>
    </row>
    <row r="28" spans="1:4" ht="15.75" customHeight="1" x14ac:dyDescent="0.2">
      <c r="A28" s="5">
        <v>10</v>
      </c>
      <c r="B28" s="3">
        <v>68</v>
      </c>
      <c r="C28" s="3">
        <v>72</v>
      </c>
      <c r="D28" s="3">
        <v>73</v>
      </c>
    </row>
    <row r="29" spans="1:4" ht="15.75" customHeight="1" x14ac:dyDescent="0.2">
      <c r="A29" s="5">
        <v>20</v>
      </c>
      <c r="B29" s="3">
        <v>63</v>
      </c>
      <c r="C29" s="3">
        <v>69</v>
      </c>
      <c r="D29" s="3">
        <v>70</v>
      </c>
    </row>
    <row r="30" spans="1:4" ht="15.75" customHeight="1" x14ac:dyDescent="0.2">
      <c r="A30" s="5">
        <v>30</v>
      </c>
      <c r="B30" s="3">
        <v>58</v>
      </c>
      <c r="C30" s="3">
        <v>64</v>
      </c>
      <c r="D30" s="3">
        <v>66</v>
      </c>
    </row>
    <row r="31" spans="1:4" ht="15.75" customHeight="1" x14ac:dyDescent="0.2">
      <c r="A31" s="5">
        <v>40</v>
      </c>
      <c r="B31" s="3">
        <v>54</v>
      </c>
      <c r="C31" s="3">
        <v>61</v>
      </c>
      <c r="D31" s="3">
        <v>62</v>
      </c>
    </row>
    <row r="32" spans="1:4" ht="15.75" customHeight="1" x14ac:dyDescent="0.2">
      <c r="A32" s="5">
        <v>50</v>
      </c>
      <c r="B32" s="3">
        <v>48</v>
      </c>
      <c r="C32" s="3">
        <v>56</v>
      </c>
      <c r="D32" s="3">
        <v>59</v>
      </c>
    </row>
    <row r="33" spans="1:4" ht="15.75" customHeight="1" x14ac:dyDescent="0.2">
      <c r="A33" s="5">
        <v>60</v>
      </c>
      <c r="B33" s="3">
        <v>43</v>
      </c>
      <c r="C33" s="3">
        <v>51</v>
      </c>
      <c r="D33" s="3">
        <v>56</v>
      </c>
    </row>
    <row r="34" spans="1:4" ht="15.75" customHeight="1" x14ac:dyDescent="0.2">
      <c r="A34" s="5">
        <v>70</v>
      </c>
      <c r="B34" s="3">
        <v>38</v>
      </c>
      <c r="C34" s="3">
        <v>47</v>
      </c>
      <c r="D34" s="3">
        <v>52</v>
      </c>
    </row>
    <row r="35" spans="1:4" ht="15.75" customHeight="1" x14ac:dyDescent="0.2">
      <c r="A35" s="5">
        <v>80</v>
      </c>
      <c r="B35" s="3">
        <v>32</v>
      </c>
      <c r="C35" s="3">
        <v>42</v>
      </c>
      <c r="D35" s="3">
        <v>48</v>
      </c>
    </row>
    <row r="36" spans="1:4" ht="15.75" customHeight="1" x14ac:dyDescent="0.2">
      <c r="A36" s="5">
        <v>90</v>
      </c>
      <c r="B36" s="3">
        <v>28</v>
      </c>
      <c r="C36" s="3">
        <v>36</v>
      </c>
      <c r="D36" s="3">
        <v>45</v>
      </c>
    </row>
    <row r="37" spans="1:4" ht="15.75" customHeight="1" x14ac:dyDescent="0.2">
      <c r="A37" s="5">
        <v>100</v>
      </c>
      <c r="B37" s="3">
        <v>23</v>
      </c>
      <c r="C37" s="3">
        <v>34</v>
      </c>
      <c r="D37" s="3">
        <v>41</v>
      </c>
    </row>
    <row r="38" spans="1:4" ht="12.75" x14ac:dyDescent="0.2">
      <c r="A38" s="5">
        <v>110</v>
      </c>
      <c r="B38" s="3">
        <v>20</v>
      </c>
      <c r="C38" s="3">
        <v>29</v>
      </c>
      <c r="D38" s="3">
        <v>38</v>
      </c>
    </row>
    <row r="39" spans="1:4" ht="12.75" x14ac:dyDescent="0.2">
      <c r="A39" s="5">
        <v>120</v>
      </c>
      <c r="B39" s="3">
        <v>14</v>
      </c>
      <c r="C39" s="3">
        <v>24</v>
      </c>
      <c r="D39" s="3">
        <v>34</v>
      </c>
    </row>
    <row r="40" spans="1:4" ht="12.75" x14ac:dyDescent="0.2">
      <c r="A40" s="5">
        <v>130</v>
      </c>
      <c r="B40" s="3">
        <v>11</v>
      </c>
      <c r="C40" s="3">
        <v>20</v>
      </c>
      <c r="D40" s="3">
        <v>32</v>
      </c>
    </row>
    <row r="41" spans="1:4" ht="12.75" x14ac:dyDescent="0.2">
      <c r="A41" s="5">
        <v>140</v>
      </c>
      <c r="B41" s="3">
        <v>6</v>
      </c>
      <c r="C41" s="3">
        <v>16</v>
      </c>
      <c r="D41" s="3">
        <v>28</v>
      </c>
    </row>
    <row r="42" spans="1:4" ht="12.75" x14ac:dyDescent="0.2">
      <c r="A42" s="5">
        <v>150</v>
      </c>
      <c r="B42" s="3">
        <v>2</v>
      </c>
      <c r="C42" s="3">
        <v>14</v>
      </c>
      <c r="D42" s="3">
        <v>23</v>
      </c>
    </row>
    <row r="43" spans="1:4" ht="12.75" x14ac:dyDescent="0.2">
      <c r="A43" s="5">
        <v>160</v>
      </c>
      <c r="B43">
        <v>-2</v>
      </c>
      <c r="C43" s="3">
        <v>9</v>
      </c>
      <c r="D43" s="3">
        <v>21</v>
      </c>
    </row>
    <row r="44" spans="1:4" ht="12.75" x14ac:dyDescent="0.2">
      <c r="A44" s="5">
        <v>170</v>
      </c>
      <c r="B44">
        <v>-10</v>
      </c>
      <c r="C44" s="3">
        <v>6</v>
      </c>
      <c r="D44" s="3">
        <v>16</v>
      </c>
    </row>
    <row r="45" spans="1:4" ht="12.75" x14ac:dyDescent="0.2">
      <c r="A45" s="5">
        <v>180</v>
      </c>
      <c r="B45">
        <v>-14</v>
      </c>
      <c r="C45" s="3">
        <v>2</v>
      </c>
      <c r="D45" s="3">
        <v>13</v>
      </c>
    </row>
    <row r="46" spans="1:4" ht="12.75" x14ac:dyDescent="0.2">
      <c r="A46" s="5">
        <v>190</v>
      </c>
      <c r="B46">
        <v>-19</v>
      </c>
      <c r="C46" s="3">
        <v>0</v>
      </c>
      <c r="D46" s="3">
        <v>11</v>
      </c>
    </row>
    <row r="47" spans="1:4" ht="12.75" x14ac:dyDescent="0.2">
      <c r="A47" s="5">
        <v>200</v>
      </c>
      <c r="B47">
        <v>-24</v>
      </c>
      <c r="C47">
        <v>-6</v>
      </c>
      <c r="D47" s="3">
        <v>7</v>
      </c>
    </row>
    <row r="48" spans="1:4" ht="12.75" x14ac:dyDescent="0.2">
      <c r="A48" s="5">
        <v>210</v>
      </c>
      <c r="B48">
        <v>-28</v>
      </c>
      <c r="C48">
        <v>-10</v>
      </c>
      <c r="D48" s="3">
        <v>4</v>
      </c>
    </row>
    <row r="49" spans="1:4" ht="12.75" x14ac:dyDescent="0.2">
      <c r="A49" s="5">
        <v>220</v>
      </c>
      <c r="B49">
        <v>-32</v>
      </c>
      <c r="C49">
        <v>-13</v>
      </c>
      <c r="D49" s="3">
        <v>1</v>
      </c>
    </row>
    <row r="50" spans="1:4" ht="12.75" x14ac:dyDescent="0.2">
      <c r="A50" s="5">
        <v>230</v>
      </c>
      <c r="B50">
        <v>-38</v>
      </c>
      <c r="C50">
        <v>-18</v>
      </c>
      <c r="D50">
        <v>-2</v>
      </c>
    </row>
    <row r="51" spans="1:4" ht="12.75" x14ac:dyDescent="0.2">
      <c r="A51" s="5">
        <v>240</v>
      </c>
      <c r="B51">
        <v>-41</v>
      </c>
      <c r="C51">
        <v>-20</v>
      </c>
      <c r="D51">
        <v>-6</v>
      </c>
    </row>
    <row r="52" spans="1:4" ht="12.75" x14ac:dyDescent="0.2">
      <c r="A52" s="5">
        <v>250</v>
      </c>
      <c r="B52">
        <v>-44</v>
      </c>
      <c r="C52">
        <v>-24</v>
      </c>
      <c r="D52">
        <v>-12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4880no QWP</vt:lpstr>
      <vt:lpstr>561no QWP</vt:lpstr>
      <vt:lpstr>488 angles</vt:lpstr>
      <vt:lpstr>561 angles</vt:lpstr>
      <vt:lpstr>640 angles</vt:lpstr>
      <vt:lpstr>All rotations graphed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marcus</cp:lastModifiedBy>
  <dcterms:modified xsi:type="dcterms:W3CDTF">2018-08-26T19:29:50Z</dcterms:modified>
</cp:coreProperties>
</file>