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r\OneDrive\Documents\CWD\dbCWD\zoop\"/>
    </mc:Choice>
  </mc:AlternateContent>
  <xr:revisionPtr revIDLastSave="0" documentId="13_ncr:1_{FE1A0D94-62DA-4714-A922-15EE17DF2DE1}" xr6:coauthVersionLast="47" xr6:coauthVersionMax="47" xr10:uidLastSave="{00000000-0000-0000-0000-000000000000}"/>
  <bookViews>
    <workbookView xWindow="-108" yWindow="-108" windowWidth="23256" windowHeight="12720" tabRatio="644" activeTab="6" xr2:uid="{00000000-000D-0000-FFFF-FFFF00000000}"/>
  </bookViews>
  <sheets>
    <sheet name="Count Sheet" sheetId="2" r:id="rId1"/>
    <sheet name="ZCOUNT" sheetId="1" r:id="rId2"/>
    <sheet name="Transfer" sheetId="3" r:id="rId3"/>
    <sheet name="Final" sheetId="4" r:id="rId4"/>
    <sheet name="Adj final" sheetId="7" r:id="rId5"/>
    <sheet name="Graphics" sheetId="5" r:id="rId6"/>
    <sheet name="biomass.figs" sheetId="8" r:id="rId7"/>
    <sheet name="density.length.fig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8" l="1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8" i="8"/>
  <c r="B1" i="3"/>
  <c r="O1" i="3"/>
  <c r="A5" i="3"/>
  <c r="N5" i="3"/>
  <c r="A7" i="3"/>
  <c r="N7" i="3"/>
  <c r="A8" i="3"/>
  <c r="N8" i="3"/>
  <c r="A9" i="3"/>
  <c r="N9" i="3"/>
  <c r="A10" i="3"/>
  <c r="N10" i="3"/>
  <c r="A12" i="3"/>
  <c r="N12" i="3"/>
  <c r="A13" i="3"/>
  <c r="N13" i="3"/>
  <c r="A14" i="3"/>
  <c r="N14" i="3"/>
  <c r="A15" i="3"/>
  <c r="N15" i="3"/>
  <c r="A16" i="3"/>
  <c r="N16" i="3"/>
  <c r="A17" i="3"/>
  <c r="N17" i="3"/>
  <c r="A18" i="3"/>
  <c r="N18" i="3"/>
  <c r="A19" i="3"/>
  <c r="N19" i="3"/>
  <c r="A20" i="3"/>
  <c r="N20" i="3"/>
  <c r="A21" i="3"/>
  <c r="N21" i="3"/>
  <c r="A22" i="3"/>
  <c r="N22" i="3"/>
  <c r="A23" i="3"/>
  <c r="N23" i="3"/>
  <c r="A24" i="3"/>
  <c r="N24" i="3"/>
  <c r="A25" i="3"/>
  <c r="N25" i="3"/>
  <c r="A26" i="3"/>
  <c r="N26" i="3"/>
  <c r="A27" i="3"/>
  <c r="N27" i="3"/>
  <c r="A28" i="3"/>
  <c r="N28" i="3"/>
  <c r="A29" i="3"/>
  <c r="N29" i="3"/>
  <c r="A30" i="3"/>
  <c r="N30" i="3"/>
  <c r="A31" i="3"/>
  <c r="N31" i="3"/>
  <c r="A32" i="3"/>
  <c r="N32" i="3"/>
  <c r="A33" i="3"/>
  <c r="N33" i="3"/>
  <c r="A34" i="3"/>
  <c r="N34" i="3"/>
  <c r="A35" i="3"/>
  <c r="N35" i="3"/>
  <c r="A36" i="3"/>
  <c r="N36" i="3"/>
  <c r="A38" i="3"/>
  <c r="N38" i="3"/>
  <c r="A39" i="3"/>
  <c r="N39" i="3"/>
  <c r="A40" i="3"/>
  <c r="N40" i="3"/>
  <c r="A41" i="3"/>
  <c r="N41" i="3"/>
  <c r="A42" i="3"/>
  <c r="N42" i="3"/>
  <c r="A43" i="3"/>
  <c r="N43" i="3"/>
  <c r="A44" i="3"/>
  <c r="N44" i="3"/>
  <c r="A45" i="3"/>
  <c r="N45" i="3"/>
  <c r="A46" i="3"/>
  <c r="N46" i="3"/>
  <c r="A47" i="3"/>
  <c r="N47" i="3"/>
  <c r="A48" i="3"/>
  <c r="N48" i="3"/>
  <c r="A49" i="3"/>
  <c r="N49" i="3"/>
  <c r="A50" i="3"/>
  <c r="N50" i="3"/>
  <c r="A51" i="3"/>
  <c r="N51" i="3"/>
  <c r="A52" i="3"/>
  <c r="N52" i="3"/>
  <c r="A53" i="3"/>
  <c r="N53" i="3"/>
  <c r="A54" i="3"/>
  <c r="N54" i="3"/>
  <c r="A55" i="3"/>
  <c r="N55" i="3"/>
  <c r="A56" i="3"/>
  <c r="N56" i="3"/>
  <c r="A57" i="3"/>
  <c r="N57" i="3"/>
  <c r="A58" i="3"/>
  <c r="N58" i="3"/>
  <c r="A59" i="3"/>
  <c r="N59" i="3"/>
  <c r="A61" i="3"/>
  <c r="N61" i="3"/>
  <c r="A62" i="3"/>
  <c r="N62" i="3"/>
  <c r="A63" i="3"/>
  <c r="N63" i="3"/>
  <c r="A64" i="3"/>
  <c r="N64" i="3"/>
  <c r="A65" i="3"/>
  <c r="N65" i="3"/>
  <c r="A66" i="3"/>
  <c r="N66" i="3"/>
  <c r="A67" i="3"/>
  <c r="N67" i="3"/>
  <c r="A68" i="3"/>
  <c r="N68" i="3"/>
  <c r="A69" i="3"/>
  <c r="N69" i="3"/>
  <c r="A70" i="3"/>
  <c r="N70" i="3"/>
  <c r="A71" i="3"/>
  <c r="N71" i="3"/>
  <c r="A72" i="3"/>
  <c r="N72" i="3"/>
  <c r="A73" i="3"/>
  <c r="N73" i="3"/>
  <c r="A74" i="3"/>
  <c r="N74" i="3"/>
  <c r="A75" i="3"/>
  <c r="N75" i="3"/>
  <c r="A76" i="3"/>
  <c r="N76" i="3"/>
  <c r="A77" i="3"/>
  <c r="N77" i="3"/>
  <c r="A78" i="3"/>
  <c r="N78" i="3"/>
  <c r="A79" i="3"/>
  <c r="N79" i="3"/>
  <c r="A80" i="3"/>
  <c r="N80" i="3"/>
  <c r="A81" i="3"/>
  <c r="N81" i="3"/>
  <c r="A82" i="3"/>
  <c r="N82" i="3"/>
  <c r="A84" i="3"/>
  <c r="N84" i="3"/>
  <c r="A85" i="3"/>
  <c r="N85" i="3"/>
  <c r="A86" i="3"/>
  <c r="N86" i="3"/>
  <c r="A87" i="3"/>
  <c r="N87" i="3"/>
  <c r="A88" i="3"/>
  <c r="N88" i="3"/>
  <c r="A89" i="3"/>
  <c r="N89" i="3"/>
  <c r="A90" i="3"/>
  <c r="N90" i="3"/>
  <c r="A91" i="3"/>
  <c r="N91" i="3"/>
  <c r="A92" i="3"/>
  <c r="N92" i="3"/>
  <c r="A93" i="3"/>
  <c r="N93" i="3"/>
  <c r="A94" i="3"/>
  <c r="N94" i="3"/>
  <c r="A95" i="3"/>
  <c r="N95" i="3"/>
  <c r="A96" i="3"/>
  <c r="N96" i="3"/>
  <c r="A97" i="3"/>
  <c r="N97" i="3"/>
  <c r="A98" i="3"/>
  <c r="N98" i="3"/>
  <c r="A100" i="3"/>
  <c r="N100" i="3"/>
  <c r="A101" i="3"/>
  <c r="N101" i="3"/>
  <c r="A102" i="3"/>
  <c r="N102" i="3"/>
  <c r="A103" i="3"/>
  <c r="N103" i="3"/>
  <c r="A104" i="3"/>
  <c r="N104" i="3"/>
  <c r="A105" i="3"/>
  <c r="N105" i="3"/>
  <c r="A106" i="3"/>
  <c r="N106" i="3"/>
  <c r="A107" i="3"/>
  <c r="N107" i="3"/>
  <c r="A109" i="3"/>
  <c r="A110" i="3"/>
  <c r="A111" i="3"/>
  <c r="A112" i="3"/>
  <c r="A113" i="3"/>
  <c r="A114" i="3"/>
  <c r="A115" i="3"/>
  <c r="A117" i="3"/>
  <c r="A118" i="3"/>
  <c r="A120" i="3"/>
  <c r="A121" i="3"/>
  <c r="BE4" i="1"/>
  <c r="B3" i="3" s="1"/>
  <c r="BF4" i="1"/>
  <c r="C3" i="3" s="1"/>
  <c r="BG4" i="1"/>
  <c r="D3" i="3" s="1"/>
  <c r="BH4" i="1"/>
  <c r="E3" i="3" s="1"/>
  <c r="BI4" i="1"/>
  <c r="F3" i="3" s="1"/>
  <c r="BJ4" i="1"/>
  <c r="G3" i="3" s="1"/>
  <c r="BK4" i="1"/>
  <c r="H3" i="3" s="1"/>
  <c r="BL4" i="1"/>
  <c r="I3" i="3" s="1"/>
  <c r="BM4" i="1"/>
  <c r="J3" i="3" s="1"/>
  <c r="BN4" i="1"/>
  <c r="K3" i="3" s="1"/>
  <c r="BO4" i="1"/>
  <c r="L3" i="3" s="1"/>
  <c r="BP4" i="1"/>
  <c r="M3" i="3" s="1"/>
  <c r="BR4" i="1"/>
  <c r="O3" i="3" s="1"/>
  <c r="BS4" i="1"/>
  <c r="P3" i="3"/>
  <c r="BT4" i="1"/>
  <c r="Q3" i="3"/>
  <c r="BU4" i="1"/>
  <c r="R3" i="3" s="1"/>
  <c r="BV4" i="1"/>
  <c r="S3" i="3" s="1"/>
  <c r="BW4" i="1"/>
  <c r="T3" i="3"/>
  <c r="BX4" i="1"/>
  <c r="U3" i="3"/>
  <c r="BY4" i="1"/>
  <c r="V3" i="3"/>
  <c r="BZ4" i="1"/>
  <c r="W3" i="3" s="1"/>
  <c r="CA4" i="1"/>
  <c r="X3" i="3" s="1"/>
  <c r="CB4" i="1"/>
  <c r="Y3" i="3" s="1"/>
  <c r="CC4" i="1"/>
  <c r="Z3" i="3" s="1"/>
  <c r="CE4" i="1"/>
  <c r="CF4" i="1"/>
  <c r="CG4" i="1"/>
  <c r="CH4" i="1"/>
  <c r="CI4" i="1"/>
  <c r="CJ4" i="1"/>
  <c r="CK4" i="1"/>
  <c r="CL4" i="1"/>
  <c r="CM4" i="1"/>
  <c r="CN4" i="1"/>
  <c r="CO4" i="1"/>
  <c r="CP4" i="1"/>
  <c r="CR4" i="1"/>
  <c r="CS4" i="1"/>
  <c r="CT4" i="1"/>
  <c r="CU4" i="1"/>
  <c r="CV4" i="1"/>
  <c r="CW4" i="1"/>
  <c r="CX4" i="1"/>
  <c r="CY4" i="1"/>
  <c r="CZ4" i="1"/>
  <c r="DA4" i="1"/>
  <c r="DB4" i="1"/>
  <c r="DC4" i="1"/>
  <c r="DE4" i="1"/>
  <c r="DF4" i="1"/>
  <c r="DG4" i="1"/>
  <c r="DH4" i="1"/>
  <c r="DI4" i="1"/>
  <c r="DJ4" i="1"/>
  <c r="DK4" i="1"/>
  <c r="DL4" i="1"/>
  <c r="DM4" i="1"/>
  <c r="DN4" i="1"/>
  <c r="DO4" i="1"/>
  <c r="DP4" i="1"/>
  <c r="BE5" i="1"/>
  <c r="B4" i="3"/>
  <c r="BF5" i="1"/>
  <c r="C4" i="3"/>
  <c r="BG5" i="1"/>
  <c r="D4" i="3"/>
  <c r="BH5" i="1"/>
  <c r="E4" i="3"/>
  <c r="BI5" i="1"/>
  <c r="F4" i="3"/>
  <c r="BJ5" i="1"/>
  <c r="G4" i="3"/>
  <c r="BK5" i="1"/>
  <c r="H4" i="3" s="1"/>
  <c r="BL5" i="1"/>
  <c r="I4" i="3" s="1"/>
  <c r="BM5" i="1"/>
  <c r="J4" i="3" s="1"/>
  <c r="BN5" i="1"/>
  <c r="K4" i="3" s="1"/>
  <c r="BO5" i="1"/>
  <c r="L4" i="3" s="1"/>
  <c r="BP5" i="1"/>
  <c r="M4" i="3" s="1"/>
  <c r="BR5" i="1"/>
  <c r="O4" i="3" s="1"/>
  <c r="BS5" i="1"/>
  <c r="P4" i="3" s="1"/>
  <c r="BT5" i="1"/>
  <c r="Q4" i="3" s="1"/>
  <c r="BU5" i="1"/>
  <c r="R4" i="3" s="1"/>
  <c r="BV5" i="1"/>
  <c r="S4" i="3" s="1"/>
  <c r="BW5" i="1"/>
  <c r="T4" i="3" s="1"/>
  <c r="BX5" i="1"/>
  <c r="U4" i="3" s="1"/>
  <c r="BY5" i="1"/>
  <c r="V4" i="3" s="1"/>
  <c r="BZ5" i="1"/>
  <c r="W4" i="3" s="1"/>
  <c r="CA5" i="1"/>
  <c r="X4" i="3" s="1"/>
  <c r="CB5" i="1"/>
  <c r="Y4" i="3" s="1"/>
  <c r="CC5" i="1"/>
  <c r="Z4" i="3" s="1"/>
  <c r="CE5" i="1"/>
  <c r="CF5" i="1"/>
  <c r="CG5" i="1"/>
  <c r="CH5" i="1"/>
  <c r="CI5" i="1"/>
  <c r="CJ5" i="1"/>
  <c r="CK5" i="1"/>
  <c r="CL5" i="1"/>
  <c r="CM5" i="1"/>
  <c r="CN5" i="1"/>
  <c r="CO5" i="1"/>
  <c r="CP5" i="1"/>
  <c r="CR5" i="1"/>
  <c r="CS5" i="1"/>
  <c r="CT5" i="1"/>
  <c r="CU5" i="1"/>
  <c r="CV5" i="1"/>
  <c r="CW5" i="1"/>
  <c r="CX5" i="1"/>
  <c r="CY5" i="1"/>
  <c r="CZ5" i="1"/>
  <c r="DA5" i="1"/>
  <c r="DB5" i="1"/>
  <c r="DC5" i="1"/>
  <c r="DE5" i="1"/>
  <c r="DF5" i="1"/>
  <c r="DG5" i="1"/>
  <c r="DH5" i="1"/>
  <c r="DI5" i="1"/>
  <c r="DJ5" i="1"/>
  <c r="DK5" i="1"/>
  <c r="DL5" i="1"/>
  <c r="DM5" i="1"/>
  <c r="DN5" i="1"/>
  <c r="DO5" i="1"/>
  <c r="DP5" i="1"/>
  <c r="BE6" i="1"/>
  <c r="B5" i="3" s="1"/>
  <c r="BF6" i="1"/>
  <c r="C5" i="3"/>
  <c r="BG6" i="1"/>
  <c r="D5" i="3" s="1"/>
  <c r="BH6" i="1"/>
  <c r="E5" i="3" s="1"/>
  <c r="BI6" i="1"/>
  <c r="F5" i="3" s="1"/>
  <c r="BJ6" i="1"/>
  <c r="G5" i="3" s="1"/>
  <c r="BK6" i="1"/>
  <c r="H5" i="3" s="1"/>
  <c r="BL6" i="1"/>
  <c r="I5" i="3" s="1"/>
  <c r="BM6" i="1"/>
  <c r="J5" i="3" s="1"/>
  <c r="BN6" i="1"/>
  <c r="K5" i="3" s="1"/>
  <c r="BO6" i="1"/>
  <c r="L5" i="3" s="1"/>
  <c r="BP6" i="1"/>
  <c r="M5" i="3" s="1"/>
  <c r="BR6" i="1"/>
  <c r="O5" i="3"/>
  <c r="BS6" i="1"/>
  <c r="P5" i="3"/>
  <c r="BT6" i="1"/>
  <c r="Q5" i="3" s="1"/>
  <c r="BU6" i="1"/>
  <c r="R5" i="3" s="1"/>
  <c r="BV6" i="1"/>
  <c r="S5" i="3" s="1"/>
  <c r="BW6" i="1"/>
  <c r="T5" i="3" s="1"/>
  <c r="BX6" i="1"/>
  <c r="U5" i="3" s="1"/>
  <c r="BY6" i="1"/>
  <c r="V5" i="3" s="1"/>
  <c r="BZ6" i="1"/>
  <c r="W5" i="3" s="1"/>
  <c r="CA6" i="1"/>
  <c r="X5" i="3" s="1"/>
  <c r="CB6" i="1"/>
  <c r="Y5" i="3" s="1"/>
  <c r="CC6" i="1"/>
  <c r="Z5" i="3" s="1"/>
  <c r="CE6" i="1"/>
  <c r="CF6" i="1"/>
  <c r="CG6" i="1"/>
  <c r="CH6" i="1"/>
  <c r="CI6" i="1"/>
  <c r="CJ6" i="1"/>
  <c r="CK6" i="1"/>
  <c r="CL6" i="1"/>
  <c r="CM6" i="1"/>
  <c r="CN6" i="1"/>
  <c r="CO6" i="1"/>
  <c r="CP6" i="1"/>
  <c r="CR6" i="1"/>
  <c r="CS6" i="1"/>
  <c r="CT6" i="1"/>
  <c r="CU6" i="1"/>
  <c r="CV6" i="1"/>
  <c r="CW6" i="1"/>
  <c r="CX6" i="1"/>
  <c r="CY6" i="1"/>
  <c r="CZ6" i="1"/>
  <c r="DA6" i="1"/>
  <c r="DB6" i="1"/>
  <c r="DC6" i="1"/>
  <c r="DE6" i="1"/>
  <c r="DF6" i="1"/>
  <c r="DG6" i="1"/>
  <c r="DH6" i="1"/>
  <c r="DI6" i="1"/>
  <c r="DJ6" i="1"/>
  <c r="DK6" i="1"/>
  <c r="DL6" i="1"/>
  <c r="DM6" i="1"/>
  <c r="DN6" i="1"/>
  <c r="DO6" i="1"/>
  <c r="DP6" i="1"/>
  <c r="E9" i="1"/>
  <c r="I9" i="1"/>
  <c r="BS9" i="1" s="1"/>
  <c r="P8" i="3" s="1"/>
  <c r="M9" i="1"/>
  <c r="BT9" i="1" s="1"/>
  <c r="Q8" i="3" s="1"/>
  <c r="Q9" i="1"/>
  <c r="U9" i="1"/>
  <c r="BI9" i="1" s="1"/>
  <c r="Y9" i="1"/>
  <c r="AC9" i="1"/>
  <c r="BX9" i="1" s="1"/>
  <c r="U8" i="3" s="1"/>
  <c r="AG9" i="1"/>
  <c r="BY9" i="1" s="1"/>
  <c r="V8" i="3" s="1"/>
  <c r="AK9" i="1"/>
  <c r="BZ9" i="1" s="1"/>
  <c r="W8" i="3" s="1"/>
  <c r="AO9" i="1"/>
  <c r="AS9" i="1"/>
  <c r="CB9" i="1" s="1"/>
  <c r="Y8" i="3" s="1"/>
  <c r="AW9" i="1"/>
  <c r="CC9" i="1" s="1"/>
  <c r="Z8" i="3" s="1"/>
  <c r="BE9" i="1"/>
  <c r="B8" i="3" s="1"/>
  <c r="BF9" i="1"/>
  <c r="C8" i="3" s="1"/>
  <c r="BG9" i="1"/>
  <c r="D8" i="3" s="1"/>
  <c r="BH9" i="1"/>
  <c r="E8" i="3"/>
  <c r="BJ9" i="1"/>
  <c r="G8" i="3" s="1"/>
  <c r="BK9" i="1"/>
  <c r="BL9" i="1"/>
  <c r="I8" i="3" s="1"/>
  <c r="BM9" i="1"/>
  <c r="J8" i="3" s="1"/>
  <c r="BN9" i="1"/>
  <c r="K8" i="3" s="1"/>
  <c r="BO9" i="1"/>
  <c r="BP9" i="1"/>
  <c r="M8" i="3" s="1"/>
  <c r="BR9" i="1"/>
  <c r="O8" i="3" s="1"/>
  <c r="BU9" i="1"/>
  <c r="R8" i="3" s="1"/>
  <c r="BW9" i="1"/>
  <c r="T8" i="3" s="1"/>
  <c r="CA9" i="1"/>
  <c r="X8" i="3"/>
  <c r="CF9" i="1"/>
  <c r="CH9" i="1"/>
  <c r="CU9" i="1"/>
  <c r="DA9" i="1"/>
  <c r="DE9" i="1"/>
  <c r="DF9" i="1"/>
  <c r="DG9" i="1"/>
  <c r="DH9" i="1"/>
  <c r="DI9" i="1"/>
  <c r="DJ9" i="1"/>
  <c r="DK9" i="1"/>
  <c r="DL9" i="1"/>
  <c r="DM9" i="1"/>
  <c r="DN9" i="1"/>
  <c r="DO9" i="1"/>
  <c r="DP9" i="1"/>
  <c r="E10" i="1"/>
  <c r="I10" i="1"/>
  <c r="BF10" i="1" s="1"/>
  <c r="C9" i="3" s="1"/>
  <c r="M10" i="1"/>
  <c r="BT10" i="1" s="1"/>
  <c r="Q9" i="3" s="1"/>
  <c r="Q10" i="1"/>
  <c r="U10" i="1"/>
  <c r="Y10" i="1"/>
  <c r="BJ10" i="1" s="1"/>
  <c r="AC10" i="1"/>
  <c r="BX10" i="1" s="1"/>
  <c r="U9" i="3" s="1"/>
  <c r="AG10" i="1"/>
  <c r="AK10" i="1"/>
  <c r="BM10" i="1" s="1"/>
  <c r="AO10" i="1"/>
  <c r="AS10" i="1"/>
  <c r="AW10" i="1"/>
  <c r="BP10" i="1" s="1"/>
  <c r="M9" i="3" s="1"/>
  <c r="BE10" i="1"/>
  <c r="B9" i="3"/>
  <c r="BG10" i="1"/>
  <c r="D9" i="3" s="1"/>
  <c r="BI10" i="1"/>
  <c r="F9" i="3" s="1"/>
  <c r="BK10" i="1"/>
  <c r="H9" i="3" s="1"/>
  <c r="BN10" i="1"/>
  <c r="K9" i="3" s="1"/>
  <c r="BO10" i="1"/>
  <c r="CO10" i="1" s="1"/>
  <c r="L9" i="3"/>
  <c r="BR10" i="1"/>
  <c r="O9" i="3" s="1"/>
  <c r="BS10" i="1"/>
  <c r="P9" i="3" s="1"/>
  <c r="BV10" i="1"/>
  <c r="S9" i="3"/>
  <c r="BZ10" i="1"/>
  <c r="W9" i="3" s="1"/>
  <c r="CA10" i="1"/>
  <c r="X9" i="3" s="1"/>
  <c r="CB10" i="1"/>
  <c r="Y9" i="3" s="1"/>
  <c r="CE10" i="1"/>
  <c r="CI10" i="1"/>
  <c r="CR10" i="1"/>
  <c r="CV10" i="1"/>
  <c r="DA10" i="1"/>
  <c r="DB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E11" i="1"/>
  <c r="I11" i="1"/>
  <c r="M11" i="1"/>
  <c r="BG11" i="1" s="1"/>
  <c r="Q11" i="1"/>
  <c r="U11" i="1"/>
  <c r="BI11" i="1" s="1"/>
  <c r="Y11" i="1"/>
  <c r="AC11" i="1"/>
  <c r="AG11" i="1"/>
  <c r="BL11" i="1" s="1"/>
  <c r="AK11" i="1"/>
  <c r="BM11" i="1" s="1"/>
  <c r="J10" i="3" s="1"/>
  <c r="AO11" i="1"/>
  <c r="AS11" i="1"/>
  <c r="BO11" i="1" s="1"/>
  <c r="AW11" i="1"/>
  <c r="BE11" i="1"/>
  <c r="B10" i="3" s="1"/>
  <c r="BF11" i="1"/>
  <c r="C10" i="3" s="1"/>
  <c r="BJ11" i="1"/>
  <c r="G10" i="3" s="1"/>
  <c r="BK11" i="1"/>
  <c r="H10" i="3" s="1"/>
  <c r="BN11" i="1"/>
  <c r="BP11" i="1"/>
  <c r="M10" i="3" s="1"/>
  <c r="BR11" i="1"/>
  <c r="O10" i="3" s="1"/>
  <c r="BS11" i="1"/>
  <c r="P10" i="3"/>
  <c r="BW11" i="1"/>
  <c r="T10" i="3" s="1"/>
  <c r="BX11" i="1"/>
  <c r="U10" i="3" s="1"/>
  <c r="BY11" i="1"/>
  <c r="V10" i="3" s="1"/>
  <c r="CA11" i="1"/>
  <c r="X10" i="3" s="1"/>
  <c r="CB11" i="1"/>
  <c r="Y10" i="3" s="1"/>
  <c r="CC11" i="1"/>
  <c r="Z10" i="3" s="1"/>
  <c r="CJ11" i="1"/>
  <c r="CR11" i="1"/>
  <c r="CW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E14" i="1"/>
  <c r="BR14" i="1" s="1"/>
  <c r="O13" i="3" s="1"/>
  <c r="I14" i="1"/>
  <c r="M14" i="1"/>
  <c r="Q14" i="1"/>
  <c r="BU14" i="1" s="1"/>
  <c r="U14" i="1"/>
  <c r="BV14" i="1" s="1"/>
  <c r="S13" i="3" s="1"/>
  <c r="Y14" i="1"/>
  <c r="AC14" i="1"/>
  <c r="BK14" i="1" s="1"/>
  <c r="AG14" i="1"/>
  <c r="BY14" i="1" s="1"/>
  <c r="V13" i="3" s="1"/>
  <c r="AK14" i="1"/>
  <c r="BZ14" i="1" s="1"/>
  <c r="W13" i="3" s="1"/>
  <c r="AO14" i="1"/>
  <c r="BN14" i="1" s="1"/>
  <c r="AS14" i="1"/>
  <c r="AW14" i="1"/>
  <c r="CC14" i="1" s="1"/>
  <c r="Z13" i="3" s="1"/>
  <c r="BE14" i="1"/>
  <c r="BF14" i="1"/>
  <c r="C13" i="3" s="1"/>
  <c r="BG14" i="1"/>
  <c r="D13" i="3" s="1"/>
  <c r="BH14" i="1"/>
  <c r="BI14" i="1"/>
  <c r="CI14" i="1" s="1"/>
  <c r="BJ14" i="1"/>
  <c r="G13" i="3"/>
  <c r="BL14" i="1"/>
  <c r="I13" i="3" s="1"/>
  <c r="BM14" i="1"/>
  <c r="BO14" i="1"/>
  <c r="L13" i="3" s="1"/>
  <c r="BP14" i="1"/>
  <c r="M13" i="3" s="1"/>
  <c r="BS14" i="1"/>
  <c r="P13" i="3" s="1"/>
  <c r="BT14" i="1"/>
  <c r="Q13" i="3" s="1"/>
  <c r="R13" i="3"/>
  <c r="BW14" i="1"/>
  <c r="T13" i="3" s="1"/>
  <c r="CA14" i="1"/>
  <c r="X13" i="3" s="1"/>
  <c r="CB14" i="1"/>
  <c r="Y13" i="3" s="1"/>
  <c r="CJ14" i="1"/>
  <c r="CL14" i="1"/>
  <c r="CO14" i="1"/>
  <c r="CT14" i="1"/>
  <c r="CW14" i="1"/>
  <c r="DB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E15" i="1"/>
  <c r="I15" i="1"/>
  <c r="M15" i="1"/>
  <c r="Q15" i="1"/>
  <c r="BH15" i="1" s="1"/>
  <c r="E14" i="3" s="1"/>
  <c r="U15" i="1"/>
  <c r="BI15" i="1" s="1"/>
  <c r="Y15" i="1"/>
  <c r="BW15" i="1" s="1"/>
  <c r="T14" i="3" s="1"/>
  <c r="AC15" i="1"/>
  <c r="AG15" i="1"/>
  <c r="BY15" i="1" s="1"/>
  <c r="V14" i="3" s="1"/>
  <c r="AK15" i="1"/>
  <c r="AO15" i="1"/>
  <c r="AS15" i="1"/>
  <c r="AW15" i="1"/>
  <c r="BP15" i="1" s="1"/>
  <c r="BE15" i="1"/>
  <c r="B14" i="3" s="1"/>
  <c r="BF15" i="1"/>
  <c r="BG15" i="1"/>
  <c r="D14" i="3" s="1"/>
  <c r="BJ15" i="1"/>
  <c r="BK15" i="1"/>
  <c r="H14" i="3" s="1"/>
  <c r="BM15" i="1"/>
  <c r="J14" i="3" s="1"/>
  <c r="BO15" i="1"/>
  <c r="L14" i="3" s="1"/>
  <c r="BR15" i="1"/>
  <c r="O14" i="3" s="1"/>
  <c r="BS15" i="1"/>
  <c r="P14" i="3" s="1"/>
  <c r="BT15" i="1"/>
  <c r="Q14" i="3" s="1"/>
  <c r="BU15" i="1"/>
  <c r="R14" i="3" s="1"/>
  <c r="BX15" i="1"/>
  <c r="U14" i="3" s="1"/>
  <c r="BZ15" i="1"/>
  <c r="W14" i="3"/>
  <c r="CB15" i="1"/>
  <c r="Y14" i="3" s="1"/>
  <c r="CE15" i="1"/>
  <c r="CT15" i="1"/>
  <c r="CX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E16" i="1"/>
  <c r="BR16" i="1" s="1"/>
  <c r="O15" i="3" s="1"/>
  <c r="I16" i="1"/>
  <c r="M16" i="1"/>
  <c r="BG16" i="1" s="1"/>
  <c r="Q16" i="1"/>
  <c r="U16" i="1"/>
  <c r="BV16" i="1" s="1"/>
  <c r="S15" i="3" s="1"/>
  <c r="Y16" i="1"/>
  <c r="BJ16" i="1" s="1"/>
  <c r="AC16" i="1"/>
  <c r="BX16" i="1" s="1"/>
  <c r="U15" i="3" s="1"/>
  <c r="AG16" i="1"/>
  <c r="AK16" i="1"/>
  <c r="BZ16" i="1" s="1"/>
  <c r="W15" i="3" s="1"/>
  <c r="AO16" i="1"/>
  <c r="AS16" i="1"/>
  <c r="AW16" i="1"/>
  <c r="BE16" i="1"/>
  <c r="B15" i="3" s="1"/>
  <c r="BF16" i="1"/>
  <c r="CS16" i="1" s="1"/>
  <c r="C15" i="3"/>
  <c r="BH16" i="1"/>
  <c r="E15" i="3"/>
  <c r="BL16" i="1"/>
  <c r="I15" i="3" s="1"/>
  <c r="BM16" i="1"/>
  <c r="CM16" i="1" s="1"/>
  <c r="BN16" i="1"/>
  <c r="K15" i="3" s="1"/>
  <c r="BP16" i="1"/>
  <c r="M15" i="3" s="1"/>
  <c r="BS16" i="1"/>
  <c r="P15" i="3" s="1"/>
  <c r="BU16" i="1"/>
  <c r="R15" i="3" s="1"/>
  <c r="BW16" i="1"/>
  <c r="T15" i="3" s="1"/>
  <c r="BY16" i="1"/>
  <c r="V15" i="3"/>
  <c r="CA16" i="1"/>
  <c r="X15" i="3" s="1"/>
  <c r="CC16" i="1"/>
  <c r="Z15" i="3" s="1"/>
  <c r="CH16" i="1"/>
  <c r="CL16" i="1"/>
  <c r="CP16" i="1"/>
  <c r="CY16" i="1"/>
  <c r="DA16" i="1"/>
  <c r="DC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E17" i="1"/>
  <c r="I17" i="1"/>
  <c r="BF17" i="1" s="1"/>
  <c r="M17" i="1"/>
  <c r="BT17" i="1" s="1"/>
  <c r="Q16" i="3" s="1"/>
  <c r="Q17" i="1"/>
  <c r="BH17" i="1" s="1"/>
  <c r="CU17" i="1" s="1"/>
  <c r="U17" i="1"/>
  <c r="BI17" i="1" s="1"/>
  <c r="Y17" i="1"/>
  <c r="AC17" i="1"/>
  <c r="BX17" i="1" s="1"/>
  <c r="U16" i="3" s="1"/>
  <c r="AG17" i="1"/>
  <c r="AK17" i="1"/>
  <c r="AO17" i="1"/>
  <c r="AS17" i="1"/>
  <c r="CB17" i="1" s="1"/>
  <c r="Y16" i="3" s="1"/>
  <c r="AW17" i="1"/>
  <c r="BP17" i="1" s="1"/>
  <c r="BE17" i="1"/>
  <c r="B16" i="3" s="1"/>
  <c r="E16" i="3"/>
  <c r="BJ17" i="1"/>
  <c r="G16" i="3" s="1"/>
  <c r="BL17" i="1"/>
  <c r="I16" i="3" s="1"/>
  <c r="BM17" i="1"/>
  <c r="J16" i="3" s="1"/>
  <c r="BN17" i="1"/>
  <c r="K16" i="3" s="1"/>
  <c r="BR17" i="1"/>
  <c r="O16" i="3" s="1"/>
  <c r="BS17" i="1"/>
  <c r="P16" i="3" s="1"/>
  <c r="BU17" i="1"/>
  <c r="R16" i="3" s="1"/>
  <c r="BW17" i="1"/>
  <c r="T16" i="3" s="1"/>
  <c r="BY17" i="1"/>
  <c r="V16" i="3" s="1"/>
  <c r="BZ17" i="1"/>
  <c r="W16" i="3" s="1"/>
  <c r="CA17" i="1"/>
  <c r="X16" i="3"/>
  <c r="CC17" i="1"/>
  <c r="Z16" i="3" s="1"/>
  <c r="CE17" i="1"/>
  <c r="CH17" i="1"/>
  <c r="CJ17" i="1"/>
  <c r="CL17" i="1"/>
  <c r="CN17" i="1"/>
  <c r="CR17" i="1"/>
  <c r="CY17" i="1"/>
  <c r="DA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E18" i="1"/>
  <c r="BR18" i="1" s="1"/>
  <c r="O17" i="3" s="1"/>
  <c r="I18" i="1"/>
  <c r="M18" i="1"/>
  <c r="BT18" i="1" s="1"/>
  <c r="Q17" i="3" s="1"/>
  <c r="Q18" i="1"/>
  <c r="U18" i="1"/>
  <c r="BI18" i="1" s="1"/>
  <c r="Y18" i="1"/>
  <c r="BW18" i="1" s="1"/>
  <c r="T17" i="3" s="1"/>
  <c r="AC18" i="1"/>
  <c r="BK18" i="1" s="1"/>
  <c r="AG18" i="1"/>
  <c r="AK18" i="1"/>
  <c r="BZ18" i="1" s="1"/>
  <c r="W17" i="3" s="1"/>
  <c r="AO18" i="1"/>
  <c r="BN18" i="1" s="1"/>
  <c r="AS18" i="1"/>
  <c r="CB18" i="1" s="1"/>
  <c r="Y17" i="3" s="1"/>
  <c r="AW18" i="1"/>
  <c r="BE18" i="1"/>
  <c r="B17" i="3" s="1"/>
  <c r="BF18" i="1"/>
  <c r="C17" i="3" s="1"/>
  <c r="BG18" i="1"/>
  <c r="BH18" i="1"/>
  <c r="E17" i="3" s="1"/>
  <c r="BJ18" i="1"/>
  <c r="G17" i="3" s="1"/>
  <c r="BL18" i="1"/>
  <c r="I17" i="3" s="1"/>
  <c r="BM18" i="1"/>
  <c r="J17" i="3" s="1"/>
  <c r="BP18" i="1"/>
  <c r="M17" i="3" s="1"/>
  <c r="BS18" i="1"/>
  <c r="P17" i="3" s="1"/>
  <c r="BU18" i="1"/>
  <c r="R17" i="3" s="1"/>
  <c r="BY18" i="1"/>
  <c r="V17" i="3" s="1"/>
  <c r="CA18" i="1"/>
  <c r="X17" i="3" s="1"/>
  <c r="CC18" i="1"/>
  <c r="Z17" i="3" s="1"/>
  <c r="CJ18" i="1"/>
  <c r="CY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E19" i="1"/>
  <c r="I19" i="1"/>
  <c r="BS19" i="1" s="1"/>
  <c r="P18" i="3" s="1"/>
  <c r="M19" i="1"/>
  <c r="Q19" i="1"/>
  <c r="U19" i="1"/>
  <c r="BI19" i="1" s="1"/>
  <c r="Y19" i="1"/>
  <c r="BJ19" i="1" s="1"/>
  <c r="G18" i="3" s="1"/>
  <c r="AC19" i="1"/>
  <c r="BX19" i="1" s="1"/>
  <c r="U18" i="3" s="1"/>
  <c r="AG19" i="1"/>
  <c r="BY19" i="1" s="1"/>
  <c r="V18" i="3" s="1"/>
  <c r="AK19" i="1"/>
  <c r="AO19" i="1"/>
  <c r="CA19" i="1" s="1"/>
  <c r="X18" i="3" s="1"/>
  <c r="AS19" i="1"/>
  <c r="AW19" i="1"/>
  <c r="BE19" i="1"/>
  <c r="B18" i="3" s="1"/>
  <c r="BF19" i="1"/>
  <c r="CS19" i="1" s="1"/>
  <c r="BG19" i="1"/>
  <c r="D18" i="3" s="1"/>
  <c r="BK19" i="1"/>
  <c r="H18" i="3" s="1"/>
  <c r="BM19" i="1"/>
  <c r="J18" i="3" s="1"/>
  <c r="BO19" i="1"/>
  <c r="L18" i="3" s="1"/>
  <c r="BR19" i="1"/>
  <c r="O18" i="3" s="1"/>
  <c r="BT19" i="1"/>
  <c r="Q18" i="3" s="1"/>
  <c r="BV19" i="1"/>
  <c r="S18" i="3" s="1"/>
  <c r="BZ19" i="1"/>
  <c r="W18" i="3" s="1"/>
  <c r="CB19" i="1"/>
  <c r="Y18" i="3" s="1"/>
  <c r="CE19" i="1"/>
  <c r="CF19" i="1"/>
  <c r="CM19" i="1"/>
  <c r="CR19" i="1"/>
  <c r="CT19" i="1"/>
  <c r="CZ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E20" i="1"/>
  <c r="BR20" i="1" s="1"/>
  <c r="O19" i="3" s="1"/>
  <c r="I20" i="1"/>
  <c r="BS20" i="1" s="1"/>
  <c r="P19" i="3" s="1"/>
  <c r="M20" i="1"/>
  <c r="BT20" i="1" s="1"/>
  <c r="Q19" i="3" s="1"/>
  <c r="Q20" i="1"/>
  <c r="BU20" i="1" s="1"/>
  <c r="U20" i="1"/>
  <c r="Y20" i="1"/>
  <c r="BW20" i="1" s="1"/>
  <c r="T19" i="3" s="1"/>
  <c r="AC20" i="1"/>
  <c r="AG20" i="1"/>
  <c r="BL20" i="1" s="1"/>
  <c r="AK20" i="1"/>
  <c r="AO20" i="1"/>
  <c r="BN20" i="1" s="1"/>
  <c r="AS20" i="1"/>
  <c r="AW20" i="1"/>
  <c r="BE20" i="1"/>
  <c r="B19" i="3" s="1"/>
  <c r="BF20" i="1"/>
  <c r="C19" i="3" s="1"/>
  <c r="BG20" i="1"/>
  <c r="D19" i="3" s="1"/>
  <c r="BH20" i="1"/>
  <c r="CU20" i="1" s="1"/>
  <c r="BI20" i="1"/>
  <c r="BJ20" i="1"/>
  <c r="G19" i="3" s="1"/>
  <c r="BM20" i="1"/>
  <c r="CZ20" i="1" s="1"/>
  <c r="BO20" i="1"/>
  <c r="L19" i="3" s="1"/>
  <c r="BP20" i="1"/>
  <c r="R19" i="3"/>
  <c r="BV20" i="1"/>
  <c r="S19" i="3" s="1"/>
  <c r="BZ20" i="1"/>
  <c r="W19" i="3" s="1"/>
  <c r="CA20" i="1"/>
  <c r="X19" i="3" s="1"/>
  <c r="CB20" i="1"/>
  <c r="Y19" i="3" s="1"/>
  <c r="CC20" i="1"/>
  <c r="Z19" i="3" s="1"/>
  <c r="CG20" i="1"/>
  <c r="CM20" i="1"/>
  <c r="CS20" i="1"/>
  <c r="CT20" i="1"/>
  <c r="DC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E21" i="1"/>
  <c r="I21" i="1"/>
  <c r="BF21" i="1" s="1"/>
  <c r="M21" i="1"/>
  <c r="Q21" i="1"/>
  <c r="BU21" i="1" s="1"/>
  <c r="R20" i="3" s="1"/>
  <c r="U21" i="1"/>
  <c r="BV21" i="1" s="1"/>
  <c r="S20" i="3" s="1"/>
  <c r="Y21" i="1"/>
  <c r="BJ21" i="1" s="1"/>
  <c r="AC21" i="1"/>
  <c r="BK21" i="1" s="1"/>
  <c r="AG21" i="1"/>
  <c r="BY21" i="1" s="1"/>
  <c r="V20" i="3" s="1"/>
  <c r="AK21" i="1"/>
  <c r="AO21" i="1"/>
  <c r="AS21" i="1"/>
  <c r="BO21" i="1" s="1"/>
  <c r="AW21" i="1"/>
  <c r="CC21" i="1" s="1"/>
  <c r="Z20" i="3" s="1"/>
  <c r="BE21" i="1"/>
  <c r="B20" i="3" s="1"/>
  <c r="BG21" i="1"/>
  <c r="BI21" i="1"/>
  <c r="CI21" i="1" s="1"/>
  <c r="BM21" i="1"/>
  <c r="BN21" i="1"/>
  <c r="K20" i="3" s="1"/>
  <c r="BP21" i="1"/>
  <c r="M20" i="3" s="1"/>
  <c r="BR21" i="1"/>
  <c r="O20" i="3"/>
  <c r="BS21" i="1"/>
  <c r="P20" i="3"/>
  <c r="BT21" i="1"/>
  <c r="Q20" i="3" s="1"/>
  <c r="BW21" i="1"/>
  <c r="T20" i="3" s="1"/>
  <c r="BX21" i="1"/>
  <c r="U20" i="3" s="1"/>
  <c r="BZ21" i="1"/>
  <c r="W20" i="3" s="1"/>
  <c r="CA21" i="1"/>
  <c r="X20" i="3" s="1"/>
  <c r="CB21" i="1"/>
  <c r="Y20" i="3" s="1"/>
  <c r="CE21" i="1"/>
  <c r="CO21" i="1"/>
  <c r="CR21" i="1"/>
  <c r="CZ21" i="1"/>
  <c r="DA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E22" i="1"/>
  <c r="BR22" i="1" s="1"/>
  <c r="I22" i="1"/>
  <c r="M22" i="1"/>
  <c r="BT22" i="1" s="1"/>
  <c r="Q21" i="3" s="1"/>
  <c r="Q22" i="1"/>
  <c r="U22" i="1"/>
  <c r="Y22" i="1"/>
  <c r="AC22" i="1"/>
  <c r="BX22" i="1" s="1"/>
  <c r="U21" i="3" s="1"/>
  <c r="AG22" i="1"/>
  <c r="AK22" i="1"/>
  <c r="BM22" i="1" s="1"/>
  <c r="AO22" i="1"/>
  <c r="CA22" i="1" s="1"/>
  <c r="X21" i="3" s="1"/>
  <c r="AS22" i="1"/>
  <c r="CB22" i="1" s="1"/>
  <c r="Y21" i="3" s="1"/>
  <c r="AW22" i="1"/>
  <c r="BE22" i="1"/>
  <c r="B21" i="3" s="1"/>
  <c r="BF22" i="1"/>
  <c r="C21" i="3" s="1"/>
  <c r="BG22" i="1"/>
  <c r="D21" i="3" s="1"/>
  <c r="BH22" i="1"/>
  <c r="BJ22" i="1"/>
  <c r="G21" i="3" s="1"/>
  <c r="BL22" i="1"/>
  <c r="I21" i="3" s="1"/>
  <c r="BN22" i="1"/>
  <c r="K21" i="3" s="1"/>
  <c r="BP22" i="1"/>
  <c r="M21" i="3" s="1"/>
  <c r="O21" i="3"/>
  <c r="BS22" i="1"/>
  <c r="P21" i="3" s="1"/>
  <c r="BU22" i="1"/>
  <c r="R21" i="3" s="1"/>
  <c r="BW22" i="1"/>
  <c r="T21" i="3" s="1"/>
  <c r="BY22" i="1"/>
  <c r="V21" i="3" s="1"/>
  <c r="BZ22" i="1"/>
  <c r="W21" i="3" s="1"/>
  <c r="CC22" i="1"/>
  <c r="Z21" i="3" s="1"/>
  <c r="CF22" i="1"/>
  <c r="CN22" i="1"/>
  <c r="CP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E23" i="1"/>
  <c r="I23" i="1"/>
  <c r="BS23" i="1" s="1"/>
  <c r="P22" i="3" s="1"/>
  <c r="M23" i="1"/>
  <c r="BT23" i="1" s="1"/>
  <c r="Q22" i="3" s="1"/>
  <c r="Q23" i="1"/>
  <c r="BU23" i="1" s="1"/>
  <c r="U23" i="1"/>
  <c r="Y23" i="1"/>
  <c r="BW23" i="1" s="1"/>
  <c r="T22" i="3" s="1"/>
  <c r="AC23" i="1"/>
  <c r="BX23" i="1" s="1"/>
  <c r="U22" i="3" s="1"/>
  <c r="AG23" i="1"/>
  <c r="AK23" i="1"/>
  <c r="AO23" i="1"/>
  <c r="CA23" i="1" s="1"/>
  <c r="X22" i="3" s="1"/>
  <c r="AS23" i="1"/>
  <c r="AW23" i="1"/>
  <c r="BP23" i="1" s="1"/>
  <c r="M22" i="3" s="1"/>
  <c r="BE23" i="1"/>
  <c r="B22" i="3" s="1"/>
  <c r="BF23" i="1"/>
  <c r="C22" i="3" s="1"/>
  <c r="BG23" i="1"/>
  <c r="D22" i="3" s="1"/>
  <c r="BH23" i="1"/>
  <c r="CH23" i="1" s="1"/>
  <c r="BI23" i="1"/>
  <c r="F22" i="3" s="1"/>
  <c r="BJ23" i="1"/>
  <c r="G22" i="3" s="1"/>
  <c r="BK23" i="1"/>
  <c r="H22" i="3" s="1"/>
  <c r="BM23" i="1"/>
  <c r="J22" i="3" s="1"/>
  <c r="BO23" i="1"/>
  <c r="L22" i="3" s="1"/>
  <c r="BR23" i="1"/>
  <c r="O22" i="3" s="1"/>
  <c r="R22" i="3"/>
  <c r="BV23" i="1"/>
  <c r="S22" i="3" s="1"/>
  <c r="BZ23" i="1"/>
  <c r="W22" i="3" s="1"/>
  <c r="CB23" i="1"/>
  <c r="Y22" i="3" s="1"/>
  <c r="CC23" i="1"/>
  <c r="Z22" i="3" s="1"/>
  <c r="CG23" i="1"/>
  <c r="CI23" i="1"/>
  <c r="CK23" i="1"/>
  <c r="CO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E24" i="1"/>
  <c r="I24" i="1"/>
  <c r="BS24" i="1" s="1"/>
  <c r="P23" i="3" s="1"/>
  <c r="M24" i="1"/>
  <c r="BG24" i="1" s="1"/>
  <c r="Q24" i="1"/>
  <c r="BH24" i="1" s="1"/>
  <c r="U24" i="1"/>
  <c r="BI24" i="1" s="1"/>
  <c r="Y24" i="1"/>
  <c r="BJ24" i="1" s="1"/>
  <c r="AC24" i="1"/>
  <c r="AG24" i="1"/>
  <c r="BL24" i="1" s="1"/>
  <c r="AK24" i="1"/>
  <c r="BM24" i="1" s="1"/>
  <c r="AO24" i="1"/>
  <c r="AS24" i="1"/>
  <c r="AW24" i="1"/>
  <c r="CC24" i="1" s="1"/>
  <c r="Z23" i="3" s="1"/>
  <c r="BE24" i="1"/>
  <c r="B23" i="3" s="1"/>
  <c r="BF24" i="1"/>
  <c r="C23" i="3" s="1"/>
  <c r="BK24" i="1"/>
  <c r="BN24" i="1"/>
  <c r="K23" i="3" s="1"/>
  <c r="BR24" i="1"/>
  <c r="O23" i="3" s="1"/>
  <c r="BT24" i="1"/>
  <c r="Q23" i="3" s="1"/>
  <c r="BW24" i="1"/>
  <c r="T23" i="3" s="1"/>
  <c r="BX24" i="1"/>
  <c r="U23" i="3" s="1"/>
  <c r="BY24" i="1"/>
  <c r="V23" i="3" s="1"/>
  <c r="BZ24" i="1"/>
  <c r="W23" i="3" s="1"/>
  <c r="CA24" i="1"/>
  <c r="X23" i="3" s="1"/>
  <c r="CF24" i="1"/>
  <c r="CS24" i="1"/>
  <c r="DA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E25" i="1"/>
  <c r="BE25" i="1" s="1"/>
  <c r="I25" i="1"/>
  <c r="BF25" i="1" s="1"/>
  <c r="M25" i="1"/>
  <c r="BT25" i="1" s="1"/>
  <c r="Q24" i="3" s="1"/>
  <c r="Q25" i="1"/>
  <c r="BH25" i="1" s="1"/>
  <c r="U25" i="1"/>
  <c r="Y25" i="1"/>
  <c r="BJ25" i="1" s="1"/>
  <c r="AC25" i="1"/>
  <c r="BK25" i="1" s="1"/>
  <c r="AG25" i="1"/>
  <c r="BY25" i="1" s="1"/>
  <c r="V24" i="3" s="1"/>
  <c r="AK25" i="1"/>
  <c r="BZ25" i="1" s="1"/>
  <c r="W24" i="3" s="1"/>
  <c r="AO25" i="1"/>
  <c r="CA25" i="1" s="1"/>
  <c r="X24" i="3" s="1"/>
  <c r="AS25" i="1"/>
  <c r="AW25" i="1"/>
  <c r="CC25" i="1" s="1"/>
  <c r="Z24" i="3" s="1"/>
  <c r="BG25" i="1"/>
  <c r="D24" i="3" s="1"/>
  <c r="BI25" i="1"/>
  <c r="F24" i="3" s="1"/>
  <c r="BO25" i="1"/>
  <c r="L24" i="3" s="1"/>
  <c r="BS25" i="1"/>
  <c r="P24" i="3" s="1"/>
  <c r="BU25" i="1"/>
  <c r="R24" i="3" s="1"/>
  <c r="BV25" i="1"/>
  <c r="S24" i="3" s="1"/>
  <c r="BW25" i="1"/>
  <c r="T24" i="3" s="1"/>
  <c r="BX25" i="1"/>
  <c r="U24" i="3" s="1"/>
  <c r="CB25" i="1"/>
  <c r="Y24" i="3" s="1"/>
  <c r="DE25" i="1"/>
  <c r="DF25" i="1"/>
  <c r="DG25" i="1"/>
  <c r="DH25" i="1"/>
  <c r="DI25" i="1"/>
  <c r="DJ25" i="1"/>
  <c r="DK25" i="1"/>
  <c r="DL25" i="1"/>
  <c r="DM25" i="1"/>
  <c r="DN25" i="1"/>
  <c r="DO25" i="1"/>
  <c r="DP25" i="1"/>
  <c r="E26" i="1"/>
  <c r="I26" i="1"/>
  <c r="M26" i="1"/>
  <c r="BT26" i="1" s="1"/>
  <c r="Q25" i="3" s="1"/>
  <c r="Q26" i="1"/>
  <c r="U26" i="1"/>
  <c r="Y26" i="1"/>
  <c r="AC26" i="1"/>
  <c r="AG26" i="1"/>
  <c r="BL26" i="1" s="1"/>
  <c r="AK26" i="1"/>
  <c r="BZ26" i="1" s="1"/>
  <c r="W25" i="3" s="1"/>
  <c r="AO26" i="1"/>
  <c r="AS26" i="1"/>
  <c r="BO26" i="1" s="1"/>
  <c r="AW26" i="1"/>
  <c r="BE26" i="1"/>
  <c r="B25" i="3" s="1"/>
  <c r="BI26" i="1"/>
  <c r="F25" i="3" s="1"/>
  <c r="BM26" i="1"/>
  <c r="BP26" i="1"/>
  <c r="M25" i="3" s="1"/>
  <c r="BR26" i="1"/>
  <c r="O25" i="3" s="1"/>
  <c r="BV26" i="1"/>
  <c r="S25" i="3" s="1"/>
  <c r="BY26" i="1"/>
  <c r="V25" i="3" s="1"/>
  <c r="CB26" i="1"/>
  <c r="Y25" i="3" s="1"/>
  <c r="CC26" i="1"/>
  <c r="Z25" i="3" s="1"/>
  <c r="CR26" i="1"/>
  <c r="CV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E27" i="1"/>
  <c r="BR27" i="1" s="1"/>
  <c r="O26" i="3" s="1"/>
  <c r="I27" i="1"/>
  <c r="M27" i="1"/>
  <c r="Q27" i="1"/>
  <c r="U27" i="1"/>
  <c r="BI27" i="1" s="1"/>
  <c r="Y27" i="1"/>
  <c r="AC27" i="1"/>
  <c r="BK27" i="1" s="1"/>
  <c r="AG27" i="1"/>
  <c r="BL27" i="1" s="1"/>
  <c r="AK27" i="1"/>
  <c r="AO27" i="1"/>
  <c r="AS27" i="1"/>
  <c r="AW27" i="1"/>
  <c r="BE27" i="1"/>
  <c r="BF27" i="1"/>
  <c r="C26" i="3" s="1"/>
  <c r="BH27" i="1"/>
  <c r="BJ27" i="1"/>
  <c r="BM27" i="1"/>
  <c r="CZ27" i="1" s="1"/>
  <c r="BN27" i="1"/>
  <c r="K26" i="3" s="1"/>
  <c r="BP27" i="1"/>
  <c r="M26" i="3" s="1"/>
  <c r="BS27" i="1"/>
  <c r="P26" i="3" s="1"/>
  <c r="BU27" i="1"/>
  <c r="R26" i="3" s="1"/>
  <c r="BV27" i="1"/>
  <c r="S26" i="3" s="1"/>
  <c r="BW27" i="1"/>
  <c r="T26" i="3" s="1"/>
  <c r="BY27" i="1"/>
  <c r="V26" i="3" s="1"/>
  <c r="BZ27" i="1"/>
  <c r="W26" i="3" s="1"/>
  <c r="CA27" i="1"/>
  <c r="X26" i="3" s="1"/>
  <c r="CC27" i="1"/>
  <c r="Z26" i="3" s="1"/>
  <c r="CF27" i="1"/>
  <c r="CP27" i="1"/>
  <c r="CS27" i="1"/>
  <c r="DA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E28" i="1"/>
  <c r="BE28" i="1" s="1"/>
  <c r="I28" i="1"/>
  <c r="BS28" i="1" s="1"/>
  <c r="P27" i="3" s="1"/>
  <c r="M28" i="1"/>
  <c r="BG28" i="1" s="1"/>
  <c r="Q28" i="1"/>
  <c r="BH28" i="1" s="1"/>
  <c r="U28" i="1"/>
  <c r="BV28" i="1" s="1"/>
  <c r="S27" i="3" s="1"/>
  <c r="Y28" i="1"/>
  <c r="AC28" i="1"/>
  <c r="BK28" i="1" s="1"/>
  <c r="AG28" i="1"/>
  <c r="AK28" i="1"/>
  <c r="BM28" i="1" s="1"/>
  <c r="AO28" i="1"/>
  <c r="CA28" i="1" s="1"/>
  <c r="X27" i="3" s="1"/>
  <c r="AS28" i="1"/>
  <c r="AW28" i="1"/>
  <c r="BF28" i="1"/>
  <c r="BN28" i="1"/>
  <c r="DA28" i="1" s="1"/>
  <c r="BO28" i="1"/>
  <c r="L27" i="3" s="1"/>
  <c r="BR28" i="1"/>
  <c r="O27" i="3" s="1"/>
  <c r="BX28" i="1"/>
  <c r="U27" i="3" s="1"/>
  <c r="BZ28" i="1"/>
  <c r="W27" i="3" s="1"/>
  <c r="CB28" i="1"/>
  <c r="Y27" i="3" s="1"/>
  <c r="CU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E29" i="1"/>
  <c r="I29" i="1"/>
  <c r="BF29" i="1" s="1"/>
  <c r="M29" i="1"/>
  <c r="Q29" i="1"/>
  <c r="BH29" i="1" s="1"/>
  <c r="CU29" i="1" s="1"/>
  <c r="U29" i="1"/>
  <c r="BI29" i="1" s="1"/>
  <c r="Y29" i="1"/>
  <c r="AC29" i="1"/>
  <c r="BK29" i="1" s="1"/>
  <c r="AG29" i="1"/>
  <c r="AK29" i="1"/>
  <c r="AO29" i="1"/>
  <c r="CA29" i="1" s="1"/>
  <c r="X28" i="3" s="1"/>
  <c r="AS29" i="1"/>
  <c r="CB29" i="1" s="1"/>
  <c r="Y28" i="3" s="1"/>
  <c r="AW29" i="1"/>
  <c r="CC29" i="1" s="1"/>
  <c r="Z28" i="3" s="1"/>
  <c r="BE29" i="1"/>
  <c r="B28" i="3"/>
  <c r="BG29" i="1"/>
  <c r="D28" i="3" s="1"/>
  <c r="BM29" i="1"/>
  <c r="J28" i="3" s="1"/>
  <c r="BN29" i="1"/>
  <c r="CN29" i="1" s="1"/>
  <c r="BO29" i="1"/>
  <c r="L28" i="3" s="1"/>
  <c r="BP29" i="1"/>
  <c r="M28" i="3" s="1"/>
  <c r="BR29" i="1"/>
  <c r="O28" i="3" s="1"/>
  <c r="BT29" i="1"/>
  <c r="Q28" i="3" s="1"/>
  <c r="BV29" i="1"/>
  <c r="S28" i="3" s="1"/>
  <c r="BZ29" i="1"/>
  <c r="W28" i="3" s="1"/>
  <c r="CE29" i="1"/>
  <c r="CM29" i="1"/>
  <c r="CO29" i="1"/>
  <c r="CR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E30" i="1"/>
  <c r="BE30" i="1" s="1"/>
  <c r="I30" i="1"/>
  <c r="M30" i="1"/>
  <c r="BT30" i="1" s="1"/>
  <c r="Q29" i="3" s="1"/>
  <c r="Q30" i="1"/>
  <c r="U30" i="1"/>
  <c r="BV30" i="1" s="1"/>
  <c r="S29" i="3" s="1"/>
  <c r="Y30" i="1"/>
  <c r="BW30" i="1" s="1"/>
  <c r="T29" i="3" s="1"/>
  <c r="AC30" i="1"/>
  <c r="AG30" i="1"/>
  <c r="BY30" i="1" s="1"/>
  <c r="AK30" i="1"/>
  <c r="BM30" i="1" s="1"/>
  <c r="AO30" i="1"/>
  <c r="CA30" i="1" s="1"/>
  <c r="X29" i="3" s="1"/>
  <c r="AS30" i="1"/>
  <c r="BO30" i="1" s="1"/>
  <c r="L29" i="3" s="1"/>
  <c r="AW30" i="1"/>
  <c r="BP30" i="1" s="1"/>
  <c r="BI30" i="1"/>
  <c r="BJ30" i="1"/>
  <c r="G29" i="3" s="1"/>
  <c r="BK30" i="1"/>
  <c r="H29" i="3" s="1"/>
  <c r="BL30" i="1"/>
  <c r="BR30" i="1"/>
  <c r="O29" i="3" s="1"/>
  <c r="BX30" i="1"/>
  <c r="U29" i="3" s="1"/>
  <c r="V29" i="3"/>
  <c r="CC30" i="1"/>
  <c r="Z29" i="3" s="1"/>
  <c r="CO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E31" i="1"/>
  <c r="BR31" i="1" s="1"/>
  <c r="O30" i="3" s="1"/>
  <c r="I31" i="1"/>
  <c r="BS31" i="1" s="1"/>
  <c r="P30" i="3" s="1"/>
  <c r="M31" i="1"/>
  <c r="BT31" i="1" s="1"/>
  <c r="Q30" i="3" s="1"/>
  <c r="Q31" i="1"/>
  <c r="U31" i="1"/>
  <c r="BI31" i="1" s="1"/>
  <c r="Y31" i="1"/>
  <c r="BJ31" i="1" s="1"/>
  <c r="AC31" i="1"/>
  <c r="BK31" i="1" s="1"/>
  <c r="AG31" i="1"/>
  <c r="AK31" i="1"/>
  <c r="BZ31" i="1" s="1"/>
  <c r="W30" i="3" s="1"/>
  <c r="AO31" i="1"/>
  <c r="AS31" i="1"/>
  <c r="CB31" i="1" s="1"/>
  <c r="Y30" i="3" s="1"/>
  <c r="AW31" i="1"/>
  <c r="BP31" i="1" s="1"/>
  <c r="BE31" i="1"/>
  <c r="B30" i="3" s="1"/>
  <c r="BF31" i="1"/>
  <c r="BG31" i="1"/>
  <c r="CT31" i="1" s="1"/>
  <c r="D30" i="3"/>
  <c r="BM31" i="1"/>
  <c r="CM31" i="1" s="1"/>
  <c r="BO31" i="1"/>
  <c r="CO31" i="1" s="1"/>
  <c r="BV31" i="1"/>
  <c r="S30" i="3" s="1"/>
  <c r="BW31" i="1"/>
  <c r="T30" i="3" s="1"/>
  <c r="CC31" i="1"/>
  <c r="Z30" i="3" s="1"/>
  <c r="CR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E32" i="1"/>
  <c r="BR32" i="1" s="1"/>
  <c r="O31" i="3" s="1"/>
  <c r="I32" i="1"/>
  <c r="BS32" i="1" s="1"/>
  <c r="P31" i="3" s="1"/>
  <c r="M32" i="1"/>
  <c r="Q32" i="1"/>
  <c r="BH32" i="1" s="1"/>
  <c r="U32" i="1"/>
  <c r="BI32" i="1" s="1"/>
  <c r="Y32" i="1"/>
  <c r="BW32" i="1" s="1"/>
  <c r="T31" i="3" s="1"/>
  <c r="AC32" i="1"/>
  <c r="AG32" i="1"/>
  <c r="AK32" i="1"/>
  <c r="AO32" i="1"/>
  <c r="BN32" i="1" s="1"/>
  <c r="AS32" i="1"/>
  <c r="BO32" i="1" s="1"/>
  <c r="AW32" i="1"/>
  <c r="BE32" i="1"/>
  <c r="CE32" i="1" s="1"/>
  <c r="B31" i="3"/>
  <c r="BG32" i="1"/>
  <c r="BM32" i="1"/>
  <c r="CM32" i="1" s="1"/>
  <c r="BP32" i="1"/>
  <c r="BT32" i="1"/>
  <c r="Q31" i="3" s="1"/>
  <c r="BU32" i="1"/>
  <c r="R31" i="3"/>
  <c r="BZ32" i="1"/>
  <c r="W31" i="3" s="1"/>
  <c r="CB32" i="1"/>
  <c r="Y31" i="3" s="1"/>
  <c r="CC32" i="1"/>
  <c r="Z31" i="3" s="1"/>
  <c r="CR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E33" i="1"/>
  <c r="I33" i="1"/>
  <c r="BS33" i="1" s="1"/>
  <c r="P32" i="3" s="1"/>
  <c r="M33" i="1"/>
  <c r="Q33" i="1"/>
  <c r="BU33" i="1" s="1"/>
  <c r="R32" i="3" s="1"/>
  <c r="U33" i="1"/>
  <c r="Y33" i="1"/>
  <c r="BJ33" i="1" s="1"/>
  <c r="AC33" i="1"/>
  <c r="AG33" i="1"/>
  <c r="AK33" i="1"/>
  <c r="BZ33" i="1" s="1"/>
  <c r="W32" i="3" s="1"/>
  <c r="AO33" i="1"/>
  <c r="CA33" i="1" s="1"/>
  <c r="X32" i="3" s="1"/>
  <c r="AS33" i="1"/>
  <c r="CB33" i="1" s="1"/>
  <c r="Y32" i="3" s="1"/>
  <c r="AW33" i="1"/>
  <c r="BP33" i="1" s="1"/>
  <c r="BE33" i="1"/>
  <c r="B32" i="3" s="1"/>
  <c r="BF33" i="1"/>
  <c r="C32" i="3" s="1"/>
  <c r="BG33" i="1"/>
  <c r="BL33" i="1"/>
  <c r="BM33" i="1"/>
  <c r="J32" i="3" s="1"/>
  <c r="BN33" i="1"/>
  <c r="BO33" i="1"/>
  <c r="BR33" i="1"/>
  <c r="O32" i="3" s="1"/>
  <c r="BT33" i="1"/>
  <c r="Q32" i="3" s="1"/>
  <c r="BW33" i="1"/>
  <c r="T32" i="3"/>
  <c r="BY33" i="1"/>
  <c r="V32" i="3" s="1"/>
  <c r="CS33" i="1"/>
  <c r="CZ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E34" i="1"/>
  <c r="BE34" i="1" s="1"/>
  <c r="I34" i="1"/>
  <c r="BF34" i="1" s="1"/>
  <c r="C33" i="3" s="1"/>
  <c r="M34" i="1"/>
  <c r="BT34" i="1" s="1"/>
  <c r="Q34" i="1"/>
  <c r="U34" i="1"/>
  <c r="BI34" i="1" s="1"/>
  <c r="F33" i="3" s="1"/>
  <c r="Y34" i="1"/>
  <c r="BW34" i="1" s="1"/>
  <c r="AC34" i="1"/>
  <c r="AG34" i="1"/>
  <c r="BL34" i="1" s="1"/>
  <c r="AK34" i="1"/>
  <c r="BM34" i="1" s="1"/>
  <c r="AO34" i="1"/>
  <c r="BN34" i="1" s="1"/>
  <c r="AS34" i="1"/>
  <c r="BO34" i="1" s="1"/>
  <c r="AW34" i="1"/>
  <c r="BP34" i="1" s="1"/>
  <c r="BG34" i="1"/>
  <c r="D33" i="3" s="1"/>
  <c r="BJ34" i="1"/>
  <c r="BS34" i="1"/>
  <c r="P33" i="3"/>
  <c r="Q33" i="3"/>
  <c r="BV34" i="1"/>
  <c r="S33" i="3" s="1"/>
  <c r="T33" i="3"/>
  <c r="CA34" i="1"/>
  <c r="X33" i="3" s="1"/>
  <c r="CB34" i="1"/>
  <c r="Y33" i="3" s="1"/>
  <c r="CI34" i="1"/>
  <c r="CT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E35" i="1"/>
  <c r="BE35" i="1" s="1"/>
  <c r="B34" i="3" s="1"/>
  <c r="I35" i="1"/>
  <c r="BS35" i="1" s="1"/>
  <c r="P34" i="3" s="1"/>
  <c r="M35" i="1"/>
  <c r="BG35" i="1" s="1"/>
  <c r="Q35" i="1"/>
  <c r="BU35" i="1" s="1"/>
  <c r="R34" i="3" s="1"/>
  <c r="U35" i="1"/>
  <c r="BV35" i="1" s="1"/>
  <c r="Y35" i="1"/>
  <c r="AC35" i="1"/>
  <c r="BK35" i="1" s="1"/>
  <c r="H34" i="3" s="1"/>
  <c r="AG35" i="1"/>
  <c r="AK35" i="1"/>
  <c r="BM35" i="1" s="1"/>
  <c r="AO35" i="1"/>
  <c r="BN35" i="1" s="1"/>
  <c r="AS35" i="1"/>
  <c r="BO35" i="1" s="1"/>
  <c r="AW35" i="1"/>
  <c r="BF35" i="1"/>
  <c r="C34" i="3" s="1"/>
  <c r="BH35" i="1"/>
  <c r="BI35" i="1"/>
  <c r="CI35" i="1" s="1"/>
  <c r="S34" i="3"/>
  <c r="BX35" i="1"/>
  <c r="U34" i="3" s="1"/>
  <c r="CA35" i="1"/>
  <c r="X34" i="3" s="1"/>
  <c r="DE35" i="1"/>
  <c r="DF35" i="1"/>
  <c r="DG35" i="1"/>
  <c r="DH35" i="1"/>
  <c r="DI35" i="1"/>
  <c r="DJ35" i="1"/>
  <c r="DK35" i="1"/>
  <c r="DL35" i="1"/>
  <c r="DM35" i="1"/>
  <c r="DN35" i="1"/>
  <c r="DO35" i="1"/>
  <c r="DP35" i="1"/>
  <c r="E36" i="1"/>
  <c r="BE36" i="1" s="1"/>
  <c r="B35" i="3" s="1"/>
  <c r="I36" i="1"/>
  <c r="BF36" i="1" s="1"/>
  <c r="M36" i="1"/>
  <c r="Q36" i="1"/>
  <c r="U36" i="1"/>
  <c r="BI36" i="1" s="1"/>
  <c r="Y36" i="1"/>
  <c r="AC36" i="1"/>
  <c r="AG36" i="1"/>
  <c r="AK36" i="1"/>
  <c r="BM36" i="1" s="1"/>
  <c r="CM36" i="1" s="1"/>
  <c r="AO36" i="1"/>
  <c r="BN36" i="1" s="1"/>
  <c r="AS36" i="1"/>
  <c r="AW36" i="1"/>
  <c r="BG36" i="1"/>
  <c r="CT36" i="1" s="1"/>
  <c r="D35" i="3"/>
  <c r="BK36" i="1"/>
  <c r="CK36" i="1" s="1"/>
  <c r="J35" i="3"/>
  <c r="BO36" i="1"/>
  <c r="DB36" i="1" s="1"/>
  <c r="BS36" i="1"/>
  <c r="P35" i="3" s="1"/>
  <c r="BT36" i="1"/>
  <c r="Q35" i="3" s="1"/>
  <c r="BV36" i="1"/>
  <c r="S35" i="3" s="1"/>
  <c r="BX36" i="1"/>
  <c r="U35" i="3" s="1"/>
  <c r="CB36" i="1"/>
  <c r="Y35" i="3" s="1"/>
  <c r="CG36" i="1"/>
  <c r="CS36" i="1"/>
  <c r="CZ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E37" i="1"/>
  <c r="BR37" i="1" s="1"/>
  <c r="O36" i="3" s="1"/>
  <c r="I37" i="1"/>
  <c r="BF37" i="1" s="1"/>
  <c r="M37" i="1"/>
  <c r="Q37" i="1"/>
  <c r="BH37" i="1" s="1"/>
  <c r="U37" i="1"/>
  <c r="BI37" i="1" s="1"/>
  <c r="Y37" i="1"/>
  <c r="AC37" i="1"/>
  <c r="BK37" i="1" s="1"/>
  <c r="H36" i="3" s="1"/>
  <c r="AG37" i="1"/>
  <c r="BY37" i="1" s="1"/>
  <c r="V36" i="3" s="1"/>
  <c r="AK37" i="1"/>
  <c r="BZ37" i="1" s="1"/>
  <c r="W36" i="3" s="1"/>
  <c r="AO37" i="1"/>
  <c r="CA37" i="1" s="1"/>
  <c r="X36" i="3" s="1"/>
  <c r="AS37" i="1"/>
  <c r="CB37" i="1" s="1"/>
  <c r="Y36" i="3" s="1"/>
  <c r="AW37" i="1"/>
  <c r="BJ37" i="1"/>
  <c r="G36" i="3" s="1"/>
  <c r="BL37" i="1"/>
  <c r="BO37" i="1"/>
  <c r="CO37" i="1" s="1"/>
  <c r="BP37" i="1"/>
  <c r="M36" i="3" s="1"/>
  <c r="BU37" i="1"/>
  <c r="R36" i="3" s="1"/>
  <c r="BW37" i="1"/>
  <c r="T36" i="3" s="1"/>
  <c r="BX37" i="1"/>
  <c r="U36" i="3" s="1"/>
  <c r="CC37" i="1"/>
  <c r="Z36" i="3" s="1"/>
  <c r="CJ37" i="1"/>
  <c r="CK37" i="1"/>
  <c r="CX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E41" i="1"/>
  <c r="BR41" i="1" s="1"/>
  <c r="O40" i="3" s="1"/>
  <c r="I41" i="1"/>
  <c r="M41" i="1"/>
  <c r="Q41" i="1"/>
  <c r="BU41" i="1" s="1"/>
  <c r="R40" i="3" s="1"/>
  <c r="U41" i="1"/>
  <c r="BI41" i="1" s="1"/>
  <c r="Y41" i="1"/>
  <c r="BJ41" i="1" s="1"/>
  <c r="AC41" i="1"/>
  <c r="BK41" i="1" s="1"/>
  <c r="H40" i="3" s="1"/>
  <c r="AG41" i="1"/>
  <c r="AK41" i="1"/>
  <c r="BM41" i="1" s="1"/>
  <c r="AO41" i="1"/>
  <c r="BN41" i="1" s="1"/>
  <c r="K40" i="3" s="1"/>
  <c r="AS41" i="1"/>
  <c r="AW41" i="1"/>
  <c r="CC41" i="1" s="1"/>
  <c r="Z40" i="3" s="1"/>
  <c r="BE41" i="1"/>
  <c r="B40" i="3" s="1"/>
  <c r="BF41" i="1"/>
  <c r="C40" i="3" s="1"/>
  <c r="BG41" i="1"/>
  <c r="D40" i="3" s="1"/>
  <c r="BH41" i="1"/>
  <c r="BO41" i="1"/>
  <c r="L40" i="3" s="1"/>
  <c r="BS41" i="1"/>
  <c r="P40" i="3" s="1"/>
  <c r="BT41" i="1"/>
  <c r="Q40" i="3" s="1"/>
  <c r="BX41" i="1"/>
  <c r="U40" i="3" s="1"/>
  <c r="BZ41" i="1"/>
  <c r="W40" i="3" s="1"/>
  <c r="CA41" i="1"/>
  <c r="X40" i="3" s="1"/>
  <c r="CB41" i="1"/>
  <c r="Y40" i="3" s="1"/>
  <c r="CG41" i="1"/>
  <c r="CK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E42" i="1"/>
  <c r="BR42" i="1" s="1"/>
  <c r="O41" i="3" s="1"/>
  <c r="I42" i="1"/>
  <c r="BS42" i="1" s="1"/>
  <c r="M42" i="1"/>
  <c r="BT42" i="1" s="1"/>
  <c r="Q41" i="3" s="1"/>
  <c r="Q42" i="1"/>
  <c r="BU42" i="1" s="1"/>
  <c r="U42" i="1"/>
  <c r="BI42" i="1" s="1"/>
  <c r="Y42" i="1"/>
  <c r="BW42" i="1" s="1"/>
  <c r="T41" i="3" s="1"/>
  <c r="AC42" i="1"/>
  <c r="BX42" i="1" s="1"/>
  <c r="U41" i="3" s="1"/>
  <c r="AG42" i="1"/>
  <c r="BY42" i="1" s="1"/>
  <c r="V41" i="3" s="1"/>
  <c r="AK42" i="1"/>
  <c r="AO42" i="1"/>
  <c r="BN42" i="1" s="1"/>
  <c r="AS42" i="1"/>
  <c r="CB42" i="1" s="1"/>
  <c r="Y41" i="3" s="1"/>
  <c r="AW42" i="1"/>
  <c r="BE42" i="1"/>
  <c r="B41" i="3" s="1"/>
  <c r="BF42" i="1"/>
  <c r="BG42" i="1"/>
  <c r="D41" i="3" s="1"/>
  <c r="BH42" i="1"/>
  <c r="CU42" i="1" s="1"/>
  <c r="BK42" i="1"/>
  <c r="CK42" i="1" s="1"/>
  <c r="BM42" i="1"/>
  <c r="J41" i="3" s="1"/>
  <c r="BP42" i="1"/>
  <c r="DC42" i="1" s="1"/>
  <c r="P41" i="3"/>
  <c r="R41" i="3"/>
  <c r="BZ42" i="1"/>
  <c r="W41" i="3" s="1"/>
  <c r="CC42" i="1"/>
  <c r="Z41" i="3" s="1"/>
  <c r="CE42" i="1"/>
  <c r="CR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E43" i="1"/>
  <c r="BR43" i="1" s="1"/>
  <c r="O42" i="3" s="1"/>
  <c r="I43" i="1"/>
  <c r="BS43" i="1" s="1"/>
  <c r="P42" i="3" s="1"/>
  <c r="M43" i="1"/>
  <c r="BG43" i="1" s="1"/>
  <c r="Q43" i="1"/>
  <c r="BU43" i="1" s="1"/>
  <c r="R42" i="3" s="1"/>
  <c r="U43" i="1"/>
  <c r="BI43" i="1" s="1"/>
  <c r="Y43" i="1"/>
  <c r="AC43" i="1"/>
  <c r="AG43" i="1"/>
  <c r="BL43" i="1" s="1"/>
  <c r="I42" i="3" s="1"/>
  <c r="AK43" i="1"/>
  <c r="BZ43" i="1" s="1"/>
  <c r="W42" i="3" s="1"/>
  <c r="AO43" i="1"/>
  <c r="AS43" i="1"/>
  <c r="CB43" i="1" s="1"/>
  <c r="Y42" i="3" s="1"/>
  <c r="AW43" i="1"/>
  <c r="BE43" i="1"/>
  <c r="B42" i="3" s="1"/>
  <c r="BF43" i="1"/>
  <c r="BK43" i="1"/>
  <c r="H42" i="3" s="1"/>
  <c r="BM43" i="1"/>
  <c r="J42" i="3" s="1"/>
  <c r="BN43" i="1"/>
  <c r="K42" i="3" s="1"/>
  <c r="BO43" i="1"/>
  <c r="BP43" i="1"/>
  <c r="M42" i="3" s="1"/>
  <c r="BX43" i="1"/>
  <c r="U42" i="3" s="1"/>
  <c r="CA43" i="1"/>
  <c r="X42" i="3" s="1"/>
  <c r="CC43" i="1"/>
  <c r="Z42" i="3" s="1"/>
  <c r="CP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E44" i="1"/>
  <c r="BE44" i="1" s="1"/>
  <c r="B43" i="3" s="1"/>
  <c r="I44" i="1"/>
  <c r="BS44" i="1" s="1"/>
  <c r="M44" i="1"/>
  <c r="BT44" i="1" s="1"/>
  <c r="Q43" i="3" s="1"/>
  <c r="Q44" i="1"/>
  <c r="BH44" i="1" s="1"/>
  <c r="U44" i="1"/>
  <c r="BI44" i="1" s="1"/>
  <c r="Y44" i="1"/>
  <c r="BJ44" i="1" s="1"/>
  <c r="AC44" i="1"/>
  <c r="AG44" i="1"/>
  <c r="BL44" i="1" s="1"/>
  <c r="AK44" i="1"/>
  <c r="AO44" i="1"/>
  <c r="BN44" i="1" s="1"/>
  <c r="AS44" i="1"/>
  <c r="BO44" i="1" s="1"/>
  <c r="AW44" i="1"/>
  <c r="CC44" i="1" s="1"/>
  <c r="Z43" i="3" s="1"/>
  <c r="P43" i="3"/>
  <c r="CB44" i="1"/>
  <c r="Y43" i="3" s="1"/>
  <c r="CE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E45" i="1"/>
  <c r="BE45" i="1" s="1"/>
  <c r="I45" i="1"/>
  <c r="BS45" i="1" s="1"/>
  <c r="P44" i="3" s="1"/>
  <c r="M45" i="1"/>
  <c r="Q45" i="1"/>
  <c r="U45" i="1"/>
  <c r="Y45" i="1"/>
  <c r="BW45" i="1" s="1"/>
  <c r="T44" i="3" s="1"/>
  <c r="AC45" i="1"/>
  <c r="BX45" i="1" s="1"/>
  <c r="U44" i="3" s="1"/>
  <c r="AG45" i="1"/>
  <c r="BL45" i="1" s="1"/>
  <c r="AK45" i="1"/>
  <c r="AO45" i="1"/>
  <c r="CA45" i="1" s="1"/>
  <c r="X44" i="3" s="1"/>
  <c r="AS45" i="1"/>
  <c r="AW45" i="1"/>
  <c r="CC45" i="1" s="1"/>
  <c r="Z44" i="3" s="1"/>
  <c r="BI45" i="1"/>
  <c r="F44" i="3" s="1"/>
  <c r="BJ45" i="1"/>
  <c r="G44" i="3" s="1"/>
  <c r="BK45" i="1"/>
  <c r="BM45" i="1"/>
  <c r="J44" i="3" s="1"/>
  <c r="BR45" i="1"/>
  <c r="O44" i="3" s="1"/>
  <c r="BV45" i="1"/>
  <c r="S44" i="3" s="1"/>
  <c r="BZ45" i="1"/>
  <c r="W44" i="3" s="1"/>
  <c r="DE45" i="1"/>
  <c r="DF45" i="1"/>
  <c r="DG45" i="1"/>
  <c r="DH45" i="1"/>
  <c r="DI45" i="1"/>
  <c r="DJ45" i="1"/>
  <c r="DK45" i="1"/>
  <c r="DL45" i="1"/>
  <c r="DM45" i="1"/>
  <c r="DN45" i="1"/>
  <c r="DO45" i="1"/>
  <c r="DP45" i="1"/>
  <c r="E46" i="1"/>
  <c r="BR46" i="1" s="1"/>
  <c r="O45" i="3" s="1"/>
  <c r="I46" i="1"/>
  <c r="BF46" i="1" s="1"/>
  <c r="M46" i="1"/>
  <c r="Q46" i="1"/>
  <c r="BU46" i="1" s="1"/>
  <c r="U46" i="1"/>
  <c r="BV46" i="1" s="1"/>
  <c r="S45" i="3" s="1"/>
  <c r="Y46" i="1"/>
  <c r="BW46" i="1" s="1"/>
  <c r="T45" i="3" s="1"/>
  <c r="AC46" i="1"/>
  <c r="BX46" i="1" s="1"/>
  <c r="U45" i="3" s="1"/>
  <c r="AG46" i="1"/>
  <c r="BL46" i="1" s="1"/>
  <c r="AK46" i="1"/>
  <c r="BM46" i="1" s="1"/>
  <c r="J45" i="3" s="1"/>
  <c r="AO46" i="1"/>
  <c r="BN46" i="1" s="1"/>
  <c r="AS46" i="1"/>
  <c r="AW46" i="1"/>
  <c r="BH46" i="1"/>
  <c r="E45" i="3" s="1"/>
  <c r="BI46" i="1"/>
  <c r="F45" i="3" s="1"/>
  <c r="BK46" i="1"/>
  <c r="BP46" i="1"/>
  <c r="DC46" i="1" s="1"/>
  <c r="R45" i="3"/>
  <c r="CC46" i="1"/>
  <c r="Z45" i="3" s="1"/>
  <c r="CI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E47" i="1"/>
  <c r="BR47" i="1" s="1"/>
  <c r="O46" i="3" s="1"/>
  <c r="I47" i="1"/>
  <c r="BS47" i="1" s="1"/>
  <c r="P46" i="3" s="1"/>
  <c r="M47" i="1"/>
  <c r="BT47" i="1" s="1"/>
  <c r="Q46" i="3" s="1"/>
  <c r="Q47" i="1"/>
  <c r="U47" i="1"/>
  <c r="BI47" i="1" s="1"/>
  <c r="Y47" i="1"/>
  <c r="BJ47" i="1" s="1"/>
  <c r="AC47" i="1"/>
  <c r="BK47" i="1" s="1"/>
  <c r="H46" i="3" s="1"/>
  <c r="AG47" i="1"/>
  <c r="AK47" i="1"/>
  <c r="AO47" i="1"/>
  <c r="BN47" i="1" s="1"/>
  <c r="CN47" i="1" s="1"/>
  <c r="AS47" i="1"/>
  <c r="BO47" i="1" s="1"/>
  <c r="AW47" i="1"/>
  <c r="BE47" i="1"/>
  <c r="B46" i="3" s="1"/>
  <c r="BF47" i="1"/>
  <c r="C46" i="3" s="1"/>
  <c r="BG47" i="1"/>
  <c r="BL47" i="1"/>
  <c r="BM47" i="1"/>
  <c r="CZ47" i="1" s="1"/>
  <c r="J46" i="3"/>
  <c r="BY47" i="1"/>
  <c r="V46" i="3" s="1"/>
  <c r="BZ47" i="1"/>
  <c r="W46" i="3" s="1"/>
  <c r="CB47" i="1"/>
  <c r="Y46" i="3" s="1"/>
  <c r="CE47" i="1"/>
  <c r="CF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E49" i="1"/>
  <c r="I49" i="1"/>
  <c r="M49" i="1"/>
  <c r="BT49" i="1" s="1"/>
  <c r="Q48" i="3" s="1"/>
  <c r="Q49" i="1"/>
  <c r="BU49" i="1" s="1"/>
  <c r="R48" i="3" s="1"/>
  <c r="U49" i="1"/>
  <c r="Y49" i="1"/>
  <c r="BJ49" i="1" s="1"/>
  <c r="G48" i="3" s="1"/>
  <c r="AC49" i="1"/>
  <c r="BK49" i="1" s="1"/>
  <c r="AG49" i="1"/>
  <c r="BL49" i="1" s="1"/>
  <c r="AK49" i="1"/>
  <c r="AO49" i="1"/>
  <c r="AS49" i="1"/>
  <c r="AW49" i="1"/>
  <c r="BE49" i="1"/>
  <c r="B48" i="3" s="1"/>
  <c r="BF49" i="1"/>
  <c r="C48" i="3" s="1"/>
  <c r="BG49" i="1"/>
  <c r="D48" i="3" s="1"/>
  <c r="BH49" i="1"/>
  <c r="CH49" i="1" s="1"/>
  <c r="BM49" i="1"/>
  <c r="BN49" i="1"/>
  <c r="K48" i="3" s="1"/>
  <c r="BO49" i="1"/>
  <c r="L48" i="3" s="1"/>
  <c r="BP49" i="1"/>
  <c r="BR49" i="1"/>
  <c r="O48" i="3" s="1"/>
  <c r="BS49" i="1"/>
  <c r="P48" i="3" s="1"/>
  <c r="BW49" i="1"/>
  <c r="T48" i="3" s="1"/>
  <c r="BZ49" i="1"/>
  <c r="W48" i="3" s="1"/>
  <c r="CA49" i="1"/>
  <c r="X48" i="3" s="1"/>
  <c r="CB49" i="1"/>
  <c r="Y48" i="3" s="1"/>
  <c r="CC49" i="1"/>
  <c r="Z48" i="3" s="1"/>
  <c r="CJ49" i="1"/>
  <c r="CO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E50" i="1"/>
  <c r="I50" i="1"/>
  <c r="BF50" i="1" s="1"/>
  <c r="C49" i="3" s="1"/>
  <c r="M50" i="1"/>
  <c r="BG50" i="1" s="1"/>
  <c r="CG50" i="1" s="1"/>
  <c r="Q50" i="1"/>
  <c r="BH50" i="1" s="1"/>
  <c r="U50" i="1"/>
  <c r="Y50" i="1"/>
  <c r="BW50" i="1" s="1"/>
  <c r="T49" i="3" s="1"/>
  <c r="AC50" i="1"/>
  <c r="BX50" i="1" s="1"/>
  <c r="U49" i="3" s="1"/>
  <c r="AG50" i="1"/>
  <c r="BY50" i="1" s="1"/>
  <c r="V49" i="3" s="1"/>
  <c r="AK50" i="1"/>
  <c r="AO50" i="1"/>
  <c r="AS50" i="1"/>
  <c r="AW50" i="1"/>
  <c r="BP50" i="1" s="1"/>
  <c r="BE50" i="1"/>
  <c r="CE50" i="1" s="1"/>
  <c r="B49" i="3"/>
  <c r="BK50" i="1"/>
  <c r="BL50" i="1"/>
  <c r="I49" i="3" s="1"/>
  <c r="BM50" i="1"/>
  <c r="CM50" i="1" s="1"/>
  <c r="BR50" i="1"/>
  <c r="O49" i="3" s="1"/>
  <c r="BT50" i="1"/>
  <c r="Q49" i="3" s="1"/>
  <c r="BU50" i="1"/>
  <c r="R49" i="3" s="1"/>
  <c r="BZ50" i="1"/>
  <c r="W49" i="3" s="1"/>
  <c r="CC50" i="1"/>
  <c r="Z49" i="3" s="1"/>
  <c r="CR50" i="1"/>
  <c r="DC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E51" i="1"/>
  <c r="I51" i="1"/>
  <c r="M51" i="1"/>
  <c r="BT51" i="1" s="1"/>
  <c r="Q50" i="3" s="1"/>
  <c r="Q51" i="1"/>
  <c r="BH51" i="1" s="1"/>
  <c r="E50" i="3" s="1"/>
  <c r="U51" i="1"/>
  <c r="BI51" i="1" s="1"/>
  <c r="Y51" i="1"/>
  <c r="BJ51" i="1" s="1"/>
  <c r="AC51" i="1"/>
  <c r="BK51" i="1" s="1"/>
  <c r="AG51" i="1"/>
  <c r="BL51" i="1" s="1"/>
  <c r="CL51" i="1" s="1"/>
  <c r="AK51" i="1"/>
  <c r="AO51" i="1"/>
  <c r="AS51" i="1"/>
  <c r="BO51" i="1" s="1"/>
  <c r="L50" i="3" s="1"/>
  <c r="AW51" i="1"/>
  <c r="BP51" i="1" s="1"/>
  <c r="BE51" i="1"/>
  <c r="B50" i="3" s="1"/>
  <c r="BM51" i="1"/>
  <c r="J50" i="3" s="1"/>
  <c r="BR51" i="1"/>
  <c r="O50" i="3" s="1"/>
  <c r="BV51" i="1"/>
  <c r="S50" i="3" s="1"/>
  <c r="BW51" i="1"/>
  <c r="T50" i="3" s="1"/>
  <c r="BZ51" i="1"/>
  <c r="W50" i="3" s="1"/>
  <c r="CB51" i="1"/>
  <c r="Y50" i="3" s="1"/>
  <c r="CO51" i="1"/>
  <c r="CW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E52" i="1"/>
  <c r="BE52" i="1" s="1"/>
  <c r="I52" i="1"/>
  <c r="BF52" i="1" s="1"/>
  <c r="C51" i="3" s="1"/>
  <c r="M52" i="1"/>
  <c r="BT52" i="1" s="1"/>
  <c r="Q51" i="3" s="1"/>
  <c r="Q52" i="1"/>
  <c r="U52" i="1"/>
  <c r="BV52" i="1" s="1"/>
  <c r="S51" i="3" s="1"/>
  <c r="Y52" i="1"/>
  <c r="BW52" i="1" s="1"/>
  <c r="T51" i="3" s="1"/>
  <c r="AC52" i="1"/>
  <c r="AG52" i="1"/>
  <c r="BL52" i="1" s="1"/>
  <c r="I51" i="3" s="1"/>
  <c r="AK52" i="1"/>
  <c r="BM52" i="1" s="1"/>
  <c r="AO52" i="1"/>
  <c r="CA52" i="1" s="1"/>
  <c r="X51" i="3" s="1"/>
  <c r="AS52" i="1"/>
  <c r="CB52" i="1" s="1"/>
  <c r="Y51" i="3" s="1"/>
  <c r="AW52" i="1"/>
  <c r="BH52" i="1"/>
  <c r="E51" i="3" s="1"/>
  <c r="BI52" i="1"/>
  <c r="F51" i="3" s="1"/>
  <c r="BP52" i="1"/>
  <c r="M51" i="3" s="1"/>
  <c r="BS52" i="1"/>
  <c r="P51" i="3" s="1"/>
  <c r="BU52" i="1"/>
  <c r="R51" i="3" s="1"/>
  <c r="BY52" i="1"/>
  <c r="V51" i="3"/>
  <c r="CC52" i="1"/>
  <c r="Z51" i="3" s="1"/>
  <c r="CH52" i="1"/>
  <c r="CL52" i="1"/>
  <c r="CR52" i="1"/>
  <c r="CU52" i="1"/>
  <c r="CY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E53" i="1"/>
  <c r="BE53" i="1" s="1"/>
  <c r="I53" i="1"/>
  <c r="BF53" i="1" s="1"/>
  <c r="M53" i="1"/>
  <c r="Q53" i="1"/>
  <c r="BH53" i="1" s="1"/>
  <c r="U53" i="1"/>
  <c r="BV53" i="1" s="1"/>
  <c r="S52" i="3" s="1"/>
  <c r="Y53" i="1"/>
  <c r="BW53" i="1" s="1"/>
  <c r="T52" i="3" s="1"/>
  <c r="AC53" i="1"/>
  <c r="BX53" i="1" s="1"/>
  <c r="U52" i="3" s="1"/>
  <c r="AG53" i="1"/>
  <c r="AK53" i="1"/>
  <c r="BM53" i="1" s="1"/>
  <c r="AO53" i="1"/>
  <c r="AS53" i="1"/>
  <c r="CB53" i="1" s="1"/>
  <c r="Y52" i="3" s="1"/>
  <c r="AW53" i="1"/>
  <c r="BP53" i="1" s="1"/>
  <c r="E52" i="3"/>
  <c r="BJ53" i="1"/>
  <c r="CJ53" i="1" s="1"/>
  <c r="BK53" i="1"/>
  <c r="H52" i="3" s="1"/>
  <c r="BL53" i="1"/>
  <c r="I52" i="3" s="1"/>
  <c r="BR53" i="1"/>
  <c r="O52" i="3" s="1"/>
  <c r="BS53" i="1"/>
  <c r="P52" i="3" s="1"/>
  <c r="BU53" i="1"/>
  <c r="R52" i="3" s="1"/>
  <c r="BY53" i="1"/>
  <c r="V52" i="3" s="1"/>
  <c r="CC53" i="1"/>
  <c r="Z52" i="3" s="1"/>
  <c r="CH53" i="1"/>
  <c r="CL53" i="1"/>
  <c r="CU53" i="1"/>
  <c r="CX53" i="1"/>
  <c r="CY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E54" i="1"/>
  <c r="BR54" i="1" s="1"/>
  <c r="O53" i="3" s="1"/>
  <c r="I54" i="1"/>
  <c r="M54" i="1"/>
  <c r="BT54" i="1" s="1"/>
  <c r="Q53" i="3" s="1"/>
  <c r="Q54" i="1"/>
  <c r="U54" i="1"/>
  <c r="BI54" i="1" s="1"/>
  <c r="Y54" i="1"/>
  <c r="BJ54" i="1" s="1"/>
  <c r="G53" i="3" s="1"/>
  <c r="AC54" i="1"/>
  <c r="BX54" i="1" s="1"/>
  <c r="U53" i="3" s="1"/>
  <c r="AG54" i="1"/>
  <c r="AK54" i="1"/>
  <c r="BM54" i="1" s="1"/>
  <c r="AO54" i="1"/>
  <c r="BN54" i="1" s="1"/>
  <c r="AS54" i="1"/>
  <c r="CB54" i="1" s="1"/>
  <c r="Y53" i="3" s="1"/>
  <c r="AW54" i="1"/>
  <c r="BE54" i="1"/>
  <c r="B53" i="3" s="1"/>
  <c r="BH54" i="1"/>
  <c r="CH54" i="1" s="1"/>
  <c r="BL54" i="1"/>
  <c r="I53" i="3" s="1"/>
  <c r="BP54" i="1"/>
  <c r="M53" i="3" s="1"/>
  <c r="BU54" i="1"/>
  <c r="R53" i="3" s="1"/>
  <c r="BW54" i="1"/>
  <c r="T53" i="3" s="1"/>
  <c r="BY54" i="1"/>
  <c r="V53" i="3" s="1"/>
  <c r="BZ54" i="1"/>
  <c r="W53" i="3" s="1"/>
  <c r="CA54" i="1"/>
  <c r="X53" i="3" s="1"/>
  <c r="CC54" i="1"/>
  <c r="Z53" i="3" s="1"/>
  <c r="CW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E55" i="1"/>
  <c r="BR55" i="1" s="1"/>
  <c r="I55" i="1"/>
  <c r="BS55" i="1" s="1"/>
  <c r="P54" i="3" s="1"/>
  <c r="M55" i="1"/>
  <c r="BG55" i="1" s="1"/>
  <c r="Q55" i="1"/>
  <c r="BH55" i="1" s="1"/>
  <c r="U55" i="1"/>
  <c r="Y55" i="1"/>
  <c r="AC55" i="1"/>
  <c r="AG55" i="1"/>
  <c r="BL55" i="1" s="1"/>
  <c r="AK55" i="1"/>
  <c r="AO55" i="1"/>
  <c r="BN55" i="1" s="1"/>
  <c r="AS55" i="1"/>
  <c r="BO55" i="1" s="1"/>
  <c r="AW55" i="1"/>
  <c r="CC55" i="1" s="1"/>
  <c r="Z54" i="3" s="1"/>
  <c r="BE55" i="1"/>
  <c r="CR55" i="1" s="1"/>
  <c r="BJ55" i="1"/>
  <c r="BK55" i="1"/>
  <c r="H54" i="3" s="1"/>
  <c r="BP55" i="1"/>
  <c r="M54" i="3" s="1"/>
  <c r="BT55" i="1"/>
  <c r="Q54" i="3" s="1"/>
  <c r="BW55" i="1"/>
  <c r="T54" i="3" s="1"/>
  <c r="BX55" i="1"/>
  <c r="U54" i="3" s="1"/>
  <c r="CA55" i="1"/>
  <c r="X54" i="3" s="1"/>
  <c r="CB55" i="1"/>
  <c r="Y54" i="3" s="1"/>
  <c r="CK55" i="1"/>
  <c r="CX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E56" i="1"/>
  <c r="BE56" i="1" s="1"/>
  <c r="B55" i="3" s="1"/>
  <c r="I56" i="1"/>
  <c r="BF56" i="1" s="1"/>
  <c r="C55" i="3" s="1"/>
  <c r="M56" i="1"/>
  <c r="Q56" i="1"/>
  <c r="U56" i="1"/>
  <c r="Y56" i="1"/>
  <c r="BW56" i="1" s="1"/>
  <c r="T55" i="3" s="1"/>
  <c r="AC56" i="1"/>
  <c r="BK56" i="1" s="1"/>
  <c r="H55" i="3" s="1"/>
  <c r="AG56" i="1"/>
  <c r="AK56" i="1"/>
  <c r="BZ56" i="1" s="1"/>
  <c r="W55" i="3" s="1"/>
  <c r="AO56" i="1"/>
  <c r="BN56" i="1" s="1"/>
  <c r="AS56" i="1"/>
  <c r="CB56" i="1" s="1"/>
  <c r="Y55" i="3" s="1"/>
  <c r="AW56" i="1"/>
  <c r="CC56" i="1" s="1"/>
  <c r="Z55" i="3" s="1"/>
  <c r="BI56" i="1"/>
  <c r="CV56" i="1" s="1"/>
  <c r="F55" i="3"/>
  <c r="BM56" i="1"/>
  <c r="BV56" i="1"/>
  <c r="S55" i="3" s="1"/>
  <c r="BX56" i="1"/>
  <c r="U55" i="3" s="1"/>
  <c r="DE56" i="1"/>
  <c r="DF56" i="1"/>
  <c r="DG56" i="1"/>
  <c r="DH56" i="1"/>
  <c r="DI56" i="1"/>
  <c r="DJ56" i="1"/>
  <c r="DK56" i="1"/>
  <c r="DL56" i="1"/>
  <c r="DM56" i="1"/>
  <c r="DN56" i="1"/>
  <c r="DO56" i="1"/>
  <c r="DP56" i="1"/>
  <c r="E57" i="1"/>
  <c r="BE57" i="1" s="1"/>
  <c r="I57" i="1"/>
  <c r="M57" i="1"/>
  <c r="BG57" i="1" s="1"/>
  <c r="Q57" i="1"/>
  <c r="U57" i="1"/>
  <c r="BV57" i="1" s="1"/>
  <c r="S56" i="3" s="1"/>
  <c r="Y57" i="1"/>
  <c r="BW57" i="1" s="1"/>
  <c r="T56" i="3" s="1"/>
  <c r="AC57" i="1"/>
  <c r="BK57" i="1" s="1"/>
  <c r="AG57" i="1"/>
  <c r="AK57" i="1"/>
  <c r="BM57" i="1" s="1"/>
  <c r="J56" i="3" s="1"/>
  <c r="AO57" i="1"/>
  <c r="BN57" i="1" s="1"/>
  <c r="AS57" i="1"/>
  <c r="CB57" i="1" s="1"/>
  <c r="Y56" i="3" s="1"/>
  <c r="AW57" i="1"/>
  <c r="BP57" i="1" s="1"/>
  <c r="BF57" i="1"/>
  <c r="CF57" i="1" s="1"/>
  <c r="BJ57" i="1"/>
  <c r="CJ57" i="1" s="1"/>
  <c r="BO57" i="1"/>
  <c r="L56" i="3" s="1"/>
  <c r="BS57" i="1"/>
  <c r="P56" i="3" s="1"/>
  <c r="BX57" i="1"/>
  <c r="U56" i="3" s="1"/>
  <c r="CT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E58" i="1"/>
  <c r="I58" i="1"/>
  <c r="BS58" i="1" s="1"/>
  <c r="P57" i="3" s="1"/>
  <c r="M58" i="1"/>
  <c r="Q58" i="1"/>
  <c r="BU58" i="1" s="1"/>
  <c r="R57" i="3" s="1"/>
  <c r="U58" i="1"/>
  <c r="BI58" i="1" s="1"/>
  <c r="Y58" i="1"/>
  <c r="BW58" i="1" s="1"/>
  <c r="T57" i="3" s="1"/>
  <c r="AC58" i="1"/>
  <c r="AG58" i="1"/>
  <c r="BL58" i="1" s="1"/>
  <c r="AK58" i="1"/>
  <c r="AO58" i="1"/>
  <c r="BN58" i="1" s="1"/>
  <c r="AS58" i="1"/>
  <c r="BO58" i="1" s="1"/>
  <c r="AW58" i="1"/>
  <c r="CC58" i="1" s="1"/>
  <c r="Z57" i="3" s="1"/>
  <c r="BE58" i="1"/>
  <c r="B57" i="3" s="1"/>
  <c r="BH58" i="1"/>
  <c r="E57" i="3" s="1"/>
  <c r="BJ58" i="1"/>
  <c r="G57" i="3" s="1"/>
  <c r="BM58" i="1"/>
  <c r="J57" i="3" s="1"/>
  <c r="BP58" i="1"/>
  <c r="M57" i="3" s="1"/>
  <c r="BR58" i="1"/>
  <c r="O57" i="3" s="1"/>
  <c r="BZ58" i="1"/>
  <c r="W57" i="3" s="1"/>
  <c r="CB58" i="1"/>
  <c r="Y57" i="3" s="1"/>
  <c r="CZ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E59" i="1"/>
  <c r="I59" i="1"/>
  <c r="BS59" i="1" s="1"/>
  <c r="P58" i="3" s="1"/>
  <c r="M59" i="1"/>
  <c r="BT59" i="1" s="1"/>
  <c r="Q58" i="3" s="1"/>
  <c r="Q59" i="1"/>
  <c r="BU59" i="1" s="1"/>
  <c r="R58" i="3" s="1"/>
  <c r="U59" i="1"/>
  <c r="BI59" i="1" s="1"/>
  <c r="Y59" i="1"/>
  <c r="AC59" i="1"/>
  <c r="BK59" i="1" s="1"/>
  <c r="AG59" i="1"/>
  <c r="BL59" i="1" s="1"/>
  <c r="I58" i="3" s="1"/>
  <c r="AK59" i="1"/>
  <c r="AO59" i="1"/>
  <c r="BN59" i="1" s="1"/>
  <c r="AS59" i="1"/>
  <c r="CB59" i="1" s="1"/>
  <c r="Y58" i="3" s="1"/>
  <c r="AW59" i="1"/>
  <c r="BP59" i="1" s="1"/>
  <c r="BE59" i="1"/>
  <c r="B58" i="3" s="1"/>
  <c r="BJ59" i="1"/>
  <c r="G58" i="3" s="1"/>
  <c r="BR59" i="1"/>
  <c r="O58" i="3" s="1"/>
  <c r="BW59" i="1"/>
  <c r="T58" i="3" s="1"/>
  <c r="CA59" i="1"/>
  <c r="X58" i="3" s="1"/>
  <c r="CC59" i="1"/>
  <c r="Z58" i="3" s="1"/>
  <c r="DE59" i="1"/>
  <c r="DF59" i="1"/>
  <c r="DG59" i="1"/>
  <c r="DH59" i="1"/>
  <c r="DI59" i="1"/>
  <c r="DJ59" i="1"/>
  <c r="DK59" i="1"/>
  <c r="DL59" i="1"/>
  <c r="DM59" i="1"/>
  <c r="DN59" i="1"/>
  <c r="DO59" i="1"/>
  <c r="DP59" i="1"/>
  <c r="E60" i="1"/>
  <c r="BR60" i="1" s="1"/>
  <c r="O59" i="3" s="1"/>
  <c r="I60" i="1"/>
  <c r="BS60" i="1" s="1"/>
  <c r="P59" i="3" s="1"/>
  <c r="M60" i="1"/>
  <c r="Q60" i="1"/>
  <c r="BU60" i="1" s="1"/>
  <c r="R59" i="3" s="1"/>
  <c r="U60" i="1"/>
  <c r="BI60" i="1" s="1"/>
  <c r="F59" i="3" s="1"/>
  <c r="Y60" i="1"/>
  <c r="BJ60" i="1" s="1"/>
  <c r="AC60" i="1"/>
  <c r="AG60" i="1"/>
  <c r="BY60" i="1" s="1"/>
  <c r="V59" i="3" s="1"/>
  <c r="AK60" i="1"/>
  <c r="BM60" i="1" s="1"/>
  <c r="AO60" i="1"/>
  <c r="CA60" i="1" s="1"/>
  <c r="X59" i="3" s="1"/>
  <c r="AS60" i="1"/>
  <c r="AW60" i="1"/>
  <c r="CC60" i="1" s="1"/>
  <c r="Z59" i="3" s="1"/>
  <c r="BE60" i="1"/>
  <c r="B59" i="3" s="1"/>
  <c r="BK60" i="1"/>
  <c r="H59" i="3" s="1"/>
  <c r="BL60" i="1"/>
  <c r="I59" i="3" s="1"/>
  <c r="J59" i="3"/>
  <c r="BV60" i="1"/>
  <c r="S59" i="3" s="1"/>
  <c r="BX60" i="1"/>
  <c r="U59" i="3" s="1"/>
  <c r="CM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E63" i="1"/>
  <c r="BR63" i="1" s="1"/>
  <c r="I63" i="1"/>
  <c r="BF63" i="1" s="1"/>
  <c r="C62" i="3" s="1"/>
  <c r="M63" i="1"/>
  <c r="BT63" i="1" s="1"/>
  <c r="Q62" i="3" s="1"/>
  <c r="Q63" i="1"/>
  <c r="U63" i="1"/>
  <c r="Y63" i="1"/>
  <c r="BW63" i="1" s="1"/>
  <c r="T62" i="3" s="1"/>
  <c r="AC63" i="1"/>
  <c r="BK63" i="1" s="1"/>
  <c r="AG63" i="1"/>
  <c r="BL63" i="1" s="1"/>
  <c r="I62" i="3" s="1"/>
  <c r="AK63" i="1"/>
  <c r="BM63" i="1" s="1"/>
  <c r="AO63" i="1"/>
  <c r="CA63" i="1" s="1"/>
  <c r="X62" i="3" s="1"/>
  <c r="AS63" i="1"/>
  <c r="BO63" i="1" s="1"/>
  <c r="L62" i="3" s="1"/>
  <c r="AW63" i="1"/>
  <c r="BP63" i="1" s="1"/>
  <c r="CP63" i="1" s="1"/>
  <c r="BI63" i="1"/>
  <c r="CI63" i="1" s="1"/>
  <c r="F62" i="3"/>
  <c r="BN63" i="1"/>
  <c r="BS63" i="1"/>
  <c r="P62" i="3" s="1"/>
  <c r="BV63" i="1"/>
  <c r="S62" i="3" s="1"/>
  <c r="BZ63" i="1"/>
  <c r="W62" i="3" s="1"/>
  <c r="CB63" i="1"/>
  <c r="Y62" i="3" s="1"/>
  <c r="CF63" i="1"/>
  <c r="CS63" i="1"/>
  <c r="CV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E64" i="1"/>
  <c r="I64" i="1"/>
  <c r="BF64" i="1" s="1"/>
  <c r="M64" i="1"/>
  <c r="BT64" i="1" s="1"/>
  <c r="Q63" i="3" s="1"/>
  <c r="Q64" i="1"/>
  <c r="BU64" i="1" s="1"/>
  <c r="R63" i="3" s="1"/>
  <c r="U64" i="1"/>
  <c r="Y64" i="1"/>
  <c r="AC64" i="1"/>
  <c r="BK64" i="1" s="1"/>
  <c r="AG64" i="1"/>
  <c r="BL64" i="1" s="1"/>
  <c r="AK64" i="1"/>
  <c r="BM64" i="1" s="1"/>
  <c r="J63" i="3" s="1"/>
  <c r="AO64" i="1"/>
  <c r="AS64" i="1"/>
  <c r="BO64" i="1" s="1"/>
  <c r="AW64" i="1"/>
  <c r="BP64" i="1" s="1"/>
  <c r="BE64" i="1"/>
  <c r="B63" i="3" s="1"/>
  <c r="BJ64" i="1"/>
  <c r="CJ64" i="1" s="1"/>
  <c r="BR64" i="1"/>
  <c r="O63" i="3" s="1"/>
  <c r="BS64" i="1"/>
  <c r="P63" i="3" s="1"/>
  <c r="BW64" i="1"/>
  <c r="T63" i="3" s="1"/>
  <c r="BZ64" i="1"/>
  <c r="W63" i="3" s="1"/>
  <c r="CB64" i="1"/>
  <c r="Y63" i="3" s="1"/>
  <c r="CC64" i="1"/>
  <c r="Z63" i="3" s="1"/>
  <c r="CM64" i="1"/>
  <c r="CR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E65" i="1"/>
  <c r="BE65" i="1" s="1"/>
  <c r="B64" i="3" s="1"/>
  <c r="I65" i="1"/>
  <c r="BF65" i="1" s="1"/>
  <c r="M65" i="1"/>
  <c r="BG65" i="1" s="1"/>
  <c r="Q65" i="1"/>
  <c r="U65" i="1"/>
  <c r="BI65" i="1" s="1"/>
  <c r="F64" i="3" s="1"/>
  <c r="Y65" i="1"/>
  <c r="BJ65" i="1" s="1"/>
  <c r="AC65" i="1"/>
  <c r="BK65" i="1" s="1"/>
  <c r="AG65" i="1"/>
  <c r="BL65" i="1" s="1"/>
  <c r="AK65" i="1"/>
  <c r="BZ65" i="1" s="1"/>
  <c r="W64" i="3" s="1"/>
  <c r="AO65" i="1"/>
  <c r="CA65" i="1" s="1"/>
  <c r="X64" i="3" s="1"/>
  <c r="AS65" i="1"/>
  <c r="BO65" i="1" s="1"/>
  <c r="AW65" i="1"/>
  <c r="CC65" i="1" s="1"/>
  <c r="Z64" i="3" s="1"/>
  <c r="BH65" i="1"/>
  <c r="CH65" i="1" s="1"/>
  <c r="BP65" i="1"/>
  <c r="M64" i="3" s="1"/>
  <c r="BR65" i="1"/>
  <c r="O64" i="3" s="1"/>
  <c r="BU65" i="1"/>
  <c r="R64" i="3" s="1"/>
  <c r="BV65" i="1"/>
  <c r="S64" i="3" s="1"/>
  <c r="BY65" i="1"/>
  <c r="V64" i="3" s="1"/>
  <c r="CB65" i="1"/>
  <c r="Y64" i="3" s="1"/>
  <c r="DE65" i="1"/>
  <c r="DF65" i="1"/>
  <c r="DG65" i="1"/>
  <c r="DH65" i="1"/>
  <c r="DI65" i="1"/>
  <c r="DJ65" i="1"/>
  <c r="DK65" i="1"/>
  <c r="DL65" i="1"/>
  <c r="DM65" i="1"/>
  <c r="DN65" i="1"/>
  <c r="DO65" i="1"/>
  <c r="DP65" i="1"/>
  <c r="E66" i="1"/>
  <c r="I66" i="1"/>
  <c r="M66" i="1"/>
  <c r="BG66" i="1" s="1"/>
  <c r="CT66" i="1" s="1"/>
  <c r="Q66" i="1"/>
  <c r="U66" i="1"/>
  <c r="BI66" i="1" s="1"/>
  <c r="Y66" i="1"/>
  <c r="BW66" i="1" s="1"/>
  <c r="T65" i="3" s="1"/>
  <c r="AC66" i="1"/>
  <c r="BX66" i="1" s="1"/>
  <c r="U65" i="3" s="1"/>
  <c r="AG66" i="1"/>
  <c r="BY66" i="1" s="1"/>
  <c r="V65" i="3" s="1"/>
  <c r="AK66" i="1"/>
  <c r="BM66" i="1" s="1"/>
  <c r="J65" i="3" s="1"/>
  <c r="AO66" i="1"/>
  <c r="AS66" i="1"/>
  <c r="BO66" i="1" s="1"/>
  <c r="AW66" i="1"/>
  <c r="BE66" i="1"/>
  <c r="B65" i="3" s="1"/>
  <c r="BK66" i="1"/>
  <c r="BL66" i="1"/>
  <c r="BR66" i="1"/>
  <c r="O65" i="3"/>
  <c r="BT66" i="1"/>
  <c r="Q65" i="3" s="1"/>
  <c r="BZ66" i="1"/>
  <c r="W65" i="3" s="1"/>
  <c r="CB66" i="1"/>
  <c r="Y65" i="3" s="1"/>
  <c r="CE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E67" i="1"/>
  <c r="I67" i="1"/>
  <c r="M67" i="1"/>
  <c r="BT67" i="1" s="1"/>
  <c r="Q67" i="1"/>
  <c r="U67" i="1"/>
  <c r="Y67" i="1"/>
  <c r="BJ67" i="1" s="1"/>
  <c r="AC67" i="1"/>
  <c r="BK67" i="1" s="1"/>
  <c r="AG67" i="1"/>
  <c r="BL67" i="1" s="1"/>
  <c r="AK67" i="1"/>
  <c r="AO67" i="1"/>
  <c r="CA67" i="1" s="1"/>
  <c r="X66" i="3" s="1"/>
  <c r="AS67" i="1"/>
  <c r="CB67" i="1" s="1"/>
  <c r="Y66" i="3" s="1"/>
  <c r="AW67" i="1"/>
  <c r="BE67" i="1"/>
  <c r="B66" i="3" s="1"/>
  <c r="BF67" i="1"/>
  <c r="C66" i="3" s="1"/>
  <c r="BG67" i="1"/>
  <c r="BH67" i="1"/>
  <c r="BM67" i="1"/>
  <c r="BN67" i="1"/>
  <c r="BO67" i="1"/>
  <c r="BP67" i="1"/>
  <c r="M66" i="3" s="1"/>
  <c r="BR67" i="1"/>
  <c r="O66" i="3" s="1"/>
  <c r="BS67" i="1"/>
  <c r="P66" i="3" s="1"/>
  <c r="BU67" i="1"/>
  <c r="R66" i="3" s="1"/>
  <c r="BY67" i="1"/>
  <c r="V66" i="3" s="1"/>
  <c r="BZ67" i="1"/>
  <c r="W66" i="3" s="1"/>
  <c r="CC67" i="1"/>
  <c r="Z66" i="3" s="1"/>
  <c r="CP67" i="1"/>
  <c r="CU67" i="1"/>
  <c r="DC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E68" i="1"/>
  <c r="BR68" i="1" s="1"/>
  <c r="O67" i="3" s="1"/>
  <c r="I68" i="1"/>
  <c r="BS68" i="1" s="1"/>
  <c r="P67" i="3" s="1"/>
  <c r="M68" i="1"/>
  <c r="Q68" i="1"/>
  <c r="U68" i="1"/>
  <c r="BI68" i="1" s="1"/>
  <c r="F67" i="3" s="1"/>
  <c r="Y68" i="1"/>
  <c r="BJ68" i="1" s="1"/>
  <c r="G67" i="3" s="1"/>
  <c r="AC68" i="1"/>
  <c r="BK68" i="1" s="1"/>
  <c r="CX68" i="1" s="1"/>
  <c r="AG68" i="1"/>
  <c r="AK68" i="1"/>
  <c r="AO68" i="1"/>
  <c r="CA68" i="1" s="1"/>
  <c r="X67" i="3" s="1"/>
  <c r="AS68" i="1"/>
  <c r="AW68" i="1"/>
  <c r="BE68" i="1"/>
  <c r="B67" i="3" s="1"/>
  <c r="BF68" i="1"/>
  <c r="C67" i="3" s="1"/>
  <c r="BG68" i="1"/>
  <c r="D67" i="3" s="1"/>
  <c r="BL68" i="1"/>
  <c r="CY68" i="1" s="1"/>
  <c r="BM68" i="1"/>
  <c r="BN68" i="1"/>
  <c r="BO68" i="1"/>
  <c r="L67" i="3" s="1"/>
  <c r="BT68" i="1"/>
  <c r="Q67" i="3" s="1"/>
  <c r="BX68" i="1"/>
  <c r="U67" i="3" s="1"/>
  <c r="BY68" i="1"/>
  <c r="V67" i="3" s="1"/>
  <c r="BZ68" i="1"/>
  <c r="W67" i="3" s="1"/>
  <c r="CB68" i="1"/>
  <c r="Y67" i="3" s="1"/>
  <c r="CE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E69" i="1"/>
  <c r="BE69" i="1" s="1"/>
  <c r="B68" i="3" s="1"/>
  <c r="I69" i="1"/>
  <c r="BS69" i="1" s="1"/>
  <c r="P68" i="3" s="1"/>
  <c r="M69" i="1"/>
  <c r="Q69" i="1"/>
  <c r="BU69" i="1" s="1"/>
  <c r="R68" i="3" s="1"/>
  <c r="U69" i="1"/>
  <c r="BV69" i="1" s="1"/>
  <c r="S68" i="3" s="1"/>
  <c r="Y69" i="1"/>
  <c r="BJ69" i="1" s="1"/>
  <c r="G68" i="3" s="1"/>
  <c r="AC69" i="1"/>
  <c r="BK69" i="1" s="1"/>
  <c r="CX69" i="1" s="1"/>
  <c r="AG69" i="1"/>
  <c r="AK69" i="1"/>
  <c r="BM69" i="1" s="1"/>
  <c r="AO69" i="1"/>
  <c r="CA69" i="1" s="1"/>
  <c r="X68" i="3" s="1"/>
  <c r="AS69" i="1"/>
  <c r="CB69" i="1" s="1"/>
  <c r="Y68" i="3" s="1"/>
  <c r="AW69" i="1"/>
  <c r="CC69" i="1" s="1"/>
  <c r="Z68" i="3" s="1"/>
  <c r="BG69" i="1"/>
  <c r="CG69" i="1" s="1"/>
  <c r="BH69" i="1"/>
  <c r="CH69" i="1" s="1"/>
  <c r="BI69" i="1"/>
  <c r="F68" i="3" s="1"/>
  <c r="BN69" i="1"/>
  <c r="BO69" i="1"/>
  <c r="BP69" i="1"/>
  <c r="BR69" i="1"/>
  <c r="O68" i="3" s="1"/>
  <c r="BT69" i="1"/>
  <c r="Q68" i="3" s="1"/>
  <c r="CE69" i="1"/>
  <c r="CI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E70" i="1"/>
  <c r="I70" i="1"/>
  <c r="BS70" i="1" s="1"/>
  <c r="P69" i="3" s="1"/>
  <c r="M70" i="1"/>
  <c r="Q70" i="1"/>
  <c r="BU70" i="1" s="1"/>
  <c r="R69" i="3" s="1"/>
  <c r="U70" i="1"/>
  <c r="BI70" i="1" s="1"/>
  <c r="Y70" i="1"/>
  <c r="BJ70" i="1" s="1"/>
  <c r="G69" i="3" s="1"/>
  <c r="AC70" i="1"/>
  <c r="BK70" i="1" s="1"/>
  <c r="AG70" i="1"/>
  <c r="AK70" i="1"/>
  <c r="AO70" i="1"/>
  <c r="CA70" i="1" s="1"/>
  <c r="X69" i="3" s="1"/>
  <c r="AS70" i="1"/>
  <c r="AW70" i="1"/>
  <c r="BP70" i="1" s="1"/>
  <c r="BG70" i="1"/>
  <c r="D69" i="3" s="1"/>
  <c r="BN70" i="1"/>
  <c r="K69" i="3" s="1"/>
  <c r="BO70" i="1"/>
  <c r="DB70" i="1" s="1"/>
  <c r="BT70" i="1"/>
  <c r="Q69" i="3" s="1"/>
  <c r="BV70" i="1"/>
  <c r="S69" i="3" s="1"/>
  <c r="BW70" i="1"/>
  <c r="T69" i="3" s="1"/>
  <c r="BX70" i="1"/>
  <c r="U69" i="3" s="1"/>
  <c r="CB70" i="1"/>
  <c r="Y69" i="3" s="1"/>
  <c r="CC70" i="1"/>
  <c r="Z69" i="3" s="1"/>
  <c r="DE70" i="1"/>
  <c r="DF70" i="1"/>
  <c r="DG70" i="1"/>
  <c r="DH70" i="1"/>
  <c r="DI70" i="1"/>
  <c r="DJ70" i="1"/>
  <c r="DK70" i="1"/>
  <c r="DL70" i="1"/>
  <c r="DM70" i="1"/>
  <c r="DN70" i="1"/>
  <c r="DO70" i="1"/>
  <c r="DP70" i="1"/>
  <c r="E71" i="1"/>
  <c r="BE71" i="1" s="1"/>
  <c r="I71" i="1"/>
  <c r="BF71" i="1" s="1"/>
  <c r="C70" i="3" s="1"/>
  <c r="M71" i="1"/>
  <c r="Q71" i="1"/>
  <c r="BH71" i="1" s="1"/>
  <c r="CH71" i="1" s="1"/>
  <c r="U71" i="1"/>
  <c r="BI71" i="1" s="1"/>
  <c r="Y71" i="1"/>
  <c r="BW71" i="1" s="1"/>
  <c r="T70" i="3" s="1"/>
  <c r="AC71" i="1"/>
  <c r="BX71" i="1" s="1"/>
  <c r="U70" i="3" s="1"/>
  <c r="AG71" i="1"/>
  <c r="AK71" i="1"/>
  <c r="BM71" i="1" s="1"/>
  <c r="AO71" i="1"/>
  <c r="BN71" i="1" s="1"/>
  <c r="K70" i="3" s="1"/>
  <c r="AS71" i="1"/>
  <c r="BO71" i="1" s="1"/>
  <c r="L70" i="3" s="1"/>
  <c r="AW71" i="1"/>
  <c r="E70" i="3"/>
  <c r="BJ71" i="1"/>
  <c r="G70" i="3" s="1"/>
  <c r="BK71" i="1"/>
  <c r="BL71" i="1"/>
  <c r="I70" i="3" s="1"/>
  <c r="BP71" i="1"/>
  <c r="BR71" i="1"/>
  <c r="O70" i="3" s="1"/>
  <c r="BY71" i="1"/>
  <c r="V70" i="3" s="1"/>
  <c r="BZ71" i="1"/>
  <c r="W70" i="3" s="1"/>
  <c r="CC71" i="1"/>
  <c r="Z70" i="3" s="1"/>
  <c r="CL71" i="1"/>
  <c r="CM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E72" i="1"/>
  <c r="I72" i="1"/>
  <c r="M72" i="1"/>
  <c r="Q72" i="1"/>
  <c r="BU72" i="1" s="1"/>
  <c r="R71" i="3" s="1"/>
  <c r="U72" i="1"/>
  <c r="BI72" i="1" s="1"/>
  <c r="Y72" i="1"/>
  <c r="BJ72" i="1" s="1"/>
  <c r="G71" i="3" s="1"/>
  <c r="AC72" i="1"/>
  <c r="AG72" i="1"/>
  <c r="AK72" i="1"/>
  <c r="BZ72" i="1" s="1"/>
  <c r="W71" i="3" s="1"/>
  <c r="AO72" i="1"/>
  <c r="CA72" i="1" s="1"/>
  <c r="AS72" i="1"/>
  <c r="CB72" i="1" s="1"/>
  <c r="Y71" i="3" s="1"/>
  <c r="AW72" i="1"/>
  <c r="CC72" i="1" s="1"/>
  <c r="Z71" i="3" s="1"/>
  <c r="BE72" i="1"/>
  <c r="BF72" i="1"/>
  <c r="BG72" i="1"/>
  <c r="BH72" i="1"/>
  <c r="CU72" i="1" s="1"/>
  <c r="BM72" i="1"/>
  <c r="J71" i="3" s="1"/>
  <c r="BN72" i="1"/>
  <c r="BO72" i="1"/>
  <c r="CO72" i="1" s="1"/>
  <c r="BP72" i="1"/>
  <c r="BR72" i="1"/>
  <c r="O71" i="3" s="1"/>
  <c r="BS72" i="1"/>
  <c r="P71" i="3" s="1"/>
  <c r="BT72" i="1"/>
  <c r="Q71" i="3" s="1"/>
  <c r="BW72" i="1"/>
  <c r="T71" i="3" s="1"/>
  <c r="CE72" i="1"/>
  <c r="CJ72" i="1"/>
  <c r="CV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E73" i="1"/>
  <c r="I73" i="1"/>
  <c r="M73" i="1"/>
  <c r="Q73" i="1"/>
  <c r="BU73" i="1" s="1"/>
  <c r="R72" i="3" s="1"/>
  <c r="U73" i="1"/>
  <c r="Y73" i="1"/>
  <c r="AC73" i="1"/>
  <c r="AG73" i="1"/>
  <c r="AK73" i="1"/>
  <c r="BM73" i="1" s="1"/>
  <c r="CM73" i="1" s="1"/>
  <c r="AO73" i="1"/>
  <c r="BN73" i="1" s="1"/>
  <c r="AS73" i="1"/>
  <c r="CB73" i="1" s="1"/>
  <c r="Y72" i="3" s="1"/>
  <c r="AW73" i="1"/>
  <c r="CC73" i="1" s="1"/>
  <c r="Z72" i="3" s="1"/>
  <c r="BE73" i="1"/>
  <c r="B72" i="3" s="1"/>
  <c r="BF73" i="1"/>
  <c r="BG73" i="1"/>
  <c r="D72" i="3" s="1"/>
  <c r="BH73" i="1"/>
  <c r="CH73" i="1" s="1"/>
  <c r="BK73" i="1"/>
  <c r="H72" i="3" s="1"/>
  <c r="BO73" i="1"/>
  <c r="L72" i="3" s="1"/>
  <c r="BP73" i="1"/>
  <c r="BR73" i="1"/>
  <c r="O72" i="3" s="1"/>
  <c r="BS73" i="1"/>
  <c r="P72" i="3" s="1"/>
  <c r="BT73" i="1"/>
  <c r="Q72" i="3" s="1"/>
  <c r="BX73" i="1"/>
  <c r="U72" i="3" s="1"/>
  <c r="BZ73" i="1"/>
  <c r="W72" i="3" s="1"/>
  <c r="CA73" i="1"/>
  <c r="X72" i="3" s="1"/>
  <c r="CG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E74" i="1"/>
  <c r="I74" i="1"/>
  <c r="M74" i="1"/>
  <c r="Q74" i="1"/>
  <c r="BH74" i="1" s="1"/>
  <c r="CH74" i="1" s="1"/>
  <c r="U74" i="1"/>
  <c r="BI74" i="1" s="1"/>
  <c r="Y74" i="1"/>
  <c r="AC74" i="1"/>
  <c r="AG74" i="1"/>
  <c r="AK74" i="1"/>
  <c r="AO74" i="1"/>
  <c r="AS74" i="1"/>
  <c r="BO74" i="1" s="1"/>
  <c r="L73" i="3" s="1"/>
  <c r="AW74" i="1"/>
  <c r="BF74" i="1"/>
  <c r="BK74" i="1"/>
  <c r="H73" i="3" s="1"/>
  <c r="BL74" i="1"/>
  <c r="I73" i="3" s="1"/>
  <c r="BN74" i="1"/>
  <c r="BS74" i="1"/>
  <c r="P73" i="3" s="1"/>
  <c r="BX74" i="1"/>
  <c r="U73" i="3" s="1"/>
  <c r="BY74" i="1"/>
  <c r="V73" i="3" s="1"/>
  <c r="CA74" i="1"/>
  <c r="X73" i="3" s="1"/>
  <c r="CX74" i="1"/>
  <c r="CY74" i="1"/>
  <c r="DB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E75" i="1"/>
  <c r="I75" i="1"/>
  <c r="M75" i="1"/>
  <c r="BT75" i="1" s="1"/>
  <c r="Q74" i="3" s="1"/>
  <c r="Q75" i="1"/>
  <c r="BH75" i="1" s="1"/>
  <c r="U75" i="1"/>
  <c r="Y75" i="1"/>
  <c r="BW75" i="1" s="1"/>
  <c r="T74" i="3" s="1"/>
  <c r="AC75" i="1"/>
  <c r="AG75" i="1"/>
  <c r="AK75" i="1"/>
  <c r="BZ75" i="1" s="1"/>
  <c r="W74" i="3" s="1"/>
  <c r="AO75" i="1"/>
  <c r="AS75" i="1"/>
  <c r="CB75" i="1" s="1"/>
  <c r="Y74" i="3" s="1"/>
  <c r="AW75" i="1"/>
  <c r="CC75" i="1" s="1"/>
  <c r="Z74" i="3" s="1"/>
  <c r="BI75" i="1"/>
  <c r="BJ75" i="1"/>
  <c r="G74" i="3" s="1"/>
  <c r="BL75" i="1"/>
  <c r="I74" i="3" s="1"/>
  <c r="BM75" i="1"/>
  <c r="BP75" i="1"/>
  <c r="M74" i="3" s="1"/>
  <c r="BV75" i="1"/>
  <c r="S74" i="3" s="1"/>
  <c r="BY75" i="1"/>
  <c r="V74" i="3" s="1"/>
  <c r="CH75" i="1"/>
  <c r="CL75" i="1"/>
  <c r="CM75" i="1"/>
  <c r="CY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E76" i="1"/>
  <c r="BE76" i="1" s="1"/>
  <c r="CE76" i="1" s="1"/>
  <c r="I76" i="1"/>
  <c r="BF76" i="1" s="1"/>
  <c r="CF76" i="1" s="1"/>
  <c r="M76" i="1"/>
  <c r="BG76" i="1" s="1"/>
  <c r="Q76" i="1"/>
  <c r="BH76" i="1" s="1"/>
  <c r="U76" i="1"/>
  <c r="BV76" i="1" s="1"/>
  <c r="S75" i="3" s="1"/>
  <c r="Y76" i="1"/>
  <c r="AC76" i="1"/>
  <c r="BK76" i="1" s="1"/>
  <c r="H75" i="3" s="1"/>
  <c r="AG76" i="1"/>
  <c r="BY76" i="1" s="1"/>
  <c r="V75" i="3" s="1"/>
  <c r="AK76" i="1"/>
  <c r="BM76" i="1" s="1"/>
  <c r="AO76" i="1"/>
  <c r="AS76" i="1"/>
  <c r="BO76" i="1" s="1"/>
  <c r="AW76" i="1"/>
  <c r="BP76" i="1" s="1"/>
  <c r="M75" i="3" s="1"/>
  <c r="BI76" i="1"/>
  <c r="F75" i="3" s="1"/>
  <c r="BJ76" i="1"/>
  <c r="G75" i="3"/>
  <c r="BL76" i="1"/>
  <c r="I75" i="3" s="1"/>
  <c r="BN76" i="1"/>
  <c r="BW76" i="1"/>
  <c r="T75" i="3" s="1"/>
  <c r="BZ76" i="1"/>
  <c r="W75" i="3" s="1"/>
  <c r="CA76" i="1"/>
  <c r="X75" i="3" s="1"/>
  <c r="CB76" i="1"/>
  <c r="Y75" i="3" s="1"/>
  <c r="CL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E77" i="1"/>
  <c r="BE77" i="1" s="1"/>
  <c r="B76" i="3" s="1"/>
  <c r="I77" i="1"/>
  <c r="BF77" i="1" s="1"/>
  <c r="M77" i="1"/>
  <c r="BG77" i="1" s="1"/>
  <c r="D76" i="3" s="1"/>
  <c r="Q77" i="1"/>
  <c r="U77" i="1"/>
  <c r="BV77" i="1" s="1"/>
  <c r="S76" i="3" s="1"/>
  <c r="Y77" i="1"/>
  <c r="BJ77" i="1" s="1"/>
  <c r="AC77" i="1"/>
  <c r="AG77" i="1"/>
  <c r="BY77" i="1" s="1"/>
  <c r="V76" i="3" s="1"/>
  <c r="AK77" i="1"/>
  <c r="BM77" i="1" s="1"/>
  <c r="J76" i="3" s="1"/>
  <c r="AO77" i="1"/>
  <c r="BN77" i="1" s="1"/>
  <c r="AS77" i="1"/>
  <c r="BO77" i="1" s="1"/>
  <c r="AW77" i="1"/>
  <c r="BP77" i="1" s="1"/>
  <c r="DC77" i="1" s="1"/>
  <c r="BI77" i="1"/>
  <c r="F76" i="3" s="1"/>
  <c r="BK77" i="1"/>
  <c r="H76" i="3" s="1"/>
  <c r="BL77" i="1"/>
  <c r="I76" i="3" s="1"/>
  <c r="BR77" i="1"/>
  <c r="O76" i="3" s="1"/>
  <c r="BS77" i="1"/>
  <c r="P76" i="3" s="1"/>
  <c r="BX77" i="1"/>
  <c r="U76" i="3" s="1"/>
  <c r="CA77" i="1"/>
  <c r="X76" i="3" s="1"/>
  <c r="CX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E78" i="1"/>
  <c r="BR78" i="1" s="1"/>
  <c r="O77" i="3" s="1"/>
  <c r="I78" i="1"/>
  <c r="M78" i="1"/>
  <c r="BT78" i="1" s="1"/>
  <c r="Q77" i="3" s="1"/>
  <c r="Q78" i="1"/>
  <c r="BH78" i="1" s="1"/>
  <c r="U78" i="1"/>
  <c r="Y78" i="1"/>
  <c r="AC78" i="1"/>
  <c r="BX78" i="1" s="1"/>
  <c r="AG78" i="1"/>
  <c r="AK78" i="1"/>
  <c r="BM78" i="1" s="1"/>
  <c r="J77" i="3" s="1"/>
  <c r="AO78" i="1"/>
  <c r="AS78" i="1"/>
  <c r="BO78" i="1" s="1"/>
  <c r="AW78" i="1"/>
  <c r="BP78" i="1" s="1"/>
  <c r="CP78" i="1" s="1"/>
  <c r="BF78" i="1"/>
  <c r="C77" i="3" s="1"/>
  <c r="BI78" i="1"/>
  <c r="F77" i="3" s="1"/>
  <c r="BN78" i="1"/>
  <c r="K77" i="3" s="1"/>
  <c r="BS78" i="1"/>
  <c r="P77" i="3" s="1"/>
  <c r="BV78" i="1"/>
  <c r="S77" i="3" s="1"/>
  <c r="CA78" i="1"/>
  <c r="X77" i="3" s="1"/>
  <c r="CB78" i="1"/>
  <c r="Y77" i="3" s="1"/>
  <c r="CC78" i="1"/>
  <c r="Z77" i="3" s="1"/>
  <c r="CF78" i="1"/>
  <c r="CN78" i="1"/>
  <c r="DA78" i="1"/>
  <c r="DE78" i="1"/>
  <c r="DF78" i="1"/>
  <c r="DG78" i="1"/>
  <c r="DH78" i="1"/>
  <c r="DI78" i="1"/>
  <c r="DJ78" i="1"/>
  <c r="DK78" i="1"/>
  <c r="DL78" i="1"/>
  <c r="DM78" i="1"/>
  <c r="DN78" i="1"/>
  <c r="DN102" i="1" s="1"/>
  <c r="DO78" i="1"/>
  <c r="DP78" i="1"/>
  <c r="E79" i="1"/>
  <c r="BE79" i="1" s="1"/>
  <c r="B78" i="3" s="1"/>
  <c r="I79" i="1"/>
  <c r="M79" i="1"/>
  <c r="Q79" i="1"/>
  <c r="U79" i="1"/>
  <c r="Y79" i="1"/>
  <c r="BW79" i="1" s="1"/>
  <c r="T78" i="3" s="1"/>
  <c r="AC79" i="1"/>
  <c r="AG79" i="1"/>
  <c r="BL79" i="1" s="1"/>
  <c r="I78" i="3" s="1"/>
  <c r="AK79" i="1"/>
  <c r="BZ79" i="1" s="1"/>
  <c r="W78" i="3" s="1"/>
  <c r="AO79" i="1"/>
  <c r="AS79" i="1"/>
  <c r="BO79" i="1" s="1"/>
  <c r="DB79" i="1" s="1"/>
  <c r="AW79" i="1"/>
  <c r="BP79" i="1" s="1"/>
  <c r="BI79" i="1"/>
  <c r="BJ79" i="1"/>
  <c r="G78" i="3" s="1"/>
  <c r="BK79" i="1"/>
  <c r="CX79" i="1" s="1"/>
  <c r="BM79" i="1"/>
  <c r="J78" i="3" s="1"/>
  <c r="BV79" i="1"/>
  <c r="S78" i="3" s="1"/>
  <c r="BX79" i="1"/>
  <c r="U78" i="3" s="1"/>
  <c r="CW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E80" i="1"/>
  <c r="BE80" i="1" s="1"/>
  <c r="B79" i="3" s="1"/>
  <c r="I80" i="1"/>
  <c r="M80" i="1"/>
  <c r="BG80" i="1" s="1"/>
  <c r="Q80" i="1"/>
  <c r="U80" i="1"/>
  <c r="Y80" i="1"/>
  <c r="BJ80" i="1" s="1"/>
  <c r="AC80" i="1"/>
  <c r="BX80" i="1" s="1"/>
  <c r="U79" i="3" s="1"/>
  <c r="AG80" i="1"/>
  <c r="AK80" i="1"/>
  <c r="BM80" i="1" s="1"/>
  <c r="J79" i="3" s="1"/>
  <c r="AO80" i="1"/>
  <c r="BN80" i="1" s="1"/>
  <c r="AS80" i="1"/>
  <c r="CB80" i="1" s="1"/>
  <c r="Y79" i="3" s="1"/>
  <c r="AW80" i="1"/>
  <c r="BP80" i="1" s="1"/>
  <c r="BF80" i="1"/>
  <c r="C79" i="3" s="1"/>
  <c r="BH80" i="1"/>
  <c r="E79" i="3" s="1"/>
  <c r="BI80" i="1"/>
  <c r="BS80" i="1"/>
  <c r="P79" i="3" s="1"/>
  <c r="BU80" i="1"/>
  <c r="R79" i="3" s="1"/>
  <c r="BV80" i="1"/>
  <c r="S79" i="3" s="1"/>
  <c r="CA80" i="1"/>
  <c r="X79" i="3" s="1"/>
  <c r="CC80" i="1"/>
  <c r="Z79" i="3" s="1"/>
  <c r="CU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E81" i="1"/>
  <c r="BE81" i="1" s="1"/>
  <c r="B80" i="3" s="1"/>
  <c r="I81" i="1"/>
  <c r="BF81" i="1" s="1"/>
  <c r="M81" i="1"/>
  <c r="Q81" i="1"/>
  <c r="BH81" i="1" s="1"/>
  <c r="CH81" i="1" s="1"/>
  <c r="U81" i="1"/>
  <c r="Y81" i="1"/>
  <c r="AC81" i="1"/>
  <c r="BX81" i="1" s="1"/>
  <c r="U80" i="3" s="1"/>
  <c r="AG81" i="1"/>
  <c r="AK81" i="1"/>
  <c r="BM81" i="1" s="1"/>
  <c r="AO81" i="1"/>
  <c r="AS81" i="1"/>
  <c r="BO81" i="1" s="1"/>
  <c r="AW81" i="1"/>
  <c r="BP81" i="1" s="1"/>
  <c r="BG81" i="1"/>
  <c r="D80" i="3" s="1"/>
  <c r="BI81" i="1"/>
  <c r="CV81" i="1" s="1"/>
  <c r="BK81" i="1"/>
  <c r="H80" i="3" s="1"/>
  <c r="BN81" i="1"/>
  <c r="K80" i="3" s="1"/>
  <c r="BR81" i="1"/>
  <c r="O80" i="3" s="1"/>
  <c r="BT81" i="1"/>
  <c r="Q80" i="3" s="1"/>
  <c r="BV81" i="1"/>
  <c r="S80" i="3" s="1"/>
  <c r="BZ81" i="1"/>
  <c r="W80" i="3" s="1"/>
  <c r="CA81" i="1"/>
  <c r="X80" i="3" s="1"/>
  <c r="CB81" i="1"/>
  <c r="Y80" i="3" s="1"/>
  <c r="CC81" i="1"/>
  <c r="Z80" i="3" s="1"/>
  <c r="DA81" i="1"/>
  <c r="DE81" i="1"/>
  <c r="DF81" i="1"/>
  <c r="DG81" i="1"/>
  <c r="DH81" i="1"/>
  <c r="DH102" i="1" s="1"/>
  <c r="DI81" i="1"/>
  <c r="DJ81" i="1"/>
  <c r="DK81" i="1"/>
  <c r="DL81" i="1"/>
  <c r="DM81" i="1"/>
  <c r="DN81" i="1"/>
  <c r="DO81" i="1"/>
  <c r="DP81" i="1"/>
  <c r="E82" i="1"/>
  <c r="BE82" i="1" s="1"/>
  <c r="I82" i="1"/>
  <c r="M82" i="1"/>
  <c r="BT82" i="1" s="1"/>
  <c r="Q81" i="3" s="1"/>
  <c r="Q82" i="1"/>
  <c r="BH82" i="1" s="1"/>
  <c r="U82" i="1"/>
  <c r="Y82" i="1"/>
  <c r="AC82" i="1"/>
  <c r="AG82" i="1"/>
  <c r="BL82" i="1" s="1"/>
  <c r="AK82" i="1"/>
  <c r="BM82" i="1" s="1"/>
  <c r="J81" i="3" s="1"/>
  <c r="AO82" i="1"/>
  <c r="BN82" i="1" s="1"/>
  <c r="AS82" i="1"/>
  <c r="CB82" i="1" s="1"/>
  <c r="Y81" i="3" s="1"/>
  <c r="AW82" i="1"/>
  <c r="CC82" i="1" s="1"/>
  <c r="Z81" i="3" s="1"/>
  <c r="B81" i="3"/>
  <c r="BF82" i="1"/>
  <c r="CS82" i="1" s="1"/>
  <c r="BG82" i="1"/>
  <c r="D81" i="3" s="1"/>
  <c r="BI82" i="1"/>
  <c r="CI82" i="1" s="1"/>
  <c r="BR82" i="1"/>
  <c r="O81" i="3" s="1"/>
  <c r="BS82" i="1"/>
  <c r="P81" i="3" s="1"/>
  <c r="BV82" i="1"/>
  <c r="S81" i="3" s="1"/>
  <c r="BZ82" i="1"/>
  <c r="W81" i="3" s="1"/>
  <c r="CA82" i="1"/>
  <c r="X81" i="3" s="1"/>
  <c r="CE82" i="1"/>
  <c r="CR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E83" i="1"/>
  <c r="I83" i="1"/>
  <c r="BF83" i="1" s="1"/>
  <c r="C82" i="3" s="1"/>
  <c r="M83" i="1"/>
  <c r="Q83" i="1"/>
  <c r="U83" i="1"/>
  <c r="Y83" i="1"/>
  <c r="BW83" i="1" s="1"/>
  <c r="T82" i="3" s="1"/>
  <c r="AC83" i="1"/>
  <c r="AG83" i="1"/>
  <c r="BY83" i="1" s="1"/>
  <c r="V82" i="3" s="1"/>
  <c r="AK83" i="1"/>
  <c r="BZ83" i="1" s="1"/>
  <c r="W82" i="3" s="1"/>
  <c r="AO83" i="1"/>
  <c r="BN83" i="1" s="1"/>
  <c r="K82" i="3" s="1"/>
  <c r="AS83" i="1"/>
  <c r="AW83" i="1"/>
  <c r="CC83" i="1" s="1"/>
  <c r="Z82" i="3" s="1"/>
  <c r="BE83" i="1"/>
  <c r="B82" i="3" s="1"/>
  <c r="BJ83" i="1"/>
  <c r="CW83" i="1" s="1"/>
  <c r="BK83" i="1"/>
  <c r="BL83" i="1"/>
  <c r="I82" i="3" s="1"/>
  <c r="BM83" i="1"/>
  <c r="BR83" i="1"/>
  <c r="O82" i="3" s="1"/>
  <c r="BX83" i="1"/>
  <c r="U82" i="3" s="1"/>
  <c r="CK83" i="1"/>
  <c r="CL83" i="1"/>
  <c r="CZ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E86" i="1"/>
  <c r="BE86" i="1" s="1"/>
  <c r="CE86" i="1" s="1"/>
  <c r="I86" i="1"/>
  <c r="M86" i="1"/>
  <c r="BG86" i="1" s="1"/>
  <c r="Q86" i="1"/>
  <c r="U86" i="1"/>
  <c r="BI86" i="1" s="1"/>
  <c r="Y86" i="1"/>
  <c r="AC86" i="1"/>
  <c r="BK86" i="1" s="1"/>
  <c r="H85" i="3" s="1"/>
  <c r="AG86" i="1"/>
  <c r="BY86" i="1" s="1"/>
  <c r="V85" i="3" s="1"/>
  <c r="AK86" i="1"/>
  <c r="BM86" i="1" s="1"/>
  <c r="AO86" i="1"/>
  <c r="AS86" i="1"/>
  <c r="AW86" i="1"/>
  <c r="CC86" i="1" s="1"/>
  <c r="BH86" i="1"/>
  <c r="E85" i="3" s="1"/>
  <c r="BJ86" i="1"/>
  <c r="G85" i="3" s="1"/>
  <c r="BL86" i="1"/>
  <c r="BO86" i="1"/>
  <c r="BU86" i="1"/>
  <c r="R85" i="3" s="1"/>
  <c r="BW86" i="1"/>
  <c r="T85" i="3" s="1"/>
  <c r="CB86" i="1"/>
  <c r="Y85" i="3" s="1"/>
  <c r="CH86" i="1"/>
  <c r="CK86" i="1"/>
  <c r="CU86" i="1"/>
  <c r="CX86" i="1"/>
  <c r="CY86" i="1"/>
  <c r="DB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E87" i="1"/>
  <c r="I87" i="1"/>
  <c r="BS87" i="1" s="1"/>
  <c r="P86" i="3" s="1"/>
  <c r="M87" i="1"/>
  <c r="BG87" i="1" s="1"/>
  <c r="Q87" i="1"/>
  <c r="BH87" i="1" s="1"/>
  <c r="U87" i="1"/>
  <c r="BI87" i="1" s="1"/>
  <c r="Y87" i="1"/>
  <c r="BJ87" i="1" s="1"/>
  <c r="AC87" i="1"/>
  <c r="BK87" i="1" s="1"/>
  <c r="H86" i="3" s="1"/>
  <c r="AG87" i="1"/>
  <c r="BL87" i="1" s="1"/>
  <c r="AK87" i="1"/>
  <c r="BZ87" i="1" s="1"/>
  <c r="W86" i="3" s="1"/>
  <c r="AO87" i="1"/>
  <c r="BN87" i="1" s="1"/>
  <c r="AS87" i="1"/>
  <c r="AW87" i="1"/>
  <c r="CC87" i="1" s="1"/>
  <c r="Z86" i="3" s="1"/>
  <c r="BO87" i="1"/>
  <c r="L86" i="3" s="1"/>
  <c r="BW87" i="1"/>
  <c r="T86" i="3" s="1"/>
  <c r="CB87" i="1"/>
  <c r="Y86" i="3" s="1"/>
  <c r="CK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E88" i="1"/>
  <c r="I88" i="1"/>
  <c r="BS88" i="1" s="1"/>
  <c r="M88" i="1"/>
  <c r="Q88" i="1"/>
  <c r="U88" i="1"/>
  <c r="BI88" i="1" s="1"/>
  <c r="CI88" i="1" s="1"/>
  <c r="Y88" i="1"/>
  <c r="AC88" i="1"/>
  <c r="AG88" i="1"/>
  <c r="BL88" i="1" s="1"/>
  <c r="CL88" i="1" s="1"/>
  <c r="AK88" i="1"/>
  <c r="AO88" i="1"/>
  <c r="BN88" i="1" s="1"/>
  <c r="AS88" i="1"/>
  <c r="AW88" i="1"/>
  <c r="CC88" i="1" s="1"/>
  <c r="Z87" i="3" s="1"/>
  <c r="BF88" i="1"/>
  <c r="C87" i="3" s="1"/>
  <c r="BP88" i="1"/>
  <c r="M87" i="3" s="1"/>
  <c r="BV88" i="1"/>
  <c r="S87" i="3" s="1"/>
  <c r="CA88" i="1"/>
  <c r="X87" i="3" s="1"/>
  <c r="DE88" i="1"/>
  <c r="DF88" i="1"/>
  <c r="DG88" i="1"/>
  <c r="DH88" i="1"/>
  <c r="DI88" i="1"/>
  <c r="DJ88" i="1"/>
  <c r="DK88" i="1"/>
  <c r="DL88" i="1"/>
  <c r="DM88" i="1"/>
  <c r="DN88" i="1"/>
  <c r="DO88" i="1"/>
  <c r="DP88" i="1"/>
  <c r="E89" i="1"/>
  <c r="BR89" i="1" s="1"/>
  <c r="I89" i="1"/>
  <c r="M89" i="1"/>
  <c r="BT89" i="1" s="1"/>
  <c r="Q88" i="3" s="1"/>
  <c r="Q89" i="1"/>
  <c r="BU89" i="1" s="1"/>
  <c r="R88" i="3" s="1"/>
  <c r="U89" i="1"/>
  <c r="Y89" i="1"/>
  <c r="BJ89" i="1" s="1"/>
  <c r="AC89" i="1"/>
  <c r="BK89" i="1" s="1"/>
  <c r="AG89" i="1"/>
  <c r="BL89" i="1" s="1"/>
  <c r="AK89" i="1"/>
  <c r="AO89" i="1"/>
  <c r="AS89" i="1"/>
  <c r="CB89" i="1" s="1"/>
  <c r="Y88" i="3" s="1"/>
  <c r="AW89" i="1"/>
  <c r="CC89" i="1" s="1"/>
  <c r="Z88" i="3" s="1"/>
  <c r="BE89" i="1"/>
  <c r="B88" i="3" s="1"/>
  <c r="BH89" i="1"/>
  <c r="E88" i="3" s="1"/>
  <c r="BP89" i="1"/>
  <c r="M88" i="3" s="1"/>
  <c r="BY89" i="1"/>
  <c r="V88" i="3" s="1"/>
  <c r="CK89" i="1"/>
  <c r="DC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E90" i="1"/>
  <c r="BE90" i="1" s="1"/>
  <c r="I90" i="1"/>
  <c r="BF90" i="1" s="1"/>
  <c r="CS90" i="1" s="1"/>
  <c r="M90" i="1"/>
  <c r="BG90" i="1" s="1"/>
  <c r="Q90" i="1"/>
  <c r="U90" i="1"/>
  <c r="Y90" i="1"/>
  <c r="AC90" i="1"/>
  <c r="BK90" i="1" s="1"/>
  <c r="AG90" i="1"/>
  <c r="BY90" i="1" s="1"/>
  <c r="V89" i="3" s="1"/>
  <c r="AK90" i="1"/>
  <c r="BM90" i="1" s="1"/>
  <c r="J89" i="3" s="1"/>
  <c r="AO90" i="1"/>
  <c r="BN90" i="1" s="1"/>
  <c r="AS90" i="1"/>
  <c r="CB90" i="1" s="1"/>
  <c r="Y89" i="3" s="1"/>
  <c r="AW90" i="1"/>
  <c r="C89" i="3"/>
  <c r="BI90" i="1"/>
  <c r="BL90" i="1"/>
  <c r="I89" i="3" s="1"/>
  <c r="BR90" i="1"/>
  <c r="O89" i="3" s="1"/>
  <c r="BV90" i="1"/>
  <c r="S89" i="3" s="1"/>
  <c r="BZ90" i="1"/>
  <c r="W89" i="3" s="1"/>
  <c r="CL90" i="1"/>
  <c r="CM90" i="1"/>
  <c r="CN90" i="1"/>
  <c r="CZ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E91" i="1"/>
  <c r="BR91" i="1" s="1"/>
  <c r="O90" i="3" s="1"/>
  <c r="I91" i="1"/>
  <c r="M91" i="1"/>
  <c r="BG91" i="1" s="1"/>
  <c r="Q91" i="1"/>
  <c r="BH91" i="1" s="1"/>
  <c r="U91" i="1"/>
  <c r="Y91" i="1"/>
  <c r="AC91" i="1"/>
  <c r="AG91" i="1"/>
  <c r="BY91" i="1" s="1"/>
  <c r="V90" i="3" s="1"/>
  <c r="AK91" i="1"/>
  <c r="BM91" i="1" s="1"/>
  <c r="CZ91" i="1" s="1"/>
  <c r="AO91" i="1"/>
  <c r="AS91" i="1"/>
  <c r="CB91" i="1" s="1"/>
  <c r="Y90" i="3" s="1"/>
  <c r="AW91" i="1"/>
  <c r="CC91" i="1" s="1"/>
  <c r="BE91" i="1"/>
  <c r="CR91" i="1" s="1"/>
  <c r="BF91" i="1"/>
  <c r="C90" i="3" s="1"/>
  <c r="BJ91" i="1"/>
  <c r="G90" i="3" s="1"/>
  <c r="BL91" i="1"/>
  <c r="CL91" i="1" s="1"/>
  <c r="BN91" i="1"/>
  <c r="BO91" i="1"/>
  <c r="L90" i="3" s="1"/>
  <c r="BS91" i="1"/>
  <c r="P90" i="3" s="1"/>
  <c r="BW91" i="1"/>
  <c r="T90" i="3" s="1"/>
  <c r="CA91" i="1"/>
  <c r="X90" i="3" s="1"/>
  <c r="Z90" i="3"/>
  <c r="CF91" i="1"/>
  <c r="CS91" i="1"/>
  <c r="DB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E92" i="1"/>
  <c r="BR92" i="1" s="1"/>
  <c r="O91" i="3" s="1"/>
  <c r="I92" i="1"/>
  <c r="BS92" i="1" s="1"/>
  <c r="P91" i="3" s="1"/>
  <c r="M92" i="1"/>
  <c r="Q92" i="1"/>
  <c r="U92" i="1"/>
  <c r="BI92" i="1" s="1"/>
  <c r="F91" i="3" s="1"/>
  <c r="Y92" i="1"/>
  <c r="AC92" i="1"/>
  <c r="BX92" i="1" s="1"/>
  <c r="U91" i="3" s="1"/>
  <c r="AG92" i="1"/>
  <c r="AK92" i="1"/>
  <c r="BZ92" i="1" s="1"/>
  <c r="W91" i="3" s="1"/>
  <c r="AO92" i="1"/>
  <c r="BN92" i="1" s="1"/>
  <c r="AS92" i="1"/>
  <c r="AW92" i="1"/>
  <c r="BP92" i="1" s="1"/>
  <c r="BE92" i="1"/>
  <c r="B91" i="3" s="1"/>
  <c r="BF92" i="1"/>
  <c r="BG92" i="1"/>
  <c r="D91" i="3" s="1"/>
  <c r="BL92" i="1"/>
  <c r="BM92" i="1"/>
  <c r="J91" i="3" s="1"/>
  <c r="BO92" i="1"/>
  <c r="L91" i="3" s="1"/>
  <c r="BT92" i="1"/>
  <c r="Q91" i="3" s="1"/>
  <c r="BV92" i="1"/>
  <c r="S91" i="3" s="1"/>
  <c r="BY92" i="1"/>
  <c r="V91" i="3" s="1"/>
  <c r="CA92" i="1"/>
  <c r="X91" i="3" s="1"/>
  <c r="CB92" i="1"/>
  <c r="Y91" i="3" s="1"/>
  <c r="CC92" i="1"/>
  <c r="Z91" i="3" s="1"/>
  <c r="CG92" i="1"/>
  <c r="CR92" i="1"/>
  <c r="CS92" i="1"/>
  <c r="CT92" i="1"/>
  <c r="DB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E93" i="1"/>
  <c r="BR93" i="1" s="1"/>
  <c r="O92" i="3" s="1"/>
  <c r="I93" i="1"/>
  <c r="BS93" i="1" s="1"/>
  <c r="P92" i="3" s="1"/>
  <c r="M93" i="1"/>
  <c r="Q93" i="1"/>
  <c r="BU93" i="1" s="1"/>
  <c r="R92" i="3" s="1"/>
  <c r="U93" i="1"/>
  <c r="Y93" i="1"/>
  <c r="AC93" i="1"/>
  <c r="BK93" i="1" s="1"/>
  <c r="AG93" i="1"/>
  <c r="BL93" i="1" s="1"/>
  <c r="I92" i="3" s="1"/>
  <c r="AK93" i="1"/>
  <c r="BZ93" i="1" s="1"/>
  <c r="W92" i="3" s="1"/>
  <c r="AO93" i="1"/>
  <c r="CA93" i="1" s="1"/>
  <c r="X92" i="3" s="1"/>
  <c r="AS93" i="1"/>
  <c r="AW93" i="1"/>
  <c r="BP93" i="1" s="1"/>
  <c r="BE93" i="1"/>
  <c r="B92" i="3" s="1"/>
  <c r="BF93" i="1"/>
  <c r="C92" i="3" s="1"/>
  <c r="BM93" i="1"/>
  <c r="BX93" i="1"/>
  <c r="U92" i="3" s="1"/>
  <c r="BY93" i="1"/>
  <c r="V92" i="3" s="1"/>
  <c r="CF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E94" i="1"/>
  <c r="I94" i="1"/>
  <c r="M94" i="1"/>
  <c r="BG94" i="1" s="1"/>
  <c r="Q94" i="1"/>
  <c r="BH94" i="1" s="1"/>
  <c r="U94" i="1"/>
  <c r="Y94" i="1"/>
  <c r="AC94" i="1"/>
  <c r="BX94" i="1" s="1"/>
  <c r="U93" i="3" s="1"/>
  <c r="AG94" i="1"/>
  <c r="BY94" i="1" s="1"/>
  <c r="V93" i="3" s="1"/>
  <c r="AK94" i="1"/>
  <c r="AO94" i="1"/>
  <c r="CA94" i="1" s="1"/>
  <c r="X93" i="3" s="1"/>
  <c r="AS94" i="1"/>
  <c r="BO94" i="1" s="1"/>
  <c r="AW94" i="1"/>
  <c r="BP94" i="1" s="1"/>
  <c r="BE94" i="1"/>
  <c r="BF94" i="1"/>
  <c r="BM94" i="1"/>
  <c r="J93" i="3" s="1"/>
  <c r="BN94" i="1"/>
  <c r="K93" i="3" s="1"/>
  <c r="BR94" i="1"/>
  <c r="O93" i="3" s="1"/>
  <c r="BS94" i="1"/>
  <c r="P93" i="3" s="1"/>
  <c r="BT94" i="1"/>
  <c r="Q93" i="3" s="1"/>
  <c r="BZ94" i="1"/>
  <c r="W93" i="3" s="1"/>
  <c r="CB94" i="1"/>
  <c r="Y93" i="3" s="1"/>
  <c r="CM94" i="1"/>
  <c r="CO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E95" i="1"/>
  <c r="BE95" i="1" s="1"/>
  <c r="I95" i="1"/>
  <c r="M95" i="1"/>
  <c r="Q95" i="1"/>
  <c r="BU95" i="1" s="1"/>
  <c r="R94" i="3" s="1"/>
  <c r="U95" i="1"/>
  <c r="BV95" i="1" s="1"/>
  <c r="S94" i="3" s="1"/>
  <c r="Y95" i="1"/>
  <c r="BW95" i="1" s="1"/>
  <c r="T94" i="3" s="1"/>
  <c r="AC95" i="1"/>
  <c r="AG95" i="1"/>
  <c r="AK95" i="1"/>
  <c r="AO95" i="1"/>
  <c r="CA95" i="1" s="1"/>
  <c r="X94" i="3" s="1"/>
  <c r="AS95" i="1"/>
  <c r="BO95" i="1" s="1"/>
  <c r="AW95" i="1"/>
  <c r="CC95" i="1" s="1"/>
  <c r="Z94" i="3" s="1"/>
  <c r="BI95" i="1"/>
  <c r="F94" i="3" s="1"/>
  <c r="BJ95" i="1"/>
  <c r="G94" i="3" s="1"/>
  <c r="BK95" i="1"/>
  <c r="BL95" i="1"/>
  <c r="I94" i="3" s="1"/>
  <c r="BP95" i="1"/>
  <c r="DC95" i="1" s="1"/>
  <c r="BR95" i="1"/>
  <c r="O94" i="3" s="1"/>
  <c r="BX95" i="1"/>
  <c r="U94" i="3" s="1"/>
  <c r="BY95" i="1"/>
  <c r="V94" i="3" s="1"/>
  <c r="CL95" i="1"/>
  <c r="CR95" i="1"/>
  <c r="CY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E96" i="1"/>
  <c r="BE96" i="1" s="1"/>
  <c r="B95" i="3" s="1"/>
  <c r="I96" i="1"/>
  <c r="BF96" i="1" s="1"/>
  <c r="M96" i="1"/>
  <c r="BG96" i="1" s="1"/>
  <c r="Q96" i="1"/>
  <c r="BU96" i="1" s="1"/>
  <c r="R95" i="3" s="1"/>
  <c r="U96" i="1"/>
  <c r="Y96" i="1"/>
  <c r="BJ96" i="1" s="1"/>
  <c r="AC96" i="1"/>
  <c r="BK96" i="1" s="1"/>
  <c r="CK96" i="1" s="1"/>
  <c r="AG96" i="1"/>
  <c r="BY96" i="1" s="1"/>
  <c r="V95" i="3" s="1"/>
  <c r="AK96" i="1"/>
  <c r="BM96" i="1" s="1"/>
  <c r="AO96" i="1"/>
  <c r="AS96" i="1"/>
  <c r="CB96" i="1" s="1"/>
  <c r="Y95" i="3" s="1"/>
  <c r="AW96" i="1"/>
  <c r="CC96" i="1" s="1"/>
  <c r="Z95" i="3" s="1"/>
  <c r="BI96" i="1"/>
  <c r="BL96" i="1"/>
  <c r="CY96" i="1" s="1"/>
  <c r="BV96" i="1"/>
  <c r="S95" i="3" s="1"/>
  <c r="CR96" i="1"/>
  <c r="CS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E97" i="1"/>
  <c r="BR97" i="1" s="1"/>
  <c r="O96" i="3" s="1"/>
  <c r="I97" i="1"/>
  <c r="BS97" i="1" s="1"/>
  <c r="P96" i="3" s="1"/>
  <c r="M97" i="1"/>
  <c r="BG97" i="1" s="1"/>
  <c r="D96" i="3" s="1"/>
  <c r="Q97" i="1"/>
  <c r="U97" i="1"/>
  <c r="BV97" i="1" s="1"/>
  <c r="S96" i="3" s="1"/>
  <c r="Y97" i="1"/>
  <c r="AC97" i="1"/>
  <c r="AG97" i="1"/>
  <c r="AK97" i="1"/>
  <c r="AO97" i="1"/>
  <c r="BN97" i="1" s="1"/>
  <c r="AS97" i="1"/>
  <c r="AW97" i="1"/>
  <c r="BP97" i="1" s="1"/>
  <c r="M96" i="3" s="1"/>
  <c r="BE97" i="1"/>
  <c r="B96" i="3" s="1"/>
  <c r="BF97" i="1"/>
  <c r="C96" i="3" s="1"/>
  <c r="BK97" i="1"/>
  <c r="H96" i="3" s="1"/>
  <c r="BL97" i="1"/>
  <c r="I96" i="3" s="1"/>
  <c r="BM97" i="1"/>
  <c r="J96" i="3" s="1"/>
  <c r="BT97" i="1"/>
  <c r="Q96" i="3" s="1"/>
  <c r="BX97" i="1"/>
  <c r="U96" i="3" s="1"/>
  <c r="BY97" i="1"/>
  <c r="V96" i="3" s="1"/>
  <c r="BZ97" i="1"/>
  <c r="W96" i="3" s="1"/>
  <c r="CF97" i="1"/>
  <c r="CK97" i="1"/>
  <c r="CL97" i="1"/>
  <c r="CY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E98" i="1"/>
  <c r="BE98" i="1" s="1"/>
  <c r="I98" i="1"/>
  <c r="M98" i="1"/>
  <c r="Q98" i="1"/>
  <c r="U98" i="1"/>
  <c r="BI98" i="1" s="1"/>
  <c r="Y98" i="1"/>
  <c r="BJ98" i="1" s="1"/>
  <c r="AC98" i="1"/>
  <c r="BK98" i="1" s="1"/>
  <c r="AG98" i="1"/>
  <c r="BY98" i="1" s="1"/>
  <c r="V97" i="3" s="1"/>
  <c r="AK98" i="1"/>
  <c r="BM98" i="1" s="1"/>
  <c r="AO98" i="1"/>
  <c r="AS98" i="1"/>
  <c r="AW98" i="1"/>
  <c r="CC98" i="1" s="1"/>
  <c r="Z97" i="3" s="1"/>
  <c r="BF98" i="1"/>
  <c r="C97" i="3" s="1"/>
  <c r="BG98" i="1"/>
  <c r="D97" i="3" s="1"/>
  <c r="BN98" i="1"/>
  <c r="K97" i="3" s="1"/>
  <c r="BP98" i="1"/>
  <c r="CP98" i="1" s="1"/>
  <c r="BS98" i="1"/>
  <c r="P97" i="3" s="1"/>
  <c r="BT98" i="1"/>
  <c r="Q97" i="3" s="1"/>
  <c r="BV98" i="1"/>
  <c r="S97" i="3" s="1"/>
  <c r="BX98" i="1"/>
  <c r="U97" i="3" s="1"/>
  <c r="CA98" i="1"/>
  <c r="X97" i="3" s="1"/>
  <c r="CE98" i="1"/>
  <c r="CT98" i="1"/>
  <c r="CX98" i="1"/>
  <c r="DA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E99" i="1"/>
  <c r="BE99" i="1" s="1"/>
  <c r="I99" i="1"/>
  <c r="BF99" i="1" s="1"/>
  <c r="C98" i="3" s="1"/>
  <c r="M99" i="1"/>
  <c r="BT99" i="1" s="1"/>
  <c r="Q98" i="3" s="1"/>
  <c r="Q99" i="1"/>
  <c r="U99" i="1"/>
  <c r="Y99" i="1"/>
  <c r="BJ99" i="1" s="1"/>
  <c r="AC99" i="1"/>
  <c r="AG99" i="1"/>
  <c r="BL99" i="1" s="1"/>
  <c r="I98" i="3" s="1"/>
  <c r="AK99" i="1"/>
  <c r="AO99" i="1"/>
  <c r="CA99" i="1" s="1"/>
  <c r="X98" i="3" s="1"/>
  <c r="AS99" i="1"/>
  <c r="BO99" i="1" s="1"/>
  <c r="AW99" i="1"/>
  <c r="BH99" i="1"/>
  <c r="E98" i="3" s="1"/>
  <c r="BI99" i="1"/>
  <c r="BN99" i="1"/>
  <c r="K98" i="3" s="1"/>
  <c r="BP99" i="1"/>
  <c r="BR99" i="1"/>
  <c r="O98" i="3" s="1"/>
  <c r="BU99" i="1"/>
  <c r="R98" i="3"/>
  <c r="BV99" i="1"/>
  <c r="S98" i="3" s="1"/>
  <c r="BY99" i="1"/>
  <c r="V98" i="3" s="1"/>
  <c r="CB99" i="1"/>
  <c r="Y98" i="3" s="1"/>
  <c r="CC99" i="1"/>
  <c r="Z98" i="3" s="1"/>
  <c r="CL99" i="1"/>
  <c r="CO99" i="1"/>
  <c r="CY99" i="1"/>
  <c r="DA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G101" i="1"/>
  <c r="DP101" i="1"/>
  <c r="DE102" i="1"/>
  <c r="DJ102" i="1"/>
  <c r="DK102" i="1"/>
  <c r="DM102" i="1"/>
  <c r="DO102" i="1"/>
  <c r="BE105" i="1"/>
  <c r="B102" i="3" s="1"/>
  <c r="BF105" i="1"/>
  <c r="C102" i="3" s="1"/>
  <c r="BG105" i="1"/>
  <c r="D102" i="3" s="1"/>
  <c r="BI105" i="1"/>
  <c r="F102" i="3" s="1"/>
  <c r="BJ105" i="1"/>
  <c r="G102" i="3" s="1"/>
  <c r="BK105" i="1"/>
  <c r="H102" i="3" s="1"/>
  <c r="BM105" i="1"/>
  <c r="J102" i="3" s="1"/>
  <c r="BN105" i="1"/>
  <c r="K102" i="3" s="1"/>
  <c r="BO105" i="1"/>
  <c r="L102" i="3" s="1"/>
  <c r="BP105" i="1"/>
  <c r="M102" i="3" s="1"/>
  <c r="BR105" i="1"/>
  <c r="O102" i="3" s="1"/>
  <c r="BS105" i="1"/>
  <c r="P102" i="3" s="1"/>
  <c r="BX105" i="1"/>
  <c r="U102" i="3" s="1"/>
  <c r="CA105" i="1"/>
  <c r="X102" i="3" s="1"/>
  <c r="CB105" i="1"/>
  <c r="Y102" i="3" s="1"/>
  <c r="S108" i="1"/>
  <c r="T108" i="1" s="1"/>
  <c r="S111" i="1"/>
  <c r="T111" i="1" s="1"/>
  <c r="S115" i="1"/>
  <c r="K119" i="1"/>
  <c r="BS141" i="1" s="1"/>
  <c r="AI119" i="1"/>
  <c r="AJ119" i="1" s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S125" i="1"/>
  <c r="T125" i="1" s="1"/>
  <c r="S127" i="1"/>
  <c r="X127" i="1"/>
  <c r="W128" i="1"/>
  <c r="X128" i="1" s="1"/>
  <c r="AQ131" i="1"/>
  <c r="CA153" i="1" s="1"/>
  <c r="F134" i="1"/>
  <c r="J134" i="1"/>
  <c r="N134" i="1"/>
  <c r="O108" i="1"/>
  <c r="P108" i="1" s="1"/>
  <c r="R134" i="1"/>
  <c r="S122" i="1" s="1"/>
  <c r="S105" i="1"/>
  <c r="BU127" i="1" s="1"/>
  <c r="V134" i="1"/>
  <c r="W127" i="1" s="1"/>
  <c r="W109" i="1"/>
  <c r="X109" i="1" s="1"/>
  <c r="Z134" i="1"/>
  <c r="AD134" i="1"/>
  <c r="AH134" i="1"/>
  <c r="AL134" i="1"/>
  <c r="AP134" i="1"/>
  <c r="AT134" i="1"/>
  <c r="AX134" i="1"/>
  <c r="AY130" i="1" s="1"/>
  <c r="AZ130" i="1" s="1"/>
  <c r="BV149" i="1"/>
  <c r="BV131" i="1"/>
  <c r="AA104" i="1"/>
  <c r="AA108" i="1"/>
  <c r="G103" i="1"/>
  <c r="G105" i="1"/>
  <c r="H105" i="1" s="1"/>
  <c r="AM132" i="1"/>
  <c r="BZ154" i="1" s="1"/>
  <c r="AR131" i="1"/>
  <c r="AM128" i="1"/>
  <c r="G128" i="1"/>
  <c r="AM127" i="1"/>
  <c r="AN127" i="1" s="1"/>
  <c r="AM126" i="1"/>
  <c r="AA121" i="1"/>
  <c r="AA119" i="1"/>
  <c r="AB119" i="1" s="1"/>
  <c r="AA112" i="1"/>
  <c r="AQ111" i="1"/>
  <c r="CA133" i="1" s="1"/>
  <c r="AA111" i="1"/>
  <c r="BW133" i="1" s="1"/>
  <c r="K109" i="1"/>
  <c r="L109" i="1" s="1"/>
  <c r="AM108" i="1"/>
  <c r="O107" i="1"/>
  <c r="O106" i="1"/>
  <c r="P106" i="1" s="1"/>
  <c r="AA132" i="1"/>
  <c r="BW154" i="1" s="1"/>
  <c r="O132" i="1"/>
  <c r="BT154" i="1" s="1"/>
  <c r="AM131" i="1"/>
  <c r="BZ153" i="1" s="1"/>
  <c r="W131" i="1"/>
  <c r="X131" i="1" s="1"/>
  <c r="G131" i="1"/>
  <c r="AU129" i="1"/>
  <c r="CB151" i="1" s="1"/>
  <c r="AE129" i="1"/>
  <c r="O129" i="1"/>
  <c r="BT151" i="1" s="1"/>
  <c r="AE125" i="1"/>
  <c r="AF125" i="1" s="1"/>
  <c r="O125" i="1"/>
  <c r="O124" i="1"/>
  <c r="AE123" i="1"/>
  <c r="AF123" i="1" s="1"/>
  <c r="O123" i="1"/>
  <c r="AE122" i="1"/>
  <c r="AF122" i="1" s="1"/>
  <c r="O122" i="1"/>
  <c r="AM121" i="1"/>
  <c r="AN121" i="1" s="1"/>
  <c r="W121" i="1"/>
  <c r="G121" i="1"/>
  <c r="AM120" i="1"/>
  <c r="BZ142" i="1" s="1"/>
  <c r="W120" i="1"/>
  <c r="AM119" i="1"/>
  <c r="BZ141" i="1" s="1"/>
  <c r="W119" i="1"/>
  <c r="G119" i="1"/>
  <c r="BR141" i="1" s="1"/>
  <c r="W118" i="1"/>
  <c r="G118" i="1"/>
  <c r="H118" i="1" s="1"/>
  <c r="AM117" i="1"/>
  <c r="W117" i="1"/>
  <c r="BV139" i="1" s="1"/>
  <c r="G117" i="1"/>
  <c r="H117" i="1" s="1"/>
  <c r="AM116" i="1"/>
  <c r="W116" i="1"/>
  <c r="AM115" i="1"/>
  <c r="AN115" i="1" s="1"/>
  <c r="W115" i="1"/>
  <c r="BV137" i="1" s="1"/>
  <c r="G115" i="1"/>
  <c r="W114" i="1"/>
  <c r="BV136" i="1" s="1"/>
  <c r="G114" i="1"/>
  <c r="AU113" i="1"/>
  <c r="AV113" i="1" s="1"/>
  <c r="O113" i="1"/>
  <c r="AM112" i="1"/>
  <c r="AN112" i="1" s="1"/>
  <c r="W112" i="1"/>
  <c r="AM111" i="1"/>
  <c r="AN111" i="1" s="1"/>
  <c r="W111" i="1"/>
  <c r="G111" i="1"/>
  <c r="W110" i="1"/>
  <c r="G110" i="1"/>
  <c r="G109" i="1"/>
  <c r="H109" i="1" s="1"/>
  <c r="G107" i="1"/>
  <c r="G106" i="1"/>
  <c r="AA105" i="1"/>
  <c r="BW127" i="1" s="1"/>
  <c r="AM104" i="1"/>
  <c r="AM105" i="1"/>
  <c r="O103" i="1"/>
  <c r="O104" i="1"/>
  <c r="O105" i="1"/>
  <c r="BT127" i="1" s="1"/>
  <c r="O130" i="1"/>
  <c r="G126" i="1"/>
  <c r="BR148" i="1" s="1"/>
  <c r="AA118" i="1"/>
  <c r="AA115" i="1"/>
  <c r="AA114" i="1"/>
  <c r="AB114" i="1" s="1"/>
  <c r="AQ105" i="1"/>
  <c r="AQ106" i="1"/>
  <c r="CA128" i="1" s="1"/>
  <c r="AQ108" i="1"/>
  <c r="AE103" i="1"/>
  <c r="AF103" i="1" s="1"/>
  <c r="AF134" i="1" s="1"/>
  <c r="BX156" i="1" s="1"/>
  <c r="AE104" i="1"/>
  <c r="AE105" i="1"/>
  <c r="W103" i="1"/>
  <c r="W104" i="1"/>
  <c r="X104" i="1" s="1"/>
  <c r="W105" i="1"/>
  <c r="K106" i="1"/>
  <c r="L106" i="1" s="1"/>
  <c r="W132" i="1"/>
  <c r="X132" i="1" s="1"/>
  <c r="AM130" i="1"/>
  <c r="BZ152" i="1" s="1"/>
  <c r="W130" i="1"/>
  <c r="BV152" i="1" s="1"/>
  <c r="AQ129" i="1"/>
  <c r="K129" i="1"/>
  <c r="BS151" i="1" s="1"/>
  <c r="AU128" i="1"/>
  <c r="O128" i="1"/>
  <c r="BT150" i="1" s="1"/>
  <c r="AU127" i="1"/>
  <c r="AE127" i="1"/>
  <c r="BX149" i="1" s="1"/>
  <c r="O127" i="1"/>
  <c r="AE126" i="1"/>
  <c r="BX148" i="1" s="1"/>
  <c r="O126" i="1"/>
  <c r="P126" i="1" s="1"/>
  <c r="AA125" i="1"/>
  <c r="AQ124" i="1"/>
  <c r="CA146" i="1" s="1"/>
  <c r="AA124" i="1"/>
  <c r="AQ123" i="1"/>
  <c r="AQ122" i="1"/>
  <c r="AA122" i="1"/>
  <c r="BW144" i="1" s="1"/>
  <c r="AQ113" i="1"/>
  <c r="AE108" i="1"/>
  <c r="G108" i="1"/>
  <c r="W107" i="1"/>
  <c r="AU106" i="1"/>
  <c r="W106" i="1"/>
  <c r="BV150" i="1"/>
  <c r="BU133" i="1"/>
  <c r="AE132" i="1"/>
  <c r="G132" i="1"/>
  <c r="H132" i="1" s="1"/>
  <c r="AU131" i="1"/>
  <c r="O131" i="1"/>
  <c r="P131" i="1" s="1"/>
  <c r="AM129" i="1"/>
  <c r="W129" i="1"/>
  <c r="BV151" i="1" s="1"/>
  <c r="AA128" i="1"/>
  <c r="AB128" i="1" s="1"/>
  <c r="AA127" i="1"/>
  <c r="AB127" i="1" s="1"/>
  <c r="K127" i="1"/>
  <c r="L127" i="1" s="1"/>
  <c r="AA126" i="1"/>
  <c r="AB126" i="1" s="1"/>
  <c r="AM125" i="1"/>
  <c r="AN125" i="1" s="1"/>
  <c r="W125" i="1"/>
  <c r="AM124" i="1"/>
  <c r="AN124" i="1" s="1"/>
  <c r="W124" i="1"/>
  <c r="G124" i="1"/>
  <c r="H124" i="1" s="1"/>
  <c r="W123" i="1"/>
  <c r="G123" i="1"/>
  <c r="BR145" i="1" s="1"/>
  <c r="AM122" i="1"/>
  <c r="AN122" i="1" s="1"/>
  <c r="W122" i="1"/>
  <c r="G122" i="1"/>
  <c r="H122" i="1" s="1"/>
  <c r="AU121" i="1"/>
  <c r="AE121" i="1"/>
  <c r="O121" i="1"/>
  <c r="AE120" i="1"/>
  <c r="AF120" i="1" s="1"/>
  <c r="O120" i="1"/>
  <c r="P120" i="1" s="1"/>
  <c r="AE119" i="1"/>
  <c r="BX141" i="1" s="1"/>
  <c r="O119" i="1"/>
  <c r="AU118" i="1"/>
  <c r="AE118" i="1"/>
  <c r="BX140" i="1" s="1"/>
  <c r="O118" i="1"/>
  <c r="P118" i="1" s="1"/>
  <c r="AE117" i="1"/>
  <c r="BX139" i="1" s="1"/>
  <c r="O117" i="1"/>
  <c r="AU116" i="1"/>
  <c r="O116" i="1"/>
  <c r="BT138" i="1" s="1"/>
  <c r="AU115" i="1"/>
  <c r="CB137" i="1" s="1"/>
  <c r="AE115" i="1"/>
  <c r="O115" i="1"/>
  <c r="AU114" i="1"/>
  <c r="AV114" i="1" s="1"/>
  <c r="AE114" i="1"/>
  <c r="BX136" i="1" s="1"/>
  <c r="O114" i="1"/>
  <c r="W113" i="1"/>
  <c r="G113" i="1"/>
  <c r="BR135" i="1" s="1"/>
  <c r="AE112" i="1"/>
  <c r="BX134" i="1" s="1"/>
  <c r="O112" i="1"/>
  <c r="AE111" i="1"/>
  <c r="O111" i="1"/>
  <c r="P111" i="1" s="1"/>
  <c r="AU110" i="1"/>
  <c r="O110" i="1"/>
  <c r="AU109" i="1"/>
  <c r="AV109" i="1" s="1"/>
  <c r="AE109" i="1"/>
  <c r="AF109" i="1" s="1"/>
  <c r="O109" i="1"/>
  <c r="AU108" i="1"/>
  <c r="W108" i="1"/>
  <c r="AM107" i="1"/>
  <c r="BZ129" i="1" s="1"/>
  <c r="AF115" i="1"/>
  <c r="BX137" i="1"/>
  <c r="BR144" i="1"/>
  <c r="BZ146" i="1"/>
  <c r="BW149" i="1"/>
  <c r="BT153" i="1"/>
  <c r="AF126" i="1"/>
  <c r="BW136" i="1"/>
  <c r="P103" i="1"/>
  <c r="P134" i="1" s="1"/>
  <c r="BT156" i="1" s="1"/>
  <c r="O134" i="1"/>
  <c r="BT125" i="1"/>
  <c r="BR131" i="1"/>
  <c r="P113" i="1"/>
  <c r="BT135" i="1"/>
  <c r="BZ137" i="1"/>
  <c r="X118" i="1"/>
  <c r="BV140" i="1"/>
  <c r="X121" i="1"/>
  <c r="BV143" i="1"/>
  <c r="P124" i="1"/>
  <c r="BT146" i="1"/>
  <c r="BX147" i="1"/>
  <c r="AV129" i="1"/>
  <c r="AN131" i="1"/>
  <c r="BZ149" i="1"/>
  <c r="AN132" i="1"/>
  <c r="BW126" i="1"/>
  <c r="AB104" i="1"/>
  <c r="H113" i="1"/>
  <c r="AF114" i="1"/>
  <c r="AV115" i="1"/>
  <c r="P117" i="1"/>
  <c r="BT139" i="1"/>
  <c r="P121" i="1"/>
  <c r="BT143" i="1"/>
  <c r="X122" i="1"/>
  <c r="BV144" i="1"/>
  <c r="AV106" i="1"/>
  <c r="CB128" i="1"/>
  <c r="AF108" i="1"/>
  <c r="BX130" i="1"/>
  <c r="CA144" i="1"/>
  <c r="AR122" i="1"/>
  <c r="BW147" i="1"/>
  <c r="AB125" i="1"/>
  <c r="P128" i="1"/>
  <c r="AN130" i="1"/>
  <c r="AF105" i="1"/>
  <c r="BX127" i="1"/>
  <c r="CA130" i="1"/>
  <c r="AR108" i="1"/>
  <c r="BW140" i="1"/>
  <c r="AB118" i="1"/>
  <c r="AN105" i="1"/>
  <c r="BZ127" i="1"/>
  <c r="H106" i="1"/>
  <c r="BR128" i="1"/>
  <c r="X117" i="1"/>
  <c r="P123" i="1"/>
  <c r="BT145" i="1"/>
  <c r="P132" i="1"/>
  <c r="P107" i="1"/>
  <c r="BT129" i="1"/>
  <c r="BW134" i="1"/>
  <c r="AB112" i="1"/>
  <c r="H128" i="1"/>
  <c r="BR150" i="1"/>
  <c r="BR127" i="1"/>
  <c r="AV108" i="1"/>
  <c r="CB130" i="1"/>
  <c r="P110" i="1"/>
  <c r="BT132" i="1"/>
  <c r="P114" i="1"/>
  <c r="BT136" i="1"/>
  <c r="AV116" i="1"/>
  <c r="CB138" i="1"/>
  <c r="X123" i="1"/>
  <c r="BV145" i="1"/>
  <c r="AF132" i="1"/>
  <c r="BX154" i="1"/>
  <c r="X106" i="1"/>
  <c r="BV128" i="1"/>
  <c r="AV127" i="1"/>
  <c r="CB149" i="1"/>
  <c r="AN107" i="1"/>
  <c r="P112" i="1"/>
  <c r="BT134" i="1"/>
  <c r="X113" i="1"/>
  <c r="BV135" i="1"/>
  <c r="CB136" i="1"/>
  <c r="P116" i="1"/>
  <c r="AF117" i="1"/>
  <c r="AV118" i="1"/>
  <c r="CB140" i="1"/>
  <c r="BT142" i="1"/>
  <c r="BZ144" i="1"/>
  <c r="X125" i="1"/>
  <c r="BV147" i="1"/>
  <c r="X129" i="1"/>
  <c r="AV131" i="1"/>
  <c r="CB153" i="1"/>
  <c r="X107" i="1"/>
  <c r="BV129" i="1"/>
  <c r="CA135" i="1"/>
  <c r="AR113" i="1"/>
  <c r="BW146" i="1"/>
  <c r="AB124" i="1"/>
  <c r="P127" i="1"/>
  <c r="BT149" i="1"/>
  <c r="CA151" i="1"/>
  <c r="AR129" i="1"/>
  <c r="X105" i="1"/>
  <c r="BV127" i="1"/>
  <c r="AF104" i="1"/>
  <c r="BX126" i="1"/>
  <c r="P105" i="1"/>
  <c r="AN104" i="1"/>
  <c r="BZ126" i="1"/>
  <c r="X110" i="1"/>
  <c r="BV132" i="1"/>
  <c r="H111" i="1"/>
  <c r="BR133" i="1"/>
  <c r="X112" i="1"/>
  <c r="BV134" i="1"/>
  <c r="H115" i="1"/>
  <c r="BR137" i="1"/>
  <c r="X116" i="1"/>
  <c r="BV138" i="1"/>
  <c r="AN117" i="1"/>
  <c r="BZ139" i="1"/>
  <c r="H119" i="1"/>
  <c r="X120" i="1"/>
  <c r="BV142" i="1"/>
  <c r="P122" i="1"/>
  <c r="BT144" i="1"/>
  <c r="BX145" i="1"/>
  <c r="H131" i="1"/>
  <c r="BR153" i="1"/>
  <c r="AB132" i="1"/>
  <c r="AN108" i="1"/>
  <c r="BZ130" i="1"/>
  <c r="BW141" i="1"/>
  <c r="AN126" i="1"/>
  <c r="BZ148" i="1"/>
  <c r="AN128" i="1"/>
  <c r="BZ150" i="1"/>
  <c r="X108" i="1"/>
  <c r="BV130" i="1"/>
  <c r="CB131" i="1"/>
  <c r="P115" i="1"/>
  <c r="BT137" i="1"/>
  <c r="P119" i="1"/>
  <c r="BT141" i="1"/>
  <c r="BX142" i="1"/>
  <c r="AV121" i="1"/>
  <c r="CB143" i="1"/>
  <c r="H123" i="1"/>
  <c r="X124" i="1"/>
  <c r="BV146" i="1"/>
  <c r="BZ147" i="1"/>
  <c r="BS149" i="1"/>
  <c r="AN129" i="1"/>
  <c r="BZ151" i="1"/>
  <c r="AV128" i="1"/>
  <c r="CB150" i="1"/>
  <c r="BS128" i="1"/>
  <c r="BV126" i="1"/>
  <c r="BX125" i="1"/>
  <c r="BW137" i="1"/>
  <c r="AB115" i="1"/>
  <c r="H126" i="1"/>
  <c r="P104" i="1"/>
  <c r="BT126" i="1"/>
  <c r="X111" i="1"/>
  <c r="BV133" i="1"/>
  <c r="BZ134" i="1"/>
  <c r="H114" i="1"/>
  <c r="BR136" i="1"/>
  <c r="X115" i="1"/>
  <c r="AN116" i="1"/>
  <c r="BZ138" i="1"/>
  <c r="BR140" i="1"/>
  <c r="X119" i="1"/>
  <c r="BV141" i="1"/>
  <c r="AN120" i="1"/>
  <c r="H121" i="1"/>
  <c r="BR143" i="1"/>
  <c r="P125" i="1"/>
  <c r="BT147" i="1"/>
  <c r="AF129" i="1"/>
  <c r="BX151" i="1"/>
  <c r="BV153" i="1"/>
  <c r="AR111" i="1"/>
  <c r="BW143" i="1"/>
  <c r="AB121" i="1"/>
  <c r="G134" i="1"/>
  <c r="BR125" i="1"/>
  <c r="H103" i="1"/>
  <c r="H134" i="1" s="1"/>
  <c r="BR156" i="1" s="1"/>
  <c r="T122" i="1" l="1"/>
  <c r="BU144" i="1"/>
  <c r="D95" i="3"/>
  <c r="CT96" i="1"/>
  <c r="AU104" i="1"/>
  <c r="AU130" i="1"/>
  <c r="AU122" i="1"/>
  <c r="AV122" i="1" s="1"/>
  <c r="AU107" i="1"/>
  <c r="AU105" i="1"/>
  <c r="AU117" i="1"/>
  <c r="AI118" i="1"/>
  <c r="AI105" i="1"/>
  <c r="BY127" i="1" s="1"/>
  <c r="AI106" i="1"/>
  <c r="AI108" i="1"/>
  <c r="AI111" i="1"/>
  <c r="AI117" i="1"/>
  <c r="AI123" i="1"/>
  <c r="AI127" i="1"/>
  <c r="AI128" i="1"/>
  <c r="AI122" i="1"/>
  <c r="AI114" i="1"/>
  <c r="AI103" i="1"/>
  <c r="L98" i="3"/>
  <c r="DB99" i="1"/>
  <c r="BK99" i="1"/>
  <c r="BX99" i="1"/>
  <c r="U98" i="3" s="1"/>
  <c r="BT96" i="1"/>
  <c r="Q95" i="3" s="1"/>
  <c r="F95" i="3"/>
  <c r="CI96" i="1"/>
  <c r="CV96" i="1"/>
  <c r="CA96" i="1"/>
  <c r="X95" i="3" s="1"/>
  <c r="BN96" i="1"/>
  <c r="DA96" i="1" s="1"/>
  <c r="BN95" i="1"/>
  <c r="BM95" i="1"/>
  <c r="BZ95" i="1"/>
  <c r="W94" i="3" s="1"/>
  <c r="BL94" i="1"/>
  <c r="CY94" i="1" s="1"/>
  <c r="L93" i="3"/>
  <c r="DB94" i="1"/>
  <c r="CC93" i="1"/>
  <c r="Z92" i="3" s="1"/>
  <c r="BN93" i="1"/>
  <c r="K92" i="3" s="1"/>
  <c r="CO91" i="1"/>
  <c r="CP79" i="1"/>
  <c r="M78" i="3"/>
  <c r="DC79" i="1"/>
  <c r="M69" i="3"/>
  <c r="CP70" i="1"/>
  <c r="DC70" i="1"/>
  <c r="BR154" i="1"/>
  <c r="BX131" i="1"/>
  <c r="BT140" i="1"/>
  <c r="AF119" i="1"/>
  <c r="AU125" i="1"/>
  <c r="AV125" i="1" s="1"/>
  <c r="AU103" i="1"/>
  <c r="AQ121" i="1"/>
  <c r="AQ119" i="1"/>
  <c r="AQ112" i="1"/>
  <c r="AQ110" i="1"/>
  <c r="AQ104" i="1"/>
  <c r="AQ132" i="1"/>
  <c r="AQ126" i="1"/>
  <c r="AE106" i="1"/>
  <c r="AE124" i="1"/>
  <c r="AE113" i="1"/>
  <c r="AE107" i="1"/>
  <c r="AE128" i="1"/>
  <c r="AE131" i="1"/>
  <c r="AE116" i="1"/>
  <c r="AE110" i="1"/>
  <c r="K104" i="1"/>
  <c r="K125" i="1"/>
  <c r="K113" i="1"/>
  <c r="S126" i="1"/>
  <c r="BU148" i="1" s="1"/>
  <c r="AQ118" i="1"/>
  <c r="AI109" i="1"/>
  <c r="BY131" i="1" s="1"/>
  <c r="AI107" i="1"/>
  <c r="CB98" i="1"/>
  <c r="Y97" i="3" s="1"/>
  <c r="BO98" i="1"/>
  <c r="BS96" i="1"/>
  <c r="P95" i="3" s="1"/>
  <c r="CB95" i="1"/>
  <c r="Y94" i="3" s="1"/>
  <c r="CZ94" i="1"/>
  <c r="BX91" i="1"/>
  <c r="U90" i="3" s="1"/>
  <c r="BK91" i="1"/>
  <c r="CP59" i="1"/>
  <c r="DC59" i="1"/>
  <c r="BT133" i="1"/>
  <c r="BW148" i="1"/>
  <c r="AF118" i="1"/>
  <c r="BT130" i="1"/>
  <c r="BY141" i="1"/>
  <c r="AM109" i="1"/>
  <c r="AM118" i="1"/>
  <c r="AM114" i="1"/>
  <c r="AN114" i="1" s="1"/>
  <c r="AM110" i="1"/>
  <c r="AM103" i="1"/>
  <c r="AM123" i="1"/>
  <c r="AM113" i="1"/>
  <c r="AM106" i="1"/>
  <c r="AA107" i="1"/>
  <c r="AB107" i="1" s="1"/>
  <c r="AA120" i="1"/>
  <c r="AA116" i="1"/>
  <c r="BW138" i="1" s="1"/>
  <c r="AA123" i="1"/>
  <c r="S104" i="1"/>
  <c r="S114" i="1"/>
  <c r="T114" i="1" s="1"/>
  <c r="S132" i="1"/>
  <c r="G104" i="1"/>
  <c r="G127" i="1"/>
  <c r="G120" i="1"/>
  <c r="G116" i="1"/>
  <c r="G112" i="1"/>
  <c r="BR134" i="1" s="1"/>
  <c r="G130" i="1"/>
  <c r="G129" i="1"/>
  <c r="G125" i="1"/>
  <c r="AE130" i="1"/>
  <c r="AI125" i="1"/>
  <c r="AI120" i="1"/>
  <c r="K117" i="1"/>
  <c r="L117" i="1" s="1"/>
  <c r="S113" i="1"/>
  <c r="T113" i="1" s="1"/>
  <c r="S109" i="1"/>
  <c r="BG99" i="1"/>
  <c r="CT99" i="1" s="1"/>
  <c r="CN98" i="1"/>
  <c r="BR98" i="1"/>
  <c r="O97" i="3" s="1"/>
  <c r="BX96" i="1"/>
  <c r="U95" i="3" s="1"/>
  <c r="BO96" i="1"/>
  <c r="L95" i="3" s="1"/>
  <c r="H94" i="3"/>
  <c r="CK95" i="1"/>
  <c r="CX95" i="1"/>
  <c r="B93" i="3"/>
  <c r="CE94" i="1"/>
  <c r="BI94" i="1"/>
  <c r="BV94" i="1"/>
  <c r="S93" i="3" s="1"/>
  <c r="K81" i="3"/>
  <c r="DA82" i="1"/>
  <c r="L75" i="3"/>
  <c r="DB76" i="1"/>
  <c r="CO76" i="1"/>
  <c r="CA127" i="1"/>
  <c r="AR105" i="1"/>
  <c r="P130" i="1"/>
  <c r="BT152" i="1"/>
  <c r="AI112" i="1"/>
  <c r="BY134" i="1" s="1"/>
  <c r="BF95" i="1"/>
  <c r="CF95" i="1" s="1"/>
  <c r="BS95" i="1"/>
  <c r="P94" i="3" s="1"/>
  <c r="DL101" i="1"/>
  <c r="BJ93" i="1"/>
  <c r="G92" i="3" s="1"/>
  <c r="BW93" i="1"/>
  <c r="T92" i="3" s="1"/>
  <c r="BM89" i="1"/>
  <c r="BZ89" i="1"/>
  <c r="W88" i="3" s="1"/>
  <c r="DM101" i="1"/>
  <c r="CB88" i="1"/>
  <c r="Y87" i="3" s="1"/>
  <c r="BO88" i="1"/>
  <c r="DB88" i="1" s="1"/>
  <c r="BK88" i="1"/>
  <c r="BX88" i="1"/>
  <c r="U87" i="3" s="1"/>
  <c r="BT88" i="1"/>
  <c r="Q87" i="3" s="1"/>
  <c r="BG88" i="1"/>
  <c r="L63" i="3"/>
  <c r="CO64" i="1"/>
  <c r="DB64" i="1"/>
  <c r="CA90" i="1"/>
  <c r="X89" i="3" s="1"/>
  <c r="BS90" i="1"/>
  <c r="P89" i="3" s="1"/>
  <c r="CF88" i="1"/>
  <c r="BV86" i="1"/>
  <c r="S85" i="3" s="1"/>
  <c r="DA83" i="1"/>
  <c r="DG102" i="1"/>
  <c r="CN81" i="1"/>
  <c r="BS81" i="1"/>
  <c r="P80" i="3" s="1"/>
  <c r="BR80" i="1"/>
  <c r="O79" i="3" s="1"/>
  <c r="CC79" i="1"/>
  <c r="Z78" i="3" s="1"/>
  <c r="BG78" i="1"/>
  <c r="D77" i="3" s="1"/>
  <c r="CV77" i="1"/>
  <c r="BZ77" i="1"/>
  <c r="W76" i="3" s="1"/>
  <c r="CX76" i="1"/>
  <c r="BO75" i="1"/>
  <c r="CO75" i="1" s="1"/>
  <c r="CT69" i="1"/>
  <c r="BF69" i="1"/>
  <c r="C68" i="3" s="1"/>
  <c r="BT65" i="1"/>
  <c r="Q64" i="3" s="1"/>
  <c r="BG64" i="1"/>
  <c r="D63" i="3" s="1"/>
  <c r="BO60" i="1"/>
  <c r="CB60" i="1"/>
  <c r="Y59" i="3" s="1"/>
  <c r="BG60" i="1"/>
  <c r="D59" i="3" s="1"/>
  <c r="BT60" i="1"/>
  <c r="Q59" i="3" s="1"/>
  <c r="CW59" i="1"/>
  <c r="BY59" i="1"/>
  <c r="V58" i="3" s="1"/>
  <c r="BH59" i="1"/>
  <c r="BK58" i="1"/>
  <c r="BX58" i="1"/>
  <c r="U57" i="3" s="1"/>
  <c r="BG58" i="1"/>
  <c r="BT58" i="1"/>
  <c r="Q57" i="3" s="1"/>
  <c r="CS57" i="1"/>
  <c r="BY57" i="1"/>
  <c r="V56" i="3" s="1"/>
  <c r="BL57" i="1"/>
  <c r="I56" i="3" s="1"/>
  <c r="BG54" i="1"/>
  <c r="D53" i="3" s="1"/>
  <c r="K53" i="3"/>
  <c r="DA54" i="1"/>
  <c r="BF54" i="1"/>
  <c r="BS54" i="1"/>
  <c r="P53" i="3" s="1"/>
  <c r="CH44" i="1"/>
  <c r="E43" i="3"/>
  <c r="L34" i="3"/>
  <c r="CO35" i="1"/>
  <c r="K33" i="3"/>
  <c r="CN34" i="1"/>
  <c r="DA34" i="1"/>
  <c r="BY87" i="1"/>
  <c r="V86" i="3" s="1"/>
  <c r="CF83" i="1"/>
  <c r="BP82" i="1"/>
  <c r="BO80" i="1"/>
  <c r="L79" i="3" s="1"/>
  <c r="CP77" i="1"/>
  <c r="M76" i="3"/>
  <c r="DI102" i="1"/>
  <c r="BU75" i="1"/>
  <c r="R74" i="3" s="1"/>
  <c r="BG75" i="1"/>
  <c r="CL74" i="1"/>
  <c r="E73" i="3"/>
  <c r="BH70" i="1"/>
  <c r="E69" i="3" s="1"/>
  <c r="CR69" i="1"/>
  <c r="BX67" i="1"/>
  <c r="U66" i="3" s="1"/>
  <c r="CR66" i="1"/>
  <c r="CP65" i="1"/>
  <c r="BW65" i="1"/>
  <c r="T64" i="3" s="1"/>
  <c r="BS65" i="1"/>
  <c r="P64" i="3" s="1"/>
  <c r="BI64" i="1"/>
  <c r="CV64" i="1" s="1"/>
  <c r="BV64" i="1"/>
  <c r="S63" i="3" s="1"/>
  <c r="BY63" i="1"/>
  <c r="V62" i="3" s="1"/>
  <c r="BG63" i="1"/>
  <c r="BZ60" i="1"/>
  <c r="W59" i="3" s="1"/>
  <c r="BP60" i="1"/>
  <c r="CJ59" i="1"/>
  <c r="BX59" i="1"/>
  <c r="U58" i="3" s="1"/>
  <c r="BO59" i="1"/>
  <c r="BM59" i="1"/>
  <c r="BZ59" i="1"/>
  <c r="W58" i="3" s="1"/>
  <c r="BZ57" i="1"/>
  <c r="W56" i="3" s="1"/>
  <c r="D56" i="3"/>
  <c r="CG57" i="1"/>
  <c r="BO56" i="1"/>
  <c r="BY56" i="1"/>
  <c r="V55" i="3" s="1"/>
  <c r="BL56" i="1"/>
  <c r="DC55" i="1"/>
  <c r="G54" i="3"/>
  <c r="CW55" i="1"/>
  <c r="BO54" i="1"/>
  <c r="L53" i="3" s="1"/>
  <c r="L43" i="3"/>
  <c r="DB44" i="1"/>
  <c r="W126" i="1"/>
  <c r="DI101" i="1"/>
  <c r="CE92" i="1"/>
  <c r="BO90" i="1"/>
  <c r="BX89" i="1"/>
  <c r="U88" i="3" s="1"/>
  <c r="BG89" i="1"/>
  <c r="CT89" i="1" s="1"/>
  <c r="CS88" i="1"/>
  <c r="CO87" i="1"/>
  <c r="BX87" i="1"/>
  <c r="U86" i="3" s="1"/>
  <c r="CW86" i="1"/>
  <c r="CJ86" i="1"/>
  <c r="BX86" i="1"/>
  <c r="U85" i="3" s="1"/>
  <c r="BP86" i="1"/>
  <c r="BS83" i="1"/>
  <c r="P82" i="3" s="1"/>
  <c r="BU81" i="1"/>
  <c r="R80" i="3" s="1"/>
  <c r="BK80" i="1"/>
  <c r="H79" i="3" s="1"/>
  <c r="CS78" i="1"/>
  <c r="BK78" i="1"/>
  <c r="CY77" i="1"/>
  <c r="CL77" i="1"/>
  <c r="BX76" i="1"/>
  <c r="U75" i="3" s="1"/>
  <c r="DC75" i="1"/>
  <c r="BS71" i="1"/>
  <c r="P70" i="3" s="1"/>
  <c r="D68" i="3"/>
  <c r="E64" i="3"/>
  <c r="BX64" i="1"/>
  <c r="U63" i="3" s="1"/>
  <c r="BX63" i="1"/>
  <c r="U62" i="3" s="1"/>
  <c r="K62" i="3"/>
  <c r="DA63" i="1"/>
  <c r="BI57" i="1"/>
  <c r="J55" i="3"/>
  <c r="CM56" i="1"/>
  <c r="BG56" i="1"/>
  <c r="BT56" i="1"/>
  <c r="Q55" i="3" s="1"/>
  <c r="B54" i="3"/>
  <c r="CE55" i="1"/>
  <c r="BM55" i="1"/>
  <c r="BZ55" i="1"/>
  <c r="W54" i="3" s="1"/>
  <c r="BI55" i="1"/>
  <c r="BV55" i="1"/>
  <c r="S54" i="3" s="1"/>
  <c r="DL102" i="1"/>
  <c r="DP102" i="1"/>
  <c r="DH101" i="1"/>
  <c r="BN53" i="1"/>
  <c r="K52" i="3" s="1"/>
  <c r="CA53" i="1"/>
  <c r="X52" i="3" s="1"/>
  <c r="BK52" i="1"/>
  <c r="BX52" i="1"/>
  <c r="U51" i="3" s="1"/>
  <c r="BN52" i="1"/>
  <c r="BY51" i="1"/>
  <c r="V50" i="3" s="1"/>
  <c r="BU51" i="1"/>
  <c r="R50" i="3" s="1"/>
  <c r="CG49" i="1"/>
  <c r="BV47" i="1"/>
  <c r="S46" i="3" s="1"/>
  <c r="BZ46" i="1"/>
  <c r="W45" i="3" s="1"/>
  <c r="CZ45" i="1"/>
  <c r="BP45" i="1"/>
  <c r="BU44" i="1"/>
  <c r="R43" i="3" s="1"/>
  <c r="BP44" i="1"/>
  <c r="BG44" i="1"/>
  <c r="D43" i="3" s="1"/>
  <c r="CL43" i="1"/>
  <c r="BH43" i="1"/>
  <c r="CH43" i="1" s="1"/>
  <c r="BJ42" i="1"/>
  <c r="G41" i="3" s="1"/>
  <c r="CF41" i="1"/>
  <c r="CB35" i="1"/>
  <c r="Y34" i="3" s="1"/>
  <c r="BT35" i="1"/>
  <c r="Q34" i="3" s="1"/>
  <c r="CM33" i="1"/>
  <c r="BJ32" i="1"/>
  <c r="F29" i="3"/>
  <c r="CI30" i="1"/>
  <c r="BL28" i="1"/>
  <c r="CL28" i="1" s="1"/>
  <c r="BY28" i="1"/>
  <c r="V27" i="3" s="1"/>
  <c r="J25" i="3"/>
  <c r="CM26" i="1"/>
  <c r="CZ26" i="1"/>
  <c r="F10" i="3"/>
  <c r="CI11" i="1"/>
  <c r="CV11" i="1"/>
  <c r="BG59" i="1"/>
  <c r="D58" i="3" s="1"/>
  <c r="CE58" i="1"/>
  <c r="BT57" i="1"/>
  <c r="Q56" i="3" s="1"/>
  <c r="CA56" i="1"/>
  <c r="X55" i="3" s="1"/>
  <c r="BS56" i="1"/>
  <c r="P55" i="3" s="1"/>
  <c r="BY55" i="1"/>
  <c r="V54" i="3" s="1"/>
  <c r="BU55" i="1"/>
  <c r="R54" i="3" s="1"/>
  <c r="CY54" i="1"/>
  <c r="BZ53" i="1"/>
  <c r="W52" i="3" s="1"/>
  <c r="DC52" i="1"/>
  <c r="CP52" i="1"/>
  <c r="BJ52" i="1"/>
  <c r="CZ51" i="1"/>
  <c r="CC51" i="1"/>
  <c r="Z50" i="3" s="1"/>
  <c r="BX51" i="1"/>
  <c r="U50" i="3" s="1"/>
  <c r="BX49" i="1"/>
  <c r="U48" i="3" s="1"/>
  <c r="CM47" i="1"/>
  <c r="CA47" i="1"/>
  <c r="X46" i="3" s="1"/>
  <c r="CV46" i="1"/>
  <c r="BJ46" i="1"/>
  <c r="BN45" i="1"/>
  <c r="K44" i="3" s="1"/>
  <c r="BF44" i="1"/>
  <c r="C43" i="3" s="1"/>
  <c r="BY43" i="1"/>
  <c r="V42" i="3" s="1"/>
  <c r="CP42" i="1"/>
  <c r="BV42" i="1"/>
  <c r="S41" i="3" s="1"/>
  <c r="BO42" i="1"/>
  <c r="CO42" i="1" s="1"/>
  <c r="CO41" i="1"/>
  <c r="BW41" i="1"/>
  <c r="T40" i="3" s="1"/>
  <c r="BP41" i="1"/>
  <c r="M40" i="3" s="1"/>
  <c r="CW37" i="1"/>
  <c r="BG37" i="1"/>
  <c r="BT37" i="1"/>
  <c r="Q36" i="3" s="1"/>
  <c r="CX36" i="1"/>
  <c r="CE36" i="1"/>
  <c r="H35" i="3"/>
  <c r="CC35" i="1"/>
  <c r="Z34" i="3" s="1"/>
  <c r="BP35" i="1"/>
  <c r="DC35" i="1" s="1"/>
  <c r="CC34" i="1"/>
  <c r="Z33" i="3" s="1"/>
  <c r="CE33" i="1"/>
  <c r="CE31" i="1"/>
  <c r="BZ30" i="1"/>
  <c r="W29" i="3" s="1"/>
  <c r="BK26" i="1"/>
  <c r="H25" i="3" s="1"/>
  <c r="BX26" i="1"/>
  <c r="U25" i="3" s="1"/>
  <c r="E24" i="3"/>
  <c r="CH25" i="1"/>
  <c r="CU25" i="1"/>
  <c r="G23" i="3"/>
  <c r="CJ24" i="1"/>
  <c r="CW24" i="1"/>
  <c r="D34" i="3"/>
  <c r="CT35" i="1"/>
  <c r="M33" i="3"/>
  <c r="CP34" i="1"/>
  <c r="BH34" i="1"/>
  <c r="E33" i="3" s="1"/>
  <c r="BU34" i="1"/>
  <c r="R33" i="3" s="1"/>
  <c r="BI33" i="1"/>
  <c r="BV33" i="1"/>
  <c r="S32" i="3" s="1"/>
  <c r="CV31" i="1"/>
  <c r="CI31" i="1"/>
  <c r="BW29" i="1"/>
  <c r="T28" i="3" s="1"/>
  <c r="BJ29" i="1"/>
  <c r="G28" i="3" s="1"/>
  <c r="F26" i="3"/>
  <c r="CI27" i="1"/>
  <c r="CV27" i="1"/>
  <c r="BG26" i="1"/>
  <c r="CY50" i="1"/>
  <c r="BY45" i="1"/>
  <c r="V44" i="3" s="1"/>
  <c r="BY44" i="1"/>
  <c r="V43" i="3" s="1"/>
  <c r="CM43" i="1"/>
  <c r="CZ42" i="1"/>
  <c r="BJ36" i="1"/>
  <c r="CW36" i="1" s="1"/>
  <c r="BW36" i="1"/>
  <c r="T35" i="3" s="1"/>
  <c r="C35" i="3"/>
  <c r="CF36" i="1"/>
  <c r="CG35" i="1"/>
  <c r="I32" i="3"/>
  <c r="CY33" i="1"/>
  <c r="BL31" i="1"/>
  <c r="CY31" i="1" s="1"/>
  <c r="BY31" i="1"/>
  <c r="V30" i="3" s="1"/>
  <c r="G24" i="3"/>
  <c r="CW25" i="1"/>
  <c r="I23" i="3"/>
  <c r="CY24" i="1"/>
  <c r="CL24" i="1"/>
  <c r="CH24" i="1"/>
  <c r="E23" i="3"/>
  <c r="CU24" i="1"/>
  <c r="CT29" i="1"/>
  <c r="DB28" i="1"/>
  <c r="BI28" i="1"/>
  <c r="CV25" i="1"/>
  <c r="BL25" i="1"/>
  <c r="CG22" i="1"/>
  <c r="BO22" i="1"/>
  <c r="J20" i="3"/>
  <c r="CM21" i="1"/>
  <c r="D20" i="3"/>
  <c r="CT21" i="1"/>
  <c r="CW20" i="1"/>
  <c r="BO16" i="1"/>
  <c r="CB16" i="1"/>
  <c r="Y15" i="3" s="1"/>
  <c r="C14" i="3"/>
  <c r="CF15" i="1"/>
  <c r="CS15" i="1"/>
  <c r="BN15" i="1"/>
  <c r="K14" i="3" s="1"/>
  <c r="CA15" i="1"/>
  <c r="X14" i="3" s="1"/>
  <c r="G9" i="3"/>
  <c r="CJ10" i="1"/>
  <c r="L8" i="3"/>
  <c r="CO9" i="1"/>
  <c r="CI25" i="1"/>
  <c r="BP25" i="1"/>
  <c r="BU24" i="1"/>
  <c r="R23" i="3" s="1"/>
  <c r="BP24" i="1"/>
  <c r="M23" i="3" s="1"/>
  <c r="CP21" i="1"/>
  <c r="BL21" i="1"/>
  <c r="CJ20" i="1"/>
  <c r="M19" i="3"/>
  <c r="CP20" i="1"/>
  <c r="BK20" i="1"/>
  <c r="H19" i="3" s="1"/>
  <c r="BX20" i="1"/>
  <c r="U19" i="3" s="1"/>
  <c r="BW19" i="1"/>
  <c r="T18" i="3" s="1"/>
  <c r="BN19" i="1"/>
  <c r="CE18" i="1"/>
  <c r="BO18" i="1"/>
  <c r="L17" i="3" s="1"/>
  <c r="BG17" i="1"/>
  <c r="BK16" i="1"/>
  <c r="H15" i="3" s="1"/>
  <c r="J13" i="3"/>
  <c r="CZ14" i="1"/>
  <c r="CM14" i="1"/>
  <c r="F13" i="3"/>
  <c r="CV14" i="1"/>
  <c r="B13" i="3"/>
  <c r="CR14" i="1"/>
  <c r="CE14" i="1"/>
  <c r="CE11" i="1"/>
  <c r="BZ11" i="1"/>
  <c r="BV11" i="1"/>
  <c r="S10" i="3" s="1"/>
  <c r="L10" i="3"/>
  <c r="CO11" i="1"/>
  <c r="D10" i="3"/>
  <c r="CG11" i="1"/>
  <c r="CT11" i="1"/>
  <c r="CV21" i="1"/>
  <c r="F20" i="3"/>
  <c r="BP19" i="1"/>
  <c r="CC19" i="1"/>
  <c r="Z18" i="3" s="1"/>
  <c r="BH19" i="1"/>
  <c r="BU19" i="1"/>
  <c r="R18" i="3" s="1"/>
  <c r="D17" i="3"/>
  <c r="CG18" i="1"/>
  <c r="BO17" i="1"/>
  <c r="BK17" i="1"/>
  <c r="H16" i="3" s="1"/>
  <c r="G14" i="3"/>
  <c r="CJ15" i="1"/>
  <c r="CW15" i="1"/>
  <c r="K10" i="3"/>
  <c r="CN11" i="1"/>
  <c r="DA11" i="1"/>
  <c r="BL10" i="1"/>
  <c r="BY10" i="1"/>
  <c r="BH10" i="1"/>
  <c r="CU10" i="1" s="1"/>
  <c r="BU10" i="1"/>
  <c r="R9" i="3" s="1"/>
  <c r="CK30" i="1"/>
  <c r="DB29" i="1"/>
  <c r="BX29" i="1"/>
  <c r="U28" i="3" s="1"/>
  <c r="CO28" i="1"/>
  <c r="CN27" i="1"/>
  <c r="CE26" i="1"/>
  <c r="CG25" i="1"/>
  <c r="BN25" i="1"/>
  <c r="CR24" i="1"/>
  <c r="CM23" i="1"/>
  <c r="CF23" i="1"/>
  <c r="BN23" i="1"/>
  <c r="K22" i="3" s="1"/>
  <c r="CL22" i="1"/>
  <c r="BK22" i="1"/>
  <c r="H21" i="3" s="1"/>
  <c r="BH21" i="1"/>
  <c r="L20" i="3"/>
  <c r="DB21" i="1"/>
  <c r="DB20" i="1"/>
  <c r="CO20" i="1"/>
  <c r="CF20" i="1"/>
  <c r="J19" i="3"/>
  <c r="F19" i="3"/>
  <c r="CI20" i="1"/>
  <c r="CG19" i="1"/>
  <c r="BL19" i="1"/>
  <c r="I18" i="3" s="1"/>
  <c r="C18" i="3"/>
  <c r="CM18" i="1"/>
  <c r="K17" i="3"/>
  <c r="CN18" i="1"/>
  <c r="CN16" i="1"/>
  <c r="CC10" i="1"/>
  <c r="CZ17" i="1"/>
  <c r="CZ16" i="1"/>
  <c r="J15" i="3"/>
  <c r="BI16" i="1"/>
  <c r="CK15" i="1"/>
  <c r="CC15" i="1"/>
  <c r="Z14" i="3" s="1"/>
  <c r="BL15" i="1"/>
  <c r="CG14" i="1"/>
  <c r="DC11" i="1"/>
  <c r="CP11" i="1"/>
  <c r="BT11" i="1"/>
  <c r="BW10" i="1"/>
  <c r="CL18" i="1"/>
  <c r="CM17" i="1"/>
  <c r="CX11" i="1"/>
  <c r="CS11" i="1"/>
  <c r="CF11" i="1"/>
  <c r="CN10" i="1"/>
  <c r="CN9" i="1"/>
  <c r="CN105" i="1" s="1"/>
  <c r="BN113" i="1" s="1"/>
  <c r="K110" i="3" s="1"/>
  <c r="AR123" i="1"/>
  <c r="CA145" i="1"/>
  <c r="BX144" i="1"/>
  <c r="BW150" i="1"/>
  <c r="AN119" i="1"/>
  <c r="X130" i="1"/>
  <c r="AF121" i="1"/>
  <c r="BX143" i="1"/>
  <c r="BU147" i="1"/>
  <c r="CC152" i="1"/>
  <c r="AY103" i="1"/>
  <c r="AY105" i="1"/>
  <c r="AY122" i="1"/>
  <c r="AY132" i="1"/>
  <c r="AY113" i="1"/>
  <c r="AY118" i="1"/>
  <c r="AY124" i="1"/>
  <c r="AY125" i="1"/>
  <c r="AY104" i="1"/>
  <c r="AY117" i="1"/>
  <c r="AY112" i="1"/>
  <c r="AY116" i="1"/>
  <c r="AY123" i="1"/>
  <c r="AY106" i="1"/>
  <c r="AY120" i="1"/>
  <c r="AY107" i="1"/>
  <c r="AY109" i="1"/>
  <c r="AY119" i="1"/>
  <c r="AY127" i="1"/>
  <c r="AY128" i="1"/>
  <c r="AY108" i="1"/>
  <c r="AY111" i="1"/>
  <c r="AY114" i="1"/>
  <c r="AY126" i="1"/>
  <c r="AF106" i="1"/>
  <c r="BX128" i="1"/>
  <c r="T115" i="1"/>
  <c r="BU137" i="1"/>
  <c r="AY110" i="1"/>
  <c r="H112" i="1"/>
  <c r="BZ133" i="1"/>
  <c r="L129" i="1"/>
  <c r="H108" i="1"/>
  <c r="BR130" i="1"/>
  <c r="W134" i="1"/>
  <c r="X103" i="1"/>
  <c r="X134" i="1" s="1"/>
  <c r="BV156" i="1" s="1"/>
  <c r="BV125" i="1"/>
  <c r="BY136" i="1"/>
  <c r="AJ114" i="1"/>
  <c r="BY128" i="1"/>
  <c r="AJ106" i="1"/>
  <c r="H107" i="1"/>
  <c r="BR129" i="1"/>
  <c r="BR139" i="1"/>
  <c r="BX152" i="1"/>
  <c r="AF130" i="1"/>
  <c r="AJ127" i="1"/>
  <c r="BY149" i="1"/>
  <c r="AY121" i="1"/>
  <c r="AF112" i="1"/>
  <c r="AF127" i="1"/>
  <c r="BT148" i="1"/>
  <c r="AB122" i="1"/>
  <c r="AR106" i="1"/>
  <c r="BV154" i="1"/>
  <c r="BW129" i="1"/>
  <c r="AB111" i="1"/>
  <c r="P129" i="1"/>
  <c r="BR146" i="1"/>
  <c r="BT128" i="1"/>
  <c r="CB144" i="1"/>
  <c r="BU135" i="1"/>
  <c r="L119" i="1"/>
  <c r="H110" i="1"/>
  <c r="BR132" i="1"/>
  <c r="AY129" i="1"/>
  <c r="BU149" i="1"/>
  <c r="T127" i="1"/>
  <c r="BY142" i="1"/>
  <c r="AJ120" i="1"/>
  <c r="AJ112" i="1"/>
  <c r="AV110" i="1"/>
  <c r="CB132" i="1"/>
  <c r="AJ109" i="1"/>
  <c r="BS131" i="1"/>
  <c r="AE134" i="1"/>
  <c r="AR124" i="1"/>
  <c r="BZ136" i="1"/>
  <c r="X114" i="1"/>
  <c r="AF111" i="1"/>
  <c r="BX133" i="1"/>
  <c r="AJ108" i="1"/>
  <c r="BY130" i="1"/>
  <c r="P109" i="1"/>
  <c r="BT131" i="1"/>
  <c r="BW130" i="1"/>
  <c r="AB108" i="1"/>
  <c r="AJ118" i="1"/>
  <c r="BY140" i="1"/>
  <c r="BU126" i="1"/>
  <c r="T104" i="1"/>
  <c r="AY131" i="1"/>
  <c r="AY115" i="1"/>
  <c r="AR121" i="1"/>
  <c r="CA143" i="1"/>
  <c r="K108" i="1"/>
  <c r="K124" i="1"/>
  <c r="K126" i="1"/>
  <c r="K112" i="1"/>
  <c r="K132" i="1"/>
  <c r="K123" i="1"/>
  <c r="AJ125" i="1"/>
  <c r="BY147" i="1"/>
  <c r="K116" i="1"/>
  <c r="BZ99" i="1"/>
  <c r="W98" i="3" s="1"/>
  <c r="BM99" i="1"/>
  <c r="J98" i="3" s="1"/>
  <c r="CR99" i="1"/>
  <c r="CE99" i="1"/>
  <c r="F97" i="3"/>
  <c r="CI98" i="1"/>
  <c r="BI97" i="1"/>
  <c r="CE96" i="1"/>
  <c r="BR96" i="1"/>
  <c r="O95" i="3" s="1"/>
  <c r="BU94" i="1"/>
  <c r="R93" i="3" s="1"/>
  <c r="C93" i="3"/>
  <c r="CF94" i="1"/>
  <c r="CS94" i="1"/>
  <c r="BW94" i="1"/>
  <c r="T93" i="3" s="1"/>
  <c r="BJ94" i="1"/>
  <c r="CJ93" i="1"/>
  <c r="BI89" i="1"/>
  <c r="BV89" i="1"/>
  <c r="S88" i="3" s="1"/>
  <c r="I85" i="3"/>
  <c r="CL86" i="1"/>
  <c r="M79" i="3"/>
  <c r="CP80" i="1"/>
  <c r="DC80" i="1"/>
  <c r="K111" i="1"/>
  <c r="AA117" i="1"/>
  <c r="BU136" i="1"/>
  <c r="BU130" i="1"/>
  <c r="AI124" i="1"/>
  <c r="K121" i="1"/>
  <c r="S117" i="1"/>
  <c r="CF99" i="1"/>
  <c r="F98" i="3"/>
  <c r="CV99" i="1"/>
  <c r="H97" i="3"/>
  <c r="CK98" i="1"/>
  <c r="CP97" i="1"/>
  <c r="BJ97" i="1"/>
  <c r="BW97" i="1"/>
  <c r="T96" i="3" s="1"/>
  <c r="BZ96" i="1"/>
  <c r="W95" i="3" s="1"/>
  <c r="BP96" i="1"/>
  <c r="C95" i="3"/>
  <c r="CF96" i="1"/>
  <c r="F93" i="3"/>
  <c r="CV94" i="1"/>
  <c r="M91" i="3"/>
  <c r="DC92" i="1"/>
  <c r="BH92" i="1"/>
  <c r="BU92" i="1"/>
  <c r="R91" i="3" s="1"/>
  <c r="H90" i="3"/>
  <c r="CK91" i="1"/>
  <c r="CX91" i="1"/>
  <c r="H89" i="3"/>
  <c r="CX90" i="1"/>
  <c r="CK90" i="1"/>
  <c r="J82" i="3"/>
  <c r="CM83" i="1"/>
  <c r="L76" i="3"/>
  <c r="DB77" i="1"/>
  <c r="CO77" i="1"/>
  <c r="DK101" i="1"/>
  <c r="G97" i="3"/>
  <c r="CW98" i="1"/>
  <c r="M93" i="3"/>
  <c r="DC94" i="1"/>
  <c r="BI93" i="1"/>
  <c r="BV93" i="1"/>
  <c r="S92" i="3" s="1"/>
  <c r="BJ90" i="1"/>
  <c r="BW90" i="1"/>
  <c r="T89" i="3" s="1"/>
  <c r="BE87" i="1"/>
  <c r="BR87" i="1"/>
  <c r="O86" i="3" s="1"/>
  <c r="M81" i="3"/>
  <c r="CP82" i="1"/>
  <c r="H78" i="3"/>
  <c r="CK79" i="1"/>
  <c r="K75" i="3"/>
  <c r="DA76" i="1"/>
  <c r="CN76" i="1"/>
  <c r="K118" i="1"/>
  <c r="D98" i="3"/>
  <c r="CG99" i="1"/>
  <c r="CO98" i="1"/>
  <c r="CF98" i="1"/>
  <c r="CS98" i="1"/>
  <c r="BU97" i="1"/>
  <c r="R96" i="3" s="1"/>
  <c r="BH97" i="1"/>
  <c r="CO96" i="1"/>
  <c r="CN96" i="1"/>
  <c r="CJ95" i="1"/>
  <c r="CC94" i="1"/>
  <c r="Z93" i="3" s="1"/>
  <c r="D93" i="3"/>
  <c r="CG94" i="1"/>
  <c r="CT94" i="1"/>
  <c r="H82" i="3"/>
  <c r="CX83" i="1"/>
  <c r="BL78" i="1"/>
  <c r="BY78" i="1"/>
  <c r="V77" i="3" s="1"/>
  <c r="K122" i="1"/>
  <c r="K107" i="1"/>
  <c r="AI113" i="1"/>
  <c r="AI126" i="1"/>
  <c r="AI130" i="1"/>
  <c r="S103" i="1"/>
  <c r="S112" i="1"/>
  <c r="S118" i="1"/>
  <c r="S119" i="1"/>
  <c r="S120" i="1"/>
  <c r="S121" i="1"/>
  <c r="S128" i="1"/>
  <c r="S131" i="1"/>
  <c r="S106" i="1"/>
  <c r="S107" i="1"/>
  <c r="S110" i="1"/>
  <c r="S124" i="1"/>
  <c r="S129" i="1"/>
  <c r="AI131" i="1"/>
  <c r="AI129" i="1"/>
  <c r="AQ120" i="1"/>
  <c r="AI115" i="1"/>
  <c r="K114" i="1"/>
  <c r="CS99" i="1"/>
  <c r="BS99" i="1"/>
  <c r="P98" i="3" s="1"/>
  <c r="B98" i="3"/>
  <c r="M97" i="3"/>
  <c r="DC98" i="1"/>
  <c r="BH98" i="1"/>
  <c r="E97" i="3" s="1"/>
  <c r="BU98" i="1"/>
  <c r="R97" i="3" s="1"/>
  <c r="DC97" i="1"/>
  <c r="BO97" i="1"/>
  <c r="CB97" i="1"/>
  <c r="Y96" i="3" s="1"/>
  <c r="DB96" i="1"/>
  <c r="CL96" i="1"/>
  <c r="I95" i="3"/>
  <c r="BO93" i="1"/>
  <c r="CB93" i="1"/>
  <c r="Y92" i="3" s="1"/>
  <c r="BG93" i="1"/>
  <c r="BT93" i="1"/>
  <c r="Q92" i="3" s="1"/>
  <c r="B90" i="3"/>
  <c r="CE91" i="1"/>
  <c r="BV91" i="1"/>
  <c r="S90" i="3" s="1"/>
  <c r="BI91" i="1"/>
  <c r="CC90" i="1"/>
  <c r="Z89" i="3" s="1"/>
  <c r="BP90" i="1"/>
  <c r="BH90" i="1"/>
  <c r="BU90" i="1"/>
  <c r="R89" i="3" s="1"/>
  <c r="BM87" i="1"/>
  <c r="BM109" i="1" s="1"/>
  <c r="J106" i="3" s="1"/>
  <c r="L80" i="3"/>
  <c r="CO81" i="1"/>
  <c r="DB81" i="1"/>
  <c r="BL80" i="1"/>
  <c r="BY80" i="1"/>
  <c r="V79" i="3" s="1"/>
  <c r="CM97" i="1"/>
  <c r="CZ97" i="1"/>
  <c r="M94" i="3"/>
  <c r="CP95" i="1"/>
  <c r="CO95" i="1"/>
  <c r="DB95" i="1"/>
  <c r="BG95" i="1"/>
  <c r="CT95" i="1" s="1"/>
  <c r="BT95" i="1"/>
  <c r="Q94" i="3" s="1"/>
  <c r="I91" i="3"/>
  <c r="CL92" i="1"/>
  <c r="CY92" i="1"/>
  <c r="CH91" i="1"/>
  <c r="CU91" i="1"/>
  <c r="E90" i="3"/>
  <c r="I88" i="3"/>
  <c r="CL89" i="1"/>
  <c r="CY89" i="1"/>
  <c r="BK82" i="1"/>
  <c r="BX82" i="1"/>
  <c r="U81" i="3" s="1"/>
  <c r="F79" i="3"/>
  <c r="CV80" i="1"/>
  <c r="CI80" i="1"/>
  <c r="BL73" i="1"/>
  <c r="BY73" i="1"/>
  <c r="V72" i="3" s="1"/>
  <c r="CB135" i="1"/>
  <c r="BZ143" i="1"/>
  <c r="AB105" i="1"/>
  <c r="K105" i="1"/>
  <c r="AA130" i="1"/>
  <c r="T105" i="1"/>
  <c r="AQ109" i="1"/>
  <c r="AU124" i="1"/>
  <c r="AU126" i="1"/>
  <c r="AU120" i="1"/>
  <c r="AU112" i="1"/>
  <c r="AU132" i="1"/>
  <c r="AU123" i="1"/>
  <c r="AU119" i="1"/>
  <c r="AU111" i="1"/>
  <c r="K131" i="1"/>
  <c r="AI116" i="1"/>
  <c r="K115" i="1"/>
  <c r="CN99" i="1"/>
  <c r="M98" i="3"/>
  <c r="DC99" i="1"/>
  <c r="CJ98" i="1"/>
  <c r="BW98" i="1"/>
  <c r="T97" i="3" s="1"/>
  <c r="CX97" i="1"/>
  <c r="CC97" i="1"/>
  <c r="Z96" i="3" s="1"/>
  <c r="CW95" i="1"/>
  <c r="L94" i="3"/>
  <c r="C94" i="3"/>
  <c r="CS95" i="1"/>
  <c r="J92" i="3"/>
  <c r="CZ93" i="1"/>
  <c r="CM93" i="1"/>
  <c r="K89" i="3"/>
  <c r="DA90" i="1"/>
  <c r="H88" i="3"/>
  <c r="CX89" i="1"/>
  <c r="G86" i="3"/>
  <c r="CJ87" i="1"/>
  <c r="BN86" i="1"/>
  <c r="DA86" i="1" s="1"/>
  <c r="CA86" i="1"/>
  <c r="X85" i="3" s="1"/>
  <c r="BF86" i="1"/>
  <c r="BS86" i="1"/>
  <c r="P85" i="3" s="1"/>
  <c r="G76" i="3"/>
  <c r="CW77" i="1"/>
  <c r="BN75" i="1"/>
  <c r="CA75" i="1"/>
  <c r="X74" i="3" s="1"/>
  <c r="BF75" i="1"/>
  <c r="BF108" i="1" s="1"/>
  <c r="BS75" i="1"/>
  <c r="P74" i="3" s="1"/>
  <c r="K128" i="1"/>
  <c r="K103" i="1"/>
  <c r="K110" i="1"/>
  <c r="AQ103" i="1"/>
  <c r="AQ128" i="1"/>
  <c r="AQ114" i="1"/>
  <c r="AQ115" i="1"/>
  <c r="AQ116" i="1"/>
  <c r="AQ117" i="1"/>
  <c r="AQ130" i="1"/>
  <c r="AQ107" i="1"/>
  <c r="AQ125" i="1"/>
  <c r="AQ127" i="1"/>
  <c r="AA106" i="1"/>
  <c r="AA110" i="1"/>
  <c r="AA131" i="1"/>
  <c r="AA129" i="1"/>
  <c r="AA113" i="1"/>
  <c r="AA103" i="1"/>
  <c r="AA109" i="1"/>
  <c r="K130" i="1"/>
  <c r="AI132" i="1"/>
  <c r="S130" i="1"/>
  <c r="S123" i="1"/>
  <c r="AI121" i="1"/>
  <c r="K120" i="1"/>
  <c r="S116" i="1"/>
  <c r="AI110" i="1"/>
  <c r="AI104" i="1"/>
  <c r="BL98" i="1"/>
  <c r="B97" i="3"/>
  <c r="CR98" i="1"/>
  <c r="CG96" i="1"/>
  <c r="BH96" i="1"/>
  <c r="H95" i="3"/>
  <c r="CX96" i="1"/>
  <c r="K94" i="3"/>
  <c r="DA95" i="1"/>
  <c r="B94" i="3"/>
  <c r="CE95" i="1"/>
  <c r="CP94" i="1"/>
  <c r="I93" i="3"/>
  <c r="CO92" i="1"/>
  <c r="C91" i="3"/>
  <c r="CF92" i="1"/>
  <c r="BW92" i="1"/>
  <c r="T91" i="3" s="1"/>
  <c r="BJ92" i="1"/>
  <c r="K90" i="3"/>
  <c r="CN91" i="1"/>
  <c r="DA91" i="1"/>
  <c r="L89" i="3"/>
  <c r="CO90" i="1"/>
  <c r="DB90" i="1"/>
  <c r="CK88" i="1"/>
  <c r="H87" i="3"/>
  <c r="CX88" i="1"/>
  <c r="BM88" i="1"/>
  <c r="BZ88" i="1"/>
  <c r="W87" i="3" s="1"/>
  <c r="BE88" i="1"/>
  <c r="BR88" i="1"/>
  <c r="O87" i="3" s="1"/>
  <c r="CU87" i="1"/>
  <c r="E86" i="3"/>
  <c r="CH87" i="1"/>
  <c r="B85" i="3"/>
  <c r="CR86" i="1"/>
  <c r="BO83" i="1"/>
  <c r="CB83" i="1"/>
  <c r="Y82" i="3" s="1"/>
  <c r="BG83" i="1"/>
  <c r="BT83" i="1"/>
  <c r="Q82" i="3" s="1"/>
  <c r="F80" i="3"/>
  <c r="CI81" i="1"/>
  <c r="BL81" i="1"/>
  <c r="BY81" i="1"/>
  <c r="V80" i="3" s="1"/>
  <c r="BN79" i="1"/>
  <c r="CA79" i="1"/>
  <c r="X78" i="3" s="1"/>
  <c r="BS79" i="1"/>
  <c r="P78" i="3" s="1"/>
  <c r="BF79" i="1"/>
  <c r="CS79" i="1" s="1"/>
  <c r="CS77" i="1"/>
  <c r="CF77" i="1"/>
  <c r="E75" i="3"/>
  <c r="CU76" i="1"/>
  <c r="CH76" i="1"/>
  <c r="J74" i="3"/>
  <c r="CZ75" i="1"/>
  <c r="BJ74" i="1"/>
  <c r="BJ108" i="1" s="1"/>
  <c r="BW74" i="1"/>
  <c r="T73" i="3" s="1"/>
  <c r="DN101" i="1"/>
  <c r="BH95" i="1"/>
  <c r="BK94" i="1"/>
  <c r="CZ92" i="1"/>
  <c r="CM92" i="1"/>
  <c r="BK92" i="1"/>
  <c r="BU91" i="1"/>
  <c r="R90" i="3" s="1"/>
  <c r="CY90" i="1"/>
  <c r="BX90" i="1"/>
  <c r="BO89" i="1"/>
  <c r="DC88" i="1"/>
  <c r="CP88" i="1"/>
  <c r="BJ88" i="1"/>
  <c r="BW88" i="1"/>
  <c r="T87" i="3" s="1"/>
  <c r="BU87" i="1"/>
  <c r="R86" i="3" s="1"/>
  <c r="G82" i="3"/>
  <c r="CJ83" i="1"/>
  <c r="BO82" i="1"/>
  <c r="CS81" i="1"/>
  <c r="CF81" i="1"/>
  <c r="CO80" i="1"/>
  <c r="BZ80" i="1"/>
  <c r="W79" i="3" s="1"/>
  <c r="CB79" i="1"/>
  <c r="Y78" i="3" s="1"/>
  <c r="BR79" i="1"/>
  <c r="O78" i="3" s="1"/>
  <c r="BE78" i="1"/>
  <c r="CY76" i="1"/>
  <c r="BU76" i="1"/>
  <c r="R75" i="3" s="1"/>
  <c r="CJ76" i="1"/>
  <c r="CW76" i="1"/>
  <c r="CG75" i="1"/>
  <c r="F74" i="3"/>
  <c r="CI75" i="1"/>
  <c r="CV75" i="1"/>
  <c r="BK75" i="1"/>
  <c r="BX75" i="1"/>
  <c r="U74" i="3" s="1"/>
  <c r="CL93" i="1"/>
  <c r="J90" i="3"/>
  <c r="CM91" i="1"/>
  <c r="BZ86" i="1"/>
  <c r="W85" i="3" s="1"/>
  <c r="BR86" i="1"/>
  <c r="O85" i="3" s="1"/>
  <c r="BY82" i="1"/>
  <c r="V81" i="3" s="1"/>
  <c r="CK81" i="1"/>
  <c r="CK80" i="1"/>
  <c r="BZ78" i="1"/>
  <c r="W77" i="3" s="1"/>
  <c r="BW77" i="1"/>
  <c r="T76" i="3" s="1"/>
  <c r="BS76" i="1"/>
  <c r="P75" i="3" s="1"/>
  <c r="CY93" i="1"/>
  <c r="BH93" i="1"/>
  <c r="BZ91" i="1"/>
  <c r="W90" i="3" s="1"/>
  <c r="CF90" i="1"/>
  <c r="B89" i="3"/>
  <c r="CE90" i="1"/>
  <c r="BN89" i="1"/>
  <c r="CA89" i="1"/>
  <c r="X88" i="3" s="1"/>
  <c r="BS89" i="1"/>
  <c r="P88" i="3" s="1"/>
  <c r="BF89" i="1"/>
  <c r="CF89" i="1" s="1"/>
  <c r="L87" i="3"/>
  <c r="CO88" i="1"/>
  <c r="DB87" i="1"/>
  <c r="BP87" i="1"/>
  <c r="M86" i="3" s="1"/>
  <c r="BF87" i="1"/>
  <c r="C86" i="3" s="1"/>
  <c r="CN83" i="1"/>
  <c r="CA83" i="1"/>
  <c r="X82" i="3" s="1"/>
  <c r="CN82" i="1"/>
  <c r="DB80" i="1"/>
  <c r="CM79" i="1"/>
  <c r="L77" i="3"/>
  <c r="CO78" i="1"/>
  <c r="BT77" i="1"/>
  <c r="Q76" i="3" s="1"/>
  <c r="CV76" i="1"/>
  <c r="CC76" i="1"/>
  <c r="Z75" i="3" s="1"/>
  <c r="BR76" i="1"/>
  <c r="O75" i="3" s="1"/>
  <c r="CK74" i="1"/>
  <c r="BZ74" i="1"/>
  <c r="W73" i="3" s="1"/>
  <c r="BM74" i="1"/>
  <c r="BR74" i="1"/>
  <c r="O73" i="3" s="1"/>
  <c r="BE74" i="1"/>
  <c r="B73" i="3" s="1"/>
  <c r="BP91" i="1"/>
  <c r="CR90" i="1"/>
  <c r="F89" i="3"/>
  <c r="CI90" i="1"/>
  <c r="BY88" i="1"/>
  <c r="L85" i="3"/>
  <c r="CO86" i="1"/>
  <c r="BP83" i="1"/>
  <c r="BV83" i="1"/>
  <c r="S82" i="3" s="1"/>
  <c r="BI83" i="1"/>
  <c r="CX81" i="1"/>
  <c r="CX80" i="1"/>
  <c r="CH80" i="1"/>
  <c r="CZ79" i="1"/>
  <c r="CL79" i="1"/>
  <c r="BY79" i="1"/>
  <c r="V78" i="3" s="1"/>
  <c r="DB78" i="1"/>
  <c r="CC77" i="1"/>
  <c r="Z76" i="3" s="1"/>
  <c r="B75" i="3"/>
  <c r="E74" i="3"/>
  <c r="CU75" i="1"/>
  <c r="CR94" i="1"/>
  <c r="F81" i="3"/>
  <c r="CV82" i="1"/>
  <c r="J80" i="3"/>
  <c r="CM81" i="1"/>
  <c r="CZ81" i="1"/>
  <c r="CF80" i="1"/>
  <c r="CE80" i="1"/>
  <c r="CR80" i="1"/>
  <c r="CY79" i="1"/>
  <c r="L78" i="3"/>
  <c r="CO79" i="1"/>
  <c r="BT79" i="1"/>
  <c r="Q78" i="3" s="1"/>
  <c r="BG79" i="1"/>
  <c r="CB77" i="1"/>
  <c r="Y76" i="3" s="1"/>
  <c r="CR76" i="1"/>
  <c r="I90" i="3"/>
  <c r="CY91" i="1"/>
  <c r="D88" i="3"/>
  <c r="CG89" i="1"/>
  <c r="F87" i="3"/>
  <c r="CV88" i="1"/>
  <c r="I87" i="3"/>
  <c r="CY88" i="1"/>
  <c r="I86" i="3"/>
  <c r="CY87" i="1"/>
  <c r="J85" i="3"/>
  <c r="CZ86" i="1"/>
  <c r="C81" i="3"/>
  <c r="CF82" i="1"/>
  <c r="BJ82" i="1"/>
  <c r="BW82" i="1"/>
  <c r="T81" i="3" s="1"/>
  <c r="E80" i="3"/>
  <c r="CU81" i="1"/>
  <c r="CS80" i="1"/>
  <c r="BU77" i="1"/>
  <c r="R76" i="3" s="1"/>
  <c r="BH77" i="1"/>
  <c r="C75" i="3"/>
  <c r="CS76" i="1"/>
  <c r="BE75" i="1"/>
  <c r="BR75" i="1"/>
  <c r="O74" i="3" s="1"/>
  <c r="C73" i="3"/>
  <c r="CF74" i="1"/>
  <c r="BW81" i="1"/>
  <c r="T80" i="3" s="1"/>
  <c r="BJ81" i="1"/>
  <c r="CJ81" i="1" s="1"/>
  <c r="F78" i="3"/>
  <c r="CI79" i="1"/>
  <c r="CV79" i="1"/>
  <c r="M77" i="3"/>
  <c r="DC78" i="1"/>
  <c r="BW78" i="1"/>
  <c r="T77" i="3" s="1"/>
  <c r="BJ78" i="1"/>
  <c r="K76" i="3"/>
  <c r="CN77" i="1"/>
  <c r="DA77" i="1"/>
  <c r="CU74" i="1"/>
  <c r="BU74" i="1"/>
  <c r="R73" i="3" s="1"/>
  <c r="CE73" i="1"/>
  <c r="C72" i="3"/>
  <c r="CF73" i="1"/>
  <c r="BW73" i="1"/>
  <c r="T72" i="3" s="1"/>
  <c r="BJ73" i="1"/>
  <c r="G72" i="3" s="1"/>
  <c r="BV72" i="1"/>
  <c r="S71" i="3" s="1"/>
  <c r="E71" i="3"/>
  <c r="CH72" i="1"/>
  <c r="BY72" i="1"/>
  <c r="V71" i="3" s="1"/>
  <c r="BL72" i="1"/>
  <c r="CB71" i="1"/>
  <c r="Y70" i="3" s="1"/>
  <c r="M70" i="3"/>
  <c r="CP71" i="1"/>
  <c r="J70" i="3"/>
  <c r="CZ71" i="1"/>
  <c r="CR71" i="1"/>
  <c r="B70" i="3"/>
  <c r="CE71" i="1"/>
  <c r="H69" i="3"/>
  <c r="CK70" i="1"/>
  <c r="CX70" i="1"/>
  <c r="M68" i="3"/>
  <c r="DC69" i="1"/>
  <c r="CP69" i="1"/>
  <c r="K67" i="3"/>
  <c r="DA68" i="1"/>
  <c r="CN68" i="1"/>
  <c r="K66" i="3"/>
  <c r="CN67" i="1"/>
  <c r="DA67" i="1"/>
  <c r="CE65" i="1"/>
  <c r="D64" i="3"/>
  <c r="CG65" i="1"/>
  <c r="CT65" i="1"/>
  <c r="BN64" i="1"/>
  <c r="CA64" i="1"/>
  <c r="X63" i="3" s="1"/>
  <c r="C63" i="3"/>
  <c r="CF64" i="1"/>
  <c r="CS64" i="1"/>
  <c r="M56" i="3"/>
  <c r="DC57" i="1"/>
  <c r="CP57" i="1"/>
  <c r="BP74" i="1"/>
  <c r="CC74" i="1"/>
  <c r="Z73" i="3" s="1"/>
  <c r="CZ73" i="1"/>
  <c r="M72" i="3"/>
  <c r="CP73" i="1"/>
  <c r="BI73" i="1"/>
  <c r="BV73" i="1"/>
  <c r="S72" i="3" s="1"/>
  <c r="D71" i="3"/>
  <c r="CG72" i="1"/>
  <c r="CT72" i="1"/>
  <c r="BX72" i="1"/>
  <c r="U71" i="3" s="1"/>
  <c r="BK72" i="1"/>
  <c r="CA71" i="1"/>
  <c r="X70" i="3" s="1"/>
  <c r="L68" i="3"/>
  <c r="DB69" i="1"/>
  <c r="CO69" i="1"/>
  <c r="J67" i="3"/>
  <c r="CZ68" i="1"/>
  <c r="CM68" i="1"/>
  <c r="J66" i="3"/>
  <c r="CM67" i="1"/>
  <c r="CZ67" i="1"/>
  <c r="E54" i="3"/>
  <c r="CU55" i="1"/>
  <c r="CH55" i="1"/>
  <c r="J53" i="3"/>
  <c r="CZ54" i="1"/>
  <c r="CM54" i="1"/>
  <c r="K73" i="3"/>
  <c r="CN74" i="1"/>
  <c r="DA74" i="1"/>
  <c r="BG74" i="1"/>
  <c r="BT74" i="1"/>
  <c r="Q73" i="3" s="1"/>
  <c r="C71" i="3"/>
  <c r="CF72" i="1"/>
  <c r="CS72" i="1"/>
  <c r="H70" i="3"/>
  <c r="CK71" i="1"/>
  <c r="CO70" i="1"/>
  <c r="CG70" i="1"/>
  <c r="CT70" i="1"/>
  <c r="BX69" i="1"/>
  <c r="U68" i="3" s="1"/>
  <c r="K68" i="3"/>
  <c r="CN69" i="1"/>
  <c r="BW68" i="1"/>
  <c r="T67" i="3" s="1"/>
  <c r="I67" i="3"/>
  <c r="CL68" i="1"/>
  <c r="CF67" i="1"/>
  <c r="BW67" i="1"/>
  <c r="T66" i="3" s="1"/>
  <c r="I66" i="3"/>
  <c r="CL67" i="1"/>
  <c r="CY67" i="1"/>
  <c r="I65" i="3"/>
  <c r="CY66" i="1"/>
  <c r="CL66" i="1"/>
  <c r="G59" i="3"/>
  <c r="CJ60" i="1"/>
  <c r="CL58" i="1"/>
  <c r="I57" i="3"/>
  <c r="CY58" i="1"/>
  <c r="K56" i="3"/>
  <c r="CN57" i="1"/>
  <c r="DA57" i="1"/>
  <c r="L54" i="3"/>
  <c r="CO55" i="1"/>
  <c r="DB55" i="1"/>
  <c r="CG55" i="1"/>
  <c r="D54" i="3"/>
  <c r="CT55" i="1"/>
  <c r="M52" i="3"/>
  <c r="CP53" i="1"/>
  <c r="DC53" i="1"/>
  <c r="CO74" i="1"/>
  <c r="CB74" i="1"/>
  <c r="Y73" i="3" s="1"/>
  <c r="CO73" i="1"/>
  <c r="J72" i="3"/>
  <c r="CW72" i="1"/>
  <c r="B71" i="3"/>
  <c r="CR72" i="1"/>
  <c r="F71" i="3"/>
  <c r="CI72" i="1"/>
  <c r="BW69" i="1"/>
  <c r="T68" i="3" s="1"/>
  <c r="CJ68" i="1"/>
  <c r="BV68" i="1"/>
  <c r="S67" i="3" s="1"/>
  <c r="H67" i="3"/>
  <c r="CK68" i="1"/>
  <c r="CE67" i="1"/>
  <c r="H65" i="3"/>
  <c r="CK66" i="1"/>
  <c r="C64" i="3"/>
  <c r="CF65" i="1"/>
  <c r="G63" i="3"/>
  <c r="CW64" i="1"/>
  <c r="CK64" i="1"/>
  <c r="H63" i="3"/>
  <c r="CX64" i="1"/>
  <c r="M62" i="3"/>
  <c r="DC63" i="1"/>
  <c r="J58" i="3"/>
  <c r="CM59" i="1"/>
  <c r="CZ59" i="1"/>
  <c r="CR57" i="1"/>
  <c r="B56" i="3"/>
  <c r="CE57" i="1"/>
  <c r="K54" i="3"/>
  <c r="CN55" i="1"/>
  <c r="DA55" i="1"/>
  <c r="H51" i="3"/>
  <c r="CX52" i="1"/>
  <c r="CK52" i="1"/>
  <c r="CK73" i="1"/>
  <c r="M71" i="3"/>
  <c r="CP72" i="1"/>
  <c r="DC72" i="1"/>
  <c r="CO71" i="1"/>
  <c r="L69" i="3"/>
  <c r="BY69" i="1"/>
  <c r="V68" i="3" s="1"/>
  <c r="BL69" i="1"/>
  <c r="BL108" i="1" s="1"/>
  <c r="G66" i="3"/>
  <c r="CW67" i="1"/>
  <c r="BX65" i="1"/>
  <c r="U64" i="3" s="1"/>
  <c r="L64" i="3"/>
  <c r="CO65" i="1"/>
  <c r="DB65" i="1"/>
  <c r="C52" i="3"/>
  <c r="CF53" i="1"/>
  <c r="CS53" i="1"/>
  <c r="L71" i="3"/>
  <c r="DB72" i="1"/>
  <c r="H68" i="3"/>
  <c r="CK69" i="1"/>
  <c r="BI67" i="1"/>
  <c r="BV67" i="1"/>
  <c r="S66" i="3" s="1"/>
  <c r="BP66" i="1"/>
  <c r="BP108" i="1" s="1"/>
  <c r="CC66" i="1"/>
  <c r="Z65" i="3" s="1"/>
  <c r="BU66" i="1"/>
  <c r="R65" i="3" s="1"/>
  <c r="BH66" i="1"/>
  <c r="I64" i="3"/>
  <c r="CL65" i="1"/>
  <c r="CY65" i="1"/>
  <c r="F63" i="3"/>
  <c r="CI64" i="1"/>
  <c r="H58" i="3"/>
  <c r="CK59" i="1"/>
  <c r="CX59" i="1"/>
  <c r="F57" i="3"/>
  <c r="CI58" i="1"/>
  <c r="CV58" i="1"/>
  <c r="H56" i="3"/>
  <c r="CK57" i="1"/>
  <c r="CX57" i="1"/>
  <c r="K55" i="3"/>
  <c r="CN56" i="1"/>
  <c r="DA56" i="1"/>
  <c r="CL55" i="1"/>
  <c r="CY55" i="1"/>
  <c r="J52" i="3"/>
  <c r="CM53" i="1"/>
  <c r="CZ53" i="1"/>
  <c r="B52" i="3"/>
  <c r="CE53" i="1"/>
  <c r="CR53" i="1"/>
  <c r="K71" i="3"/>
  <c r="DA72" i="1"/>
  <c r="BT71" i="1"/>
  <c r="Q70" i="3" s="1"/>
  <c r="BG71" i="1"/>
  <c r="BG108" i="1" s="1"/>
  <c r="BM70" i="1"/>
  <c r="BZ70" i="1"/>
  <c r="W69" i="3" s="1"/>
  <c r="BR70" i="1"/>
  <c r="O69" i="3" s="1"/>
  <c r="BE70" i="1"/>
  <c r="BP68" i="1"/>
  <c r="CC68" i="1"/>
  <c r="Z67" i="3" s="1"/>
  <c r="BU68" i="1"/>
  <c r="R67" i="3" s="1"/>
  <c r="BH68" i="1"/>
  <c r="CH68" i="1" s="1"/>
  <c r="L65" i="3"/>
  <c r="DB66" i="1"/>
  <c r="H64" i="3"/>
  <c r="CK65" i="1"/>
  <c r="CX65" i="1"/>
  <c r="M63" i="3"/>
  <c r="CP64" i="1"/>
  <c r="DC64" i="1"/>
  <c r="J62" i="3"/>
  <c r="CM63" i="1"/>
  <c r="CZ63" i="1"/>
  <c r="F50" i="3"/>
  <c r="CV51" i="1"/>
  <c r="BY70" i="1"/>
  <c r="V69" i="3" s="1"/>
  <c r="BL70" i="1"/>
  <c r="L66" i="3"/>
  <c r="CO67" i="1"/>
  <c r="DB67" i="1"/>
  <c r="CO66" i="1"/>
  <c r="BN66" i="1"/>
  <c r="CA66" i="1"/>
  <c r="X65" i="3" s="1"/>
  <c r="BS66" i="1"/>
  <c r="BF66" i="1"/>
  <c r="C65" i="3" s="1"/>
  <c r="F58" i="3"/>
  <c r="CI59" i="1"/>
  <c r="L57" i="3"/>
  <c r="CO58" i="1"/>
  <c r="DB58" i="1"/>
  <c r="D57" i="3"/>
  <c r="CT58" i="1"/>
  <c r="CG58" i="1"/>
  <c r="M50" i="3"/>
  <c r="DC51" i="1"/>
  <c r="CP51" i="1"/>
  <c r="K51" i="3"/>
  <c r="CN52" i="1"/>
  <c r="H49" i="3"/>
  <c r="CK50" i="1"/>
  <c r="CX50" i="1"/>
  <c r="BI49" i="1"/>
  <c r="BI107" i="1" s="1"/>
  <c r="BV49" i="1"/>
  <c r="S48" i="3" s="1"/>
  <c r="H45" i="3"/>
  <c r="CX46" i="1"/>
  <c r="CK46" i="1"/>
  <c r="I45" i="3"/>
  <c r="CY46" i="1"/>
  <c r="B44" i="3"/>
  <c r="CE45" i="1"/>
  <c r="CR45" i="1"/>
  <c r="J40" i="3"/>
  <c r="CM41" i="1"/>
  <c r="CO34" i="1"/>
  <c r="DB34" i="1"/>
  <c r="L33" i="3"/>
  <c r="G31" i="3"/>
  <c r="CJ32" i="1"/>
  <c r="CW32" i="1"/>
  <c r="BF70" i="1"/>
  <c r="CO68" i="1"/>
  <c r="CM66" i="1"/>
  <c r="BJ66" i="1"/>
  <c r="G65" i="3" s="1"/>
  <c r="BN65" i="1"/>
  <c r="BN108" i="1" s="1"/>
  <c r="CO63" i="1"/>
  <c r="CC63" i="1"/>
  <c r="BJ63" i="1"/>
  <c r="CE60" i="1"/>
  <c r="BW60" i="1"/>
  <c r="T59" i="3" s="1"/>
  <c r="CY59" i="1"/>
  <c r="BV59" i="1"/>
  <c r="S58" i="3" s="1"/>
  <c r="CR58" i="1"/>
  <c r="BY58" i="1"/>
  <c r="V57" i="3" s="1"/>
  <c r="CZ57" i="1"/>
  <c r="CO57" i="1"/>
  <c r="CC57" i="1"/>
  <c r="Z56" i="3" s="1"/>
  <c r="BR57" i="1"/>
  <c r="O56" i="3" s="1"/>
  <c r="DB56" i="1"/>
  <c r="CS56" i="1"/>
  <c r="CI56" i="1"/>
  <c r="BR56" i="1"/>
  <c r="O55" i="3" s="1"/>
  <c r="BJ56" i="1"/>
  <c r="CL54" i="1"/>
  <c r="BV54" i="1"/>
  <c r="S53" i="3" s="1"/>
  <c r="BO53" i="1"/>
  <c r="CS52" i="1"/>
  <c r="CE51" i="1"/>
  <c r="CH51" i="1"/>
  <c r="CU51" i="1"/>
  <c r="CF50" i="1"/>
  <c r="BJ50" i="1"/>
  <c r="M48" i="3"/>
  <c r="CP49" i="1"/>
  <c r="CX47" i="1"/>
  <c r="I46" i="3"/>
  <c r="CY47" i="1"/>
  <c r="CL47" i="1"/>
  <c r="CL46" i="1"/>
  <c r="I44" i="3"/>
  <c r="CL45" i="1"/>
  <c r="CY45" i="1"/>
  <c r="K43" i="3"/>
  <c r="CN44" i="1"/>
  <c r="DA44" i="1"/>
  <c r="L42" i="3"/>
  <c r="CO43" i="1"/>
  <c r="D42" i="3"/>
  <c r="CG43" i="1"/>
  <c r="E40" i="3"/>
  <c r="CH41" i="1"/>
  <c r="BL41" i="1"/>
  <c r="BY41" i="1"/>
  <c r="V40" i="3" s="1"/>
  <c r="H30" i="3"/>
  <c r="CK31" i="1"/>
  <c r="CX31" i="1"/>
  <c r="CY71" i="1"/>
  <c r="CW70" i="1"/>
  <c r="BM65" i="1"/>
  <c r="BH64" i="1"/>
  <c r="CH64" i="1" s="1"/>
  <c r="CY63" i="1"/>
  <c r="CN63" i="1"/>
  <c r="BN60" i="1"/>
  <c r="BH60" i="1"/>
  <c r="BP56" i="1"/>
  <c r="BF55" i="1"/>
  <c r="CF52" i="1"/>
  <c r="G51" i="3"/>
  <c r="CW52" i="1"/>
  <c r="J51" i="3"/>
  <c r="CM52" i="1"/>
  <c r="B51" i="3"/>
  <c r="CE52" i="1"/>
  <c r="CZ50" i="1"/>
  <c r="D46" i="3"/>
  <c r="CG47" i="1"/>
  <c r="CT47" i="1"/>
  <c r="H44" i="3"/>
  <c r="CK45" i="1"/>
  <c r="CX45" i="1"/>
  <c r="BZ44" i="1"/>
  <c r="BM44" i="1"/>
  <c r="CL37" i="1"/>
  <c r="I36" i="3"/>
  <c r="CY37" i="1"/>
  <c r="CC36" i="1"/>
  <c r="Z35" i="3" s="1"/>
  <c r="BP36" i="1"/>
  <c r="BU36" i="1"/>
  <c r="R35" i="3" s="1"/>
  <c r="BH36" i="1"/>
  <c r="E35" i="3" s="1"/>
  <c r="G33" i="3"/>
  <c r="CJ34" i="1"/>
  <c r="CW34" i="1"/>
  <c r="J33" i="3"/>
  <c r="CZ34" i="1"/>
  <c r="CM34" i="1"/>
  <c r="B33" i="3"/>
  <c r="CR34" i="1"/>
  <c r="CE34" i="1"/>
  <c r="G32" i="3"/>
  <c r="CJ33" i="1"/>
  <c r="CW33" i="1"/>
  <c r="CJ70" i="1"/>
  <c r="DB68" i="1"/>
  <c r="CZ66" i="1"/>
  <c r="CV65" i="1"/>
  <c r="CL60" i="1"/>
  <c r="CM58" i="1"/>
  <c r="BV58" i="1"/>
  <c r="S57" i="3" s="1"/>
  <c r="BF58" i="1"/>
  <c r="CW57" i="1"/>
  <c r="CM57" i="1"/>
  <c r="CA57" i="1"/>
  <c r="X56" i="3" s="1"/>
  <c r="CZ56" i="1"/>
  <c r="CF56" i="1"/>
  <c r="CP55" i="1"/>
  <c r="CJ54" i="1"/>
  <c r="BK54" i="1"/>
  <c r="DA53" i="1"/>
  <c r="BN51" i="1"/>
  <c r="CA51" i="1"/>
  <c r="X50" i="3" s="1"/>
  <c r="BF51" i="1"/>
  <c r="BS51" i="1"/>
  <c r="P50" i="3" s="1"/>
  <c r="BS50" i="1"/>
  <c r="P49" i="3" s="1"/>
  <c r="BI50" i="1"/>
  <c r="BV50" i="1"/>
  <c r="S49" i="3" s="1"/>
  <c r="G46" i="3"/>
  <c r="CJ47" i="1"/>
  <c r="CW47" i="1"/>
  <c r="I43" i="3"/>
  <c r="CL44" i="1"/>
  <c r="CY44" i="1"/>
  <c r="G40" i="3"/>
  <c r="CJ41" i="1"/>
  <c r="F32" i="3"/>
  <c r="CV33" i="1"/>
  <c r="CI33" i="1"/>
  <c r="BU71" i="1"/>
  <c r="R70" i="3" s="1"/>
  <c r="BZ69" i="1"/>
  <c r="CU65" i="1"/>
  <c r="CI65" i="1"/>
  <c r="CE64" i="1"/>
  <c r="CL63" i="1"/>
  <c r="D62" i="3"/>
  <c r="CK60" i="1"/>
  <c r="BF60" i="1"/>
  <c r="M58" i="3"/>
  <c r="CL57" i="1"/>
  <c r="C56" i="3"/>
  <c r="CY56" i="1"/>
  <c r="DC54" i="1"/>
  <c r="CR54" i="1"/>
  <c r="BT53" i="1"/>
  <c r="Q52" i="3" s="1"/>
  <c r="BG53" i="1"/>
  <c r="D52" i="3" s="1"/>
  <c r="DA52" i="1"/>
  <c r="CR51" i="1"/>
  <c r="CS50" i="1"/>
  <c r="M49" i="3"/>
  <c r="CP50" i="1"/>
  <c r="BY49" i="1"/>
  <c r="V48" i="3" s="1"/>
  <c r="J48" i="3"/>
  <c r="CM49" i="1"/>
  <c r="BX47" i="1"/>
  <c r="U46" i="3" s="1"/>
  <c r="F46" i="3"/>
  <c r="CI47" i="1"/>
  <c r="CV47" i="1"/>
  <c r="K41" i="3"/>
  <c r="CN42" i="1"/>
  <c r="DA42" i="1"/>
  <c r="M32" i="3"/>
  <c r="DC33" i="1"/>
  <c r="CP33" i="1"/>
  <c r="BS30" i="1"/>
  <c r="P29" i="3" s="1"/>
  <c r="BF30" i="1"/>
  <c r="BF106" i="1" s="1"/>
  <c r="C103" i="3" s="1"/>
  <c r="B27" i="3"/>
  <c r="CR28" i="1"/>
  <c r="CX56" i="1"/>
  <c r="DB54" i="1"/>
  <c r="CP54" i="1"/>
  <c r="CN53" i="1"/>
  <c r="CZ52" i="1"/>
  <c r="BZ52" i="1"/>
  <c r="W51" i="3" s="1"/>
  <c r="BR52" i="1"/>
  <c r="O51" i="3" s="1"/>
  <c r="BG52" i="1"/>
  <c r="I50" i="3"/>
  <c r="CY51" i="1"/>
  <c r="J49" i="3"/>
  <c r="BO50" i="1"/>
  <c r="CB50" i="1"/>
  <c r="Y49" i="3" s="1"/>
  <c r="D49" i="3"/>
  <c r="CT50" i="1"/>
  <c r="I48" i="3"/>
  <c r="CL49" i="1"/>
  <c r="CK47" i="1"/>
  <c r="BP47" i="1"/>
  <c r="CC47" i="1"/>
  <c r="BU47" i="1"/>
  <c r="R46" i="3" s="1"/>
  <c r="BH47" i="1"/>
  <c r="BO46" i="1"/>
  <c r="CB46" i="1"/>
  <c r="Y45" i="3" s="1"/>
  <c r="BG46" i="1"/>
  <c r="BT46" i="1"/>
  <c r="Q45" i="3" s="1"/>
  <c r="G43" i="3"/>
  <c r="CJ44" i="1"/>
  <c r="CW44" i="1"/>
  <c r="E36" i="3"/>
  <c r="CU37" i="1"/>
  <c r="CH37" i="1"/>
  <c r="J34" i="3"/>
  <c r="CM35" i="1"/>
  <c r="L32" i="3"/>
  <c r="DB33" i="1"/>
  <c r="CO33" i="1"/>
  <c r="BN30" i="1"/>
  <c r="K29" i="3" s="1"/>
  <c r="BO27" i="1"/>
  <c r="CB27" i="1"/>
  <c r="Y26" i="3" s="1"/>
  <c r="BT27" i="1"/>
  <c r="Q26" i="3" s="1"/>
  <c r="BG27" i="1"/>
  <c r="CI60" i="1"/>
  <c r="CR59" i="1"/>
  <c r="CU58" i="1"/>
  <c r="CA58" i="1"/>
  <c r="X57" i="3" s="1"/>
  <c r="CO54" i="1"/>
  <c r="CE54" i="1"/>
  <c r="G52" i="3"/>
  <c r="CW53" i="1"/>
  <c r="BN50" i="1"/>
  <c r="CA50" i="1"/>
  <c r="X49" i="3" s="1"/>
  <c r="H48" i="3"/>
  <c r="CK49" i="1"/>
  <c r="K46" i="3"/>
  <c r="DA47" i="1"/>
  <c r="K45" i="3"/>
  <c r="CN46" i="1"/>
  <c r="DA46" i="1"/>
  <c r="C45" i="3"/>
  <c r="CF46" i="1"/>
  <c r="CS46" i="1"/>
  <c r="CB45" i="1"/>
  <c r="BO45" i="1"/>
  <c r="BT45" i="1"/>
  <c r="Q44" i="3" s="1"/>
  <c r="BG45" i="1"/>
  <c r="BG107" i="1" s="1"/>
  <c r="D104" i="3" s="1"/>
  <c r="C42" i="3"/>
  <c r="CF43" i="1"/>
  <c r="BW43" i="1"/>
  <c r="BJ43" i="1"/>
  <c r="CJ43" i="1" s="1"/>
  <c r="F34" i="3"/>
  <c r="CV35" i="1"/>
  <c r="BL35" i="1"/>
  <c r="BY35" i="1"/>
  <c r="V34" i="3" s="1"/>
  <c r="K31" i="3"/>
  <c r="CN32" i="1"/>
  <c r="DA32" i="1"/>
  <c r="CY27" i="1"/>
  <c r="I26" i="3"/>
  <c r="CL27" i="1"/>
  <c r="DB63" i="1"/>
  <c r="BE63" i="1"/>
  <c r="CE63" i="1" s="1"/>
  <c r="DB59" i="1"/>
  <c r="CE59" i="1"/>
  <c r="BF59" i="1"/>
  <c r="CH58" i="1"/>
  <c r="DB57" i="1"/>
  <c r="CK56" i="1"/>
  <c r="CJ55" i="1"/>
  <c r="CN54" i="1"/>
  <c r="CK53" i="1"/>
  <c r="BI53" i="1"/>
  <c r="CJ52" i="1"/>
  <c r="BO52" i="1"/>
  <c r="DB52" i="1" s="1"/>
  <c r="DB51" i="1"/>
  <c r="CM51" i="1"/>
  <c r="G50" i="3"/>
  <c r="CJ51" i="1"/>
  <c r="M45" i="3"/>
  <c r="CP46" i="1"/>
  <c r="M44" i="3"/>
  <c r="DC45" i="1"/>
  <c r="CP45" i="1"/>
  <c r="CR44" i="1"/>
  <c r="BR44" i="1"/>
  <c r="O43" i="3" s="1"/>
  <c r="F42" i="3"/>
  <c r="CI43" i="1"/>
  <c r="C36" i="3"/>
  <c r="CF37" i="1"/>
  <c r="CS37" i="1"/>
  <c r="BN26" i="1"/>
  <c r="CA26" i="1"/>
  <c r="BF26" i="1"/>
  <c r="BS26" i="1"/>
  <c r="CK43" i="1"/>
  <c r="E34" i="3"/>
  <c r="CH35" i="1"/>
  <c r="CU35" i="1"/>
  <c r="K32" i="3"/>
  <c r="DA33" i="1"/>
  <c r="D31" i="3"/>
  <c r="CG32" i="1"/>
  <c r="CT32" i="1"/>
  <c r="BY32" i="1"/>
  <c r="V31" i="3" s="1"/>
  <c r="BL32" i="1"/>
  <c r="C30" i="3"/>
  <c r="CS31" i="1"/>
  <c r="G30" i="3"/>
  <c r="CJ31" i="1"/>
  <c r="I29" i="3"/>
  <c r="CY30" i="1"/>
  <c r="J29" i="3"/>
  <c r="CM30" i="1"/>
  <c r="B29" i="3"/>
  <c r="CE30" i="1"/>
  <c r="K27" i="3"/>
  <c r="CN28" i="1"/>
  <c r="G26" i="3"/>
  <c r="CW27" i="1"/>
  <c r="B24" i="3"/>
  <c r="CE25" i="1"/>
  <c r="CR25" i="1"/>
  <c r="BY23" i="1"/>
  <c r="V22" i="3" s="1"/>
  <c r="BL23" i="1"/>
  <c r="BV22" i="1"/>
  <c r="S21" i="3" s="1"/>
  <c r="BI22" i="1"/>
  <c r="BW47" i="1"/>
  <c r="T46" i="3" s="1"/>
  <c r="CU46" i="1"/>
  <c r="CJ46" i="1"/>
  <c r="CA46" i="1"/>
  <c r="X45" i="3" s="1"/>
  <c r="BS46" i="1"/>
  <c r="CA44" i="1"/>
  <c r="X43" i="3" s="1"/>
  <c r="BX44" i="1"/>
  <c r="BK44" i="1"/>
  <c r="CA42" i="1"/>
  <c r="BS37" i="1"/>
  <c r="P36" i="3" s="1"/>
  <c r="CX35" i="1"/>
  <c r="BR35" i="1"/>
  <c r="O34" i="3" s="1"/>
  <c r="BJ35" i="1"/>
  <c r="CJ35" i="1" s="1"/>
  <c r="BW35" i="1"/>
  <c r="T34" i="3" s="1"/>
  <c r="BR34" i="1"/>
  <c r="O33" i="3" s="1"/>
  <c r="CH34" i="1"/>
  <c r="CU34" i="1"/>
  <c r="CF33" i="1"/>
  <c r="BF32" i="1"/>
  <c r="BK32" i="1"/>
  <c r="BX32" i="1"/>
  <c r="U31" i="3" s="1"/>
  <c r="K28" i="3"/>
  <c r="DA29" i="1"/>
  <c r="C28" i="3"/>
  <c r="CF29" i="1"/>
  <c r="CS29" i="1"/>
  <c r="I27" i="3"/>
  <c r="I25" i="3"/>
  <c r="CL26" i="1"/>
  <c r="CY26" i="1"/>
  <c r="J21" i="3"/>
  <c r="CZ22" i="1"/>
  <c r="CM22" i="1"/>
  <c r="L41" i="3"/>
  <c r="DB42" i="1"/>
  <c r="C41" i="3"/>
  <c r="CS42" i="1"/>
  <c r="G35" i="3"/>
  <c r="CJ36" i="1"/>
  <c r="BZ34" i="1"/>
  <c r="BK34" i="1"/>
  <c r="BX34" i="1"/>
  <c r="U33" i="3" s="1"/>
  <c r="M30" i="3"/>
  <c r="DC31" i="1"/>
  <c r="CP31" i="1"/>
  <c r="F27" i="3"/>
  <c r="CV28" i="1"/>
  <c r="BW28" i="1"/>
  <c r="T27" i="3" s="1"/>
  <c r="BJ28" i="1"/>
  <c r="CK26" i="1"/>
  <c r="CX26" i="1"/>
  <c r="BR25" i="1"/>
  <c r="CE22" i="1"/>
  <c r="H8" i="3"/>
  <c r="CK9" i="1"/>
  <c r="DJ101" i="1"/>
  <c r="CN49" i="1"/>
  <c r="CH46" i="1"/>
  <c r="BY46" i="1"/>
  <c r="V45" i="3" s="1"/>
  <c r="CN45" i="1"/>
  <c r="BW44" i="1"/>
  <c r="T43" i="3" s="1"/>
  <c r="BV43" i="1"/>
  <c r="S42" i="3" s="1"/>
  <c r="F41" i="3"/>
  <c r="CI42" i="1"/>
  <c r="DC37" i="1"/>
  <c r="L36" i="3"/>
  <c r="DB37" i="1"/>
  <c r="BL36" i="1"/>
  <c r="I35" i="3" s="1"/>
  <c r="BY36" i="1"/>
  <c r="V35" i="3" s="1"/>
  <c r="DC34" i="1"/>
  <c r="CC33" i="1"/>
  <c r="Z32" i="3" s="1"/>
  <c r="M31" i="3"/>
  <c r="DC32" i="1"/>
  <c r="CF31" i="1"/>
  <c r="L30" i="3"/>
  <c r="DB31" i="1"/>
  <c r="CL30" i="1"/>
  <c r="BL29" i="1"/>
  <c r="BY29" i="1"/>
  <c r="V28" i="3" s="1"/>
  <c r="C27" i="3"/>
  <c r="CF28" i="1"/>
  <c r="CS28" i="1"/>
  <c r="H26" i="3"/>
  <c r="CX27" i="1"/>
  <c r="CK27" i="1"/>
  <c r="BW26" i="1"/>
  <c r="BJ26" i="1"/>
  <c r="BO24" i="1"/>
  <c r="CB24" i="1"/>
  <c r="D23" i="3"/>
  <c r="CG24" i="1"/>
  <c r="CT24" i="1"/>
  <c r="CL50" i="1"/>
  <c r="CS47" i="1"/>
  <c r="CW45" i="1"/>
  <c r="BF45" i="1"/>
  <c r="CE43" i="1"/>
  <c r="BT43" i="1"/>
  <c r="CE41" i="1"/>
  <c r="BN37" i="1"/>
  <c r="CR36" i="1"/>
  <c r="CA36" i="1"/>
  <c r="X35" i="3" s="1"/>
  <c r="BR36" i="1"/>
  <c r="O35" i="3" s="1"/>
  <c r="BZ35" i="1"/>
  <c r="W34" i="3" s="1"/>
  <c r="BH33" i="1"/>
  <c r="CH33" i="1" s="1"/>
  <c r="CA32" i="1"/>
  <c r="X31" i="3" s="1"/>
  <c r="J30" i="3"/>
  <c r="CZ31" i="1"/>
  <c r="CA31" i="1"/>
  <c r="X30" i="3" s="1"/>
  <c r="BN31" i="1"/>
  <c r="H28" i="3"/>
  <c r="CK29" i="1"/>
  <c r="CX29" i="1"/>
  <c r="CC28" i="1"/>
  <c r="BP28" i="1"/>
  <c r="E27" i="3"/>
  <c r="CH28" i="1"/>
  <c r="CJ27" i="1"/>
  <c r="H23" i="3"/>
  <c r="CK24" i="1"/>
  <c r="CX24" i="1"/>
  <c r="BG51" i="1"/>
  <c r="CR47" i="1"/>
  <c r="BE46" i="1"/>
  <c r="CV45" i="1"/>
  <c r="CU44" i="1"/>
  <c r="CN43" i="1"/>
  <c r="CV42" i="1"/>
  <c r="CF42" i="1"/>
  <c r="BL42" i="1"/>
  <c r="BM37" i="1"/>
  <c r="BE37" i="1"/>
  <c r="CO36" i="1"/>
  <c r="BZ36" i="1"/>
  <c r="W35" i="3" s="1"/>
  <c r="L35" i="3"/>
  <c r="CG34" i="1"/>
  <c r="CN33" i="1"/>
  <c r="D32" i="3"/>
  <c r="CT33" i="1"/>
  <c r="CG33" i="1"/>
  <c r="BK33" i="1"/>
  <c r="BX33" i="1"/>
  <c r="U32" i="3" s="1"/>
  <c r="CP32" i="1"/>
  <c r="J31" i="3"/>
  <c r="CZ32" i="1"/>
  <c r="L31" i="3"/>
  <c r="DB32" i="1"/>
  <c r="CO32" i="1"/>
  <c r="F30" i="3"/>
  <c r="CJ30" i="1"/>
  <c r="CP30" i="1"/>
  <c r="M29" i="3"/>
  <c r="BU30" i="1"/>
  <c r="R29" i="3" s="1"/>
  <c r="BH30" i="1"/>
  <c r="CH30" i="1" s="1"/>
  <c r="CG29" i="1"/>
  <c r="BS29" i="1"/>
  <c r="P28" i="3" s="1"/>
  <c r="CI28" i="1"/>
  <c r="BU28" i="1"/>
  <c r="R27" i="3" s="1"/>
  <c r="BX27" i="1"/>
  <c r="U26" i="3" s="1"/>
  <c r="B26" i="3"/>
  <c r="CE27" i="1"/>
  <c r="CR27" i="1"/>
  <c r="G20" i="3"/>
  <c r="CJ21" i="1"/>
  <c r="CW21" i="1"/>
  <c r="CJ45" i="1"/>
  <c r="CS44" i="1"/>
  <c r="CF44" i="1"/>
  <c r="H41" i="3"/>
  <c r="CX42" i="1"/>
  <c r="F35" i="3"/>
  <c r="CV36" i="1"/>
  <c r="CK35" i="1"/>
  <c r="CW31" i="1"/>
  <c r="I30" i="3"/>
  <c r="CL31" i="1"/>
  <c r="J26" i="3"/>
  <c r="CM27" i="1"/>
  <c r="BM25" i="1"/>
  <c r="DB35" i="1"/>
  <c r="CF34" i="1"/>
  <c r="CR33" i="1"/>
  <c r="BV32" i="1"/>
  <c r="S31" i="3" s="1"/>
  <c r="CG31" i="1"/>
  <c r="BX31" i="1"/>
  <c r="U30" i="3" s="1"/>
  <c r="CB30" i="1"/>
  <c r="Y29" i="3" s="1"/>
  <c r="CH29" i="1"/>
  <c r="E28" i="3"/>
  <c r="CI26" i="1"/>
  <c r="CN24" i="1"/>
  <c r="CE23" i="1"/>
  <c r="DC21" i="1"/>
  <c r="CG21" i="1"/>
  <c r="CF18" i="1"/>
  <c r="CG15" i="1"/>
  <c r="DB25" i="1"/>
  <c r="CO25" i="1"/>
  <c r="CX20" i="1"/>
  <c r="CK20" i="1"/>
  <c r="CX17" i="1"/>
  <c r="CJ23" i="1"/>
  <c r="DC22" i="1"/>
  <c r="CJ22" i="1"/>
  <c r="CN21" i="1"/>
  <c r="CL19" i="1"/>
  <c r="CW17" i="1"/>
  <c r="CR15" i="1"/>
  <c r="CG10" i="1"/>
  <c r="BU29" i="1"/>
  <c r="R28" i="3" s="1"/>
  <c r="DC24" i="1"/>
  <c r="BY20" i="1"/>
  <c r="V19" i="3" s="1"/>
  <c r="CY19" i="1"/>
  <c r="CK19" i="1"/>
  <c r="CV16" i="1"/>
  <c r="CF16" i="1"/>
  <c r="DB15" i="1"/>
  <c r="CP14" i="1"/>
  <c r="CT10" i="1"/>
  <c r="CW22" i="1"/>
  <c r="DC14" i="1"/>
  <c r="BG30" i="1"/>
  <c r="D29" i="3" s="1"/>
  <c r="CJ25" i="1"/>
  <c r="CP24" i="1"/>
  <c r="CP23" i="1"/>
  <c r="CH18" i="1"/>
  <c r="CZ9" i="1"/>
  <c r="CP87" i="1"/>
  <c r="DO101" i="1"/>
  <c r="CN30" i="1"/>
  <c r="CN23" i="1"/>
  <c r="CP18" i="1"/>
  <c r="M92" i="3"/>
  <c r="DC93" i="1"/>
  <c r="CP93" i="1"/>
  <c r="CP81" i="1"/>
  <c r="M80" i="3"/>
  <c r="DC81" i="1"/>
  <c r="Z85" i="3"/>
  <c r="M16" i="3"/>
  <c r="DC17" i="1"/>
  <c r="CP17" i="1"/>
  <c r="CP99" i="1"/>
  <c r="CP92" i="1"/>
  <c r="DC90" i="1"/>
  <c r="CP89" i="1"/>
  <c r="DC82" i="1"/>
  <c r="M14" i="3"/>
  <c r="DC15" i="1"/>
  <c r="CP15" i="1"/>
  <c r="DC10" i="1"/>
  <c r="CP10" i="1"/>
  <c r="DC9" i="1"/>
  <c r="CP9" i="1"/>
  <c r="M41" i="3"/>
  <c r="DC76" i="1"/>
  <c r="CP76" i="1"/>
  <c r="CP75" i="1"/>
  <c r="DC58" i="1"/>
  <c r="CP58" i="1"/>
  <c r="CP37" i="1"/>
  <c r="DC29" i="1"/>
  <c r="CP29" i="1"/>
  <c r="DC27" i="1"/>
  <c r="DC26" i="1"/>
  <c r="CP26" i="1"/>
  <c r="L46" i="3"/>
  <c r="CO47" i="1"/>
  <c r="DB47" i="1"/>
  <c r="L25" i="3"/>
  <c r="CO26" i="1"/>
  <c r="DB26" i="1"/>
  <c r="L59" i="3"/>
  <c r="CO60" i="1"/>
  <c r="L15" i="3"/>
  <c r="CO16" i="1"/>
  <c r="CO46" i="1"/>
  <c r="CO44" i="1"/>
  <c r="DB19" i="1"/>
  <c r="CO19" i="1"/>
  <c r="CO15" i="1"/>
  <c r="DB11" i="1"/>
  <c r="DB9" i="1"/>
  <c r="K91" i="3"/>
  <c r="CN92" i="1"/>
  <c r="DA92" i="1"/>
  <c r="K88" i="3"/>
  <c r="CN89" i="1"/>
  <c r="DA89" i="1"/>
  <c r="K87" i="3"/>
  <c r="CN88" i="1"/>
  <c r="DA88" i="1"/>
  <c r="CN86" i="1"/>
  <c r="K72" i="3"/>
  <c r="CN73" i="1"/>
  <c r="K96" i="3"/>
  <c r="CN97" i="1"/>
  <c r="DA97" i="1"/>
  <c r="K86" i="3"/>
  <c r="CN87" i="1"/>
  <c r="DA87" i="1"/>
  <c r="K79" i="3"/>
  <c r="CN80" i="1"/>
  <c r="DA80" i="1"/>
  <c r="X71" i="3"/>
  <c r="CA108" i="1"/>
  <c r="CA97" i="1"/>
  <c r="X96" i="3" s="1"/>
  <c r="CN95" i="1"/>
  <c r="DA94" i="1"/>
  <c r="CN94" i="1"/>
  <c r="CN58" i="1"/>
  <c r="K57" i="3"/>
  <c r="DA58" i="1"/>
  <c r="K35" i="3"/>
  <c r="CN36" i="1"/>
  <c r="DA36" i="1"/>
  <c r="K19" i="3"/>
  <c r="CN20" i="1"/>
  <c r="DA20" i="1"/>
  <c r="CN14" i="1"/>
  <c r="DA14" i="1"/>
  <c r="K13" i="3"/>
  <c r="CA87" i="1"/>
  <c r="CN72" i="1"/>
  <c r="CN71" i="1"/>
  <c r="DA70" i="1"/>
  <c r="CN70" i="1"/>
  <c r="DA69" i="1"/>
  <c r="CN59" i="1"/>
  <c r="DA59" i="1"/>
  <c r="K58" i="3"/>
  <c r="K34" i="3"/>
  <c r="CN35" i="1"/>
  <c r="DA35" i="1"/>
  <c r="CN41" i="1"/>
  <c r="DA25" i="1"/>
  <c r="BY107" i="1"/>
  <c r="V104" i="3" s="1"/>
  <c r="CK16" i="1"/>
  <c r="J95" i="3"/>
  <c r="CZ96" i="1"/>
  <c r="CM96" i="1"/>
  <c r="J68" i="3"/>
  <c r="CM69" i="1"/>
  <c r="CZ69" i="1"/>
  <c r="J97" i="3"/>
  <c r="CM98" i="1"/>
  <c r="CZ98" i="1"/>
  <c r="CM76" i="1"/>
  <c r="J75" i="3"/>
  <c r="CZ76" i="1"/>
  <c r="J23" i="3"/>
  <c r="CZ24" i="1"/>
  <c r="CM24" i="1"/>
  <c r="CM99" i="1"/>
  <c r="BZ98" i="1"/>
  <c r="CM86" i="1"/>
  <c r="CZ82" i="1"/>
  <c r="CM82" i="1"/>
  <c r="CZ80" i="1"/>
  <c r="CM80" i="1"/>
  <c r="CZ78" i="1"/>
  <c r="CM78" i="1"/>
  <c r="CM77" i="1"/>
  <c r="CZ72" i="1"/>
  <c r="CM72" i="1"/>
  <c r="J27" i="3"/>
  <c r="CM28" i="1"/>
  <c r="CZ28" i="1"/>
  <c r="CM10" i="1"/>
  <c r="J9" i="3"/>
  <c r="CZ10" i="1"/>
  <c r="CZ46" i="1"/>
  <c r="CM46" i="1"/>
  <c r="CM45" i="1"/>
  <c r="CM42" i="1"/>
  <c r="CZ35" i="1"/>
  <c r="CZ29" i="1"/>
  <c r="CZ15" i="1"/>
  <c r="CM15" i="1"/>
  <c r="CZ11" i="1"/>
  <c r="CM11" i="1"/>
  <c r="CM9" i="1"/>
  <c r="CL82" i="1"/>
  <c r="I81" i="3"/>
  <c r="CY82" i="1"/>
  <c r="CL87" i="1"/>
  <c r="CL34" i="1"/>
  <c r="I33" i="3"/>
  <c r="CY83" i="1"/>
  <c r="CL64" i="1"/>
  <c r="I63" i="3"/>
  <c r="CY36" i="1"/>
  <c r="CL20" i="1"/>
  <c r="CY20" i="1"/>
  <c r="I19" i="3"/>
  <c r="CL11" i="1"/>
  <c r="I10" i="3"/>
  <c r="CY11" i="1"/>
  <c r="I54" i="3"/>
  <c r="BY64" i="1"/>
  <c r="CL59" i="1"/>
  <c r="CY57" i="1"/>
  <c r="BY34" i="1"/>
  <c r="CL33" i="1"/>
  <c r="CY14" i="1"/>
  <c r="CY9" i="1"/>
  <c r="CL9" i="1"/>
  <c r="H92" i="3"/>
  <c r="CK93" i="1"/>
  <c r="CX93" i="1"/>
  <c r="BK109" i="1"/>
  <c r="U77" i="3"/>
  <c r="CX78" i="1"/>
  <c r="CK77" i="1"/>
  <c r="CK76" i="1"/>
  <c r="H27" i="3"/>
  <c r="CK28" i="1"/>
  <c r="CX28" i="1"/>
  <c r="H24" i="3"/>
  <c r="CK25" i="1"/>
  <c r="CX25" i="1"/>
  <c r="H20" i="3"/>
  <c r="CK21" i="1"/>
  <c r="CX21" i="1"/>
  <c r="H17" i="3"/>
  <c r="CK18" i="1"/>
  <c r="H66" i="3"/>
  <c r="CK67" i="1"/>
  <c r="CX67" i="1"/>
  <c r="CX63" i="1"/>
  <c r="H62" i="3"/>
  <c r="CK63" i="1"/>
  <c r="CK51" i="1"/>
  <c r="H50" i="3"/>
  <c r="CX51" i="1"/>
  <c r="H13" i="3"/>
  <c r="CK14" i="1"/>
  <c r="CX14" i="1"/>
  <c r="CX19" i="1"/>
  <c r="BX18" i="1"/>
  <c r="U17" i="3" s="1"/>
  <c r="BX14" i="1"/>
  <c r="CK11" i="1"/>
  <c r="CX10" i="1"/>
  <c r="CK10" i="1"/>
  <c r="CX9" i="1"/>
  <c r="G98" i="3"/>
  <c r="CW99" i="1"/>
  <c r="CJ99" i="1"/>
  <c r="G95" i="3"/>
  <c r="CJ96" i="1"/>
  <c r="CW96" i="1"/>
  <c r="CJ82" i="1"/>
  <c r="CW82" i="1"/>
  <c r="G81" i="3"/>
  <c r="CJ80" i="1"/>
  <c r="G79" i="3"/>
  <c r="CW80" i="1"/>
  <c r="G89" i="3"/>
  <c r="CJ90" i="1"/>
  <c r="CW90" i="1"/>
  <c r="G88" i="3"/>
  <c r="CJ89" i="1"/>
  <c r="CW89" i="1"/>
  <c r="BJ109" i="1"/>
  <c r="G106" i="3" s="1"/>
  <c r="CJ65" i="1"/>
  <c r="G64" i="3"/>
  <c r="CW35" i="1"/>
  <c r="BW99" i="1"/>
  <c r="T98" i="3" s="1"/>
  <c r="BW96" i="1"/>
  <c r="T95" i="3" s="1"/>
  <c r="CW94" i="1"/>
  <c r="CW92" i="1"/>
  <c r="CW91" i="1"/>
  <c r="CJ91" i="1"/>
  <c r="BW89" i="1"/>
  <c r="CJ88" i="1"/>
  <c r="BW80" i="1"/>
  <c r="T79" i="3" s="1"/>
  <c r="CJ79" i="1"/>
  <c r="CJ78" i="1"/>
  <c r="CJ77" i="1"/>
  <c r="CW75" i="1"/>
  <c r="CJ75" i="1"/>
  <c r="CJ73" i="1"/>
  <c r="CJ71" i="1"/>
  <c r="G15" i="3"/>
  <c r="CJ16" i="1"/>
  <c r="CW16" i="1"/>
  <c r="CW69" i="1"/>
  <c r="CJ69" i="1"/>
  <c r="CW68" i="1"/>
  <c r="CJ67" i="1"/>
  <c r="CJ66" i="1"/>
  <c r="CW10" i="1"/>
  <c r="CW9" i="1"/>
  <c r="CJ9" i="1"/>
  <c r="G56" i="3"/>
  <c r="CW58" i="1"/>
  <c r="CJ58" i="1"/>
  <c r="CW19" i="1"/>
  <c r="CJ19" i="1"/>
  <c r="F86" i="3"/>
  <c r="CI87" i="1"/>
  <c r="F69" i="3"/>
  <c r="CI70" i="1"/>
  <c r="CV70" i="1"/>
  <c r="CI55" i="1"/>
  <c r="CV55" i="1"/>
  <c r="F54" i="3"/>
  <c r="F53" i="3"/>
  <c r="CI54" i="1"/>
  <c r="CV54" i="1"/>
  <c r="CV50" i="1"/>
  <c r="F49" i="3"/>
  <c r="CI50" i="1"/>
  <c r="CI44" i="1"/>
  <c r="F43" i="3"/>
  <c r="CV44" i="1"/>
  <c r="F85" i="3"/>
  <c r="CI86" i="1"/>
  <c r="BI109" i="1"/>
  <c r="F106" i="3" s="1"/>
  <c r="CV86" i="1"/>
  <c r="F73" i="3"/>
  <c r="CI74" i="1"/>
  <c r="F70" i="3"/>
  <c r="CI71" i="1"/>
  <c r="F65" i="3"/>
  <c r="CI66" i="1"/>
  <c r="BI108" i="1"/>
  <c r="F105" i="3" s="1"/>
  <c r="F36" i="3"/>
  <c r="CV37" i="1"/>
  <c r="CI37" i="1"/>
  <c r="F31" i="3"/>
  <c r="CV32" i="1"/>
  <c r="CI32" i="1"/>
  <c r="F28" i="3"/>
  <c r="CI29" i="1"/>
  <c r="CV29" i="1"/>
  <c r="CI24" i="1"/>
  <c r="CV24" i="1"/>
  <c r="F23" i="3"/>
  <c r="CI19" i="1"/>
  <c r="F18" i="3"/>
  <c r="CV19" i="1"/>
  <c r="CI18" i="1"/>
  <c r="F17" i="3"/>
  <c r="F16" i="3"/>
  <c r="CI17" i="1"/>
  <c r="CV17" i="1"/>
  <c r="CV15" i="1"/>
  <c r="F14" i="3"/>
  <c r="CI15" i="1"/>
  <c r="CI99" i="1"/>
  <c r="CV98" i="1"/>
  <c r="CI97" i="1"/>
  <c r="CV95" i="1"/>
  <c r="CI95" i="1"/>
  <c r="CI94" i="1"/>
  <c r="CV92" i="1"/>
  <c r="CI92" i="1"/>
  <c r="CV91" i="1"/>
  <c r="CV90" i="1"/>
  <c r="BV87" i="1"/>
  <c r="CI83" i="1"/>
  <c r="CV78" i="1"/>
  <c r="CI78" i="1"/>
  <c r="CI77" i="1"/>
  <c r="CI76" i="1"/>
  <c r="BV74" i="1"/>
  <c r="S73" i="3" s="1"/>
  <c r="BV71" i="1"/>
  <c r="S70" i="3" s="1"/>
  <c r="CI68" i="1"/>
  <c r="BV66" i="1"/>
  <c r="CV59" i="1"/>
  <c r="CI57" i="1"/>
  <c r="CI53" i="1"/>
  <c r="CV52" i="1"/>
  <c r="CI52" i="1"/>
  <c r="CI51" i="1"/>
  <c r="CI45" i="1"/>
  <c r="BV44" i="1"/>
  <c r="S43" i="3" s="1"/>
  <c r="F40" i="3"/>
  <c r="CI41" i="1"/>
  <c r="CV9" i="1"/>
  <c r="F8" i="3"/>
  <c r="CI9" i="1"/>
  <c r="BV41" i="1"/>
  <c r="BV37" i="1"/>
  <c r="S36" i="3" s="1"/>
  <c r="CI36" i="1"/>
  <c r="CV34" i="1"/>
  <c r="BV24" i="1"/>
  <c r="S23" i="3" s="1"/>
  <c r="CV20" i="1"/>
  <c r="BV18" i="1"/>
  <c r="S17" i="3" s="1"/>
  <c r="BV17" i="1"/>
  <c r="S16" i="3" s="1"/>
  <c r="BV15" i="1"/>
  <c r="BV9" i="1"/>
  <c r="CU98" i="1"/>
  <c r="E93" i="3"/>
  <c r="CH94" i="1"/>
  <c r="CU94" i="1"/>
  <c r="E81" i="3"/>
  <c r="CH82" i="1"/>
  <c r="E77" i="3"/>
  <c r="CH78" i="1"/>
  <c r="E72" i="3"/>
  <c r="E58" i="3"/>
  <c r="CH59" i="1"/>
  <c r="CU59" i="1"/>
  <c r="BH57" i="1"/>
  <c r="BU57" i="1"/>
  <c r="R56" i="3" s="1"/>
  <c r="E48" i="3"/>
  <c r="CH36" i="1"/>
  <c r="BH31" i="1"/>
  <c r="BU31" i="1"/>
  <c r="R30" i="3" s="1"/>
  <c r="E20" i="3"/>
  <c r="CH21" i="1"/>
  <c r="CU21" i="1"/>
  <c r="E18" i="3"/>
  <c r="CH19" i="1"/>
  <c r="CU19" i="1"/>
  <c r="BH11" i="1"/>
  <c r="BU11" i="1"/>
  <c r="E9" i="3"/>
  <c r="CH10" i="1"/>
  <c r="CU99" i="1"/>
  <c r="CH99" i="1"/>
  <c r="CH97" i="1"/>
  <c r="CU95" i="1"/>
  <c r="CU89" i="1"/>
  <c r="CH89" i="1"/>
  <c r="BH88" i="1"/>
  <c r="BU88" i="1"/>
  <c r="BH83" i="1"/>
  <c r="BU83" i="1"/>
  <c r="R82" i="3" s="1"/>
  <c r="CU82" i="1"/>
  <c r="BU82" i="1"/>
  <c r="R81" i="3" s="1"/>
  <c r="BH79" i="1"/>
  <c r="BU79" i="1"/>
  <c r="R78" i="3" s="1"/>
  <c r="CU78" i="1"/>
  <c r="BU78" i="1"/>
  <c r="R77" i="3" s="1"/>
  <c r="CU70" i="1"/>
  <c r="CH70" i="1"/>
  <c r="E68" i="3"/>
  <c r="E66" i="3"/>
  <c r="CH67" i="1"/>
  <c r="E63" i="3"/>
  <c r="CU64" i="1"/>
  <c r="BH63" i="1"/>
  <c r="BU63" i="1"/>
  <c r="BH56" i="1"/>
  <c r="BU56" i="1"/>
  <c r="R55" i="3" s="1"/>
  <c r="E53" i="3"/>
  <c r="CU54" i="1"/>
  <c r="E49" i="3"/>
  <c r="CH50" i="1"/>
  <c r="CU50" i="1"/>
  <c r="BH45" i="1"/>
  <c r="BU45" i="1"/>
  <c r="E42" i="3"/>
  <c r="E31" i="3"/>
  <c r="CH32" i="1"/>
  <c r="CU32" i="1"/>
  <c r="E22" i="3"/>
  <c r="E13" i="3"/>
  <c r="CH14" i="1"/>
  <c r="CU14" i="1"/>
  <c r="E41" i="3"/>
  <c r="CH42" i="1"/>
  <c r="E32" i="3"/>
  <c r="E29" i="3"/>
  <c r="E26" i="3"/>
  <c r="CH27" i="1"/>
  <c r="CU27" i="1"/>
  <c r="BH26" i="1"/>
  <c r="BU26" i="1"/>
  <c r="R25" i="3" s="1"/>
  <c r="E21" i="3"/>
  <c r="CH22" i="1"/>
  <c r="E19" i="3"/>
  <c r="CH20" i="1"/>
  <c r="CH15" i="1"/>
  <c r="CU15" i="1"/>
  <c r="CF87" i="1"/>
  <c r="DF102" i="1"/>
  <c r="CF68" i="1"/>
  <c r="DE101" i="1"/>
  <c r="BE108" i="1"/>
  <c r="CF49" i="1"/>
  <c r="DF101" i="1"/>
  <c r="CF35" i="1"/>
  <c r="CG91" i="1"/>
  <c r="CT91" i="1"/>
  <c r="D90" i="3"/>
  <c r="D89" i="3"/>
  <c r="CG90" i="1"/>
  <c r="CT90" i="1"/>
  <c r="CG87" i="1"/>
  <c r="CT87" i="1"/>
  <c r="D86" i="3"/>
  <c r="BG109" i="1"/>
  <c r="D106" i="3" s="1"/>
  <c r="D85" i="3"/>
  <c r="CG86" i="1"/>
  <c r="CT86" i="1"/>
  <c r="D79" i="3"/>
  <c r="CG80" i="1"/>
  <c r="CT80" i="1"/>
  <c r="D75" i="3"/>
  <c r="CG76" i="1"/>
  <c r="CT76" i="1"/>
  <c r="Q66" i="3"/>
  <c r="CG95" i="1"/>
  <c r="CG98" i="1"/>
  <c r="CT97" i="1"/>
  <c r="CG97" i="1"/>
  <c r="D66" i="3"/>
  <c r="CG67" i="1"/>
  <c r="CG37" i="1"/>
  <c r="CT37" i="1"/>
  <c r="D36" i="3"/>
  <c r="D27" i="3"/>
  <c r="CG28" i="1"/>
  <c r="CT28" i="1"/>
  <c r="D15" i="3"/>
  <c r="CG16" i="1"/>
  <c r="BT91" i="1"/>
  <c r="Q90" i="3" s="1"/>
  <c r="BT90" i="1"/>
  <c r="Q89" i="3" s="1"/>
  <c r="BT87" i="1"/>
  <c r="Q86" i="3" s="1"/>
  <c r="BT86" i="1"/>
  <c r="CT82" i="1"/>
  <c r="CG82" i="1"/>
  <c r="CT81" i="1"/>
  <c r="CG81" i="1"/>
  <c r="BT80" i="1"/>
  <c r="Q79" i="3" s="1"/>
  <c r="CG78" i="1"/>
  <c r="CT77" i="1"/>
  <c r="CG77" i="1"/>
  <c r="BT76" i="1"/>
  <c r="Q75" i="3" s="1"/>
  <c r="CG68" i="1"/>
  <c r="D65" i="3"/>
  <c r="CG66" i="1"/>
  <c r="CG60" i="1"/>
  <c r="CT54" i="1"/>
  <c r="CG54" i="1"/>
  <c r="CT53" i="1"/>
  <c r="CG51" i="1"/>
  <c r="CG30" i="1"/>
  <c r="BT28" i="1"/>
  <c r="Q27" i="3" s="1"/>
  <c r="CT25" i="1"/>
  <c r="BT16" i="1"/>
  <c r="CT44" i="1"/>
  <c r="CG44" i="1"/>
  <c r="CT42" i="1"/>
  <c r="CG42" i="1"/>
  <c r="CT9" i="1"/>
  <c r="CG9" i="1"/>
  <c r="P87" i="3"/>
  <c r="CS97" i="1"/>
  <c r="CS93" i="1"/>
  <c r="C20" i="3"/>
  <c r="CF21" i="1"/>
  <c r="CS21" i="1"/>
  <c r="C16" i="3"/>
  <c r="CF17" i="1"/>
  <c r="CS17" i="1"/>
  <c r="CS89" i="1"/>
  <c r="C88" i="3"/>
  <c r="C50" i="3"/>
  <c r="CF51" i="1"/>
  <c r="CS51" i="1"/>
  <c r="CF25" i="1"/>
  <c r="CS25" i="1"/>
  <c r="C24" i="3"/>
  <c r="CS71" i="1"/>
  <c r="CF71" i="1"/>
  <c r="CS69" i="1"/>
  <c r="CF69" i="1"/>
  <c r="CS66" i="1"/>
  <c r="CF66" i="1"/>
  <c r="C80" i="3"/>
  <c r="C76" i="3"/>
  <c r="CS83" i="1"/>
  <c r="CS14" i="1"/>
  <c r="CF14" i="1"/>
  <c r="CS10" i="1"/>
  <c r="CF10" i="1"/>
  <c r="CS9" i="1"/>
  <c r="O88" i="3"/>
  <c r="BR109" i="1"/>
  <c r="O106" i="3" s="1"/>
  <c r="O54" i="3"/>
  <c r="BR107" i="1"/>
  <c r="O62" i="3"/>
  <c r="CE74" i="1"/>
  <c r="CE70" i="1"/>
  <c r="CR97" i="1"/>
  <c r="CE97" i="1"/>
  <c r="CR93" i="1"/>
  <c r="CE93" i="1"/>
  <c r="CR89" i="1"/>
  <c r="CE89" i="1"/>
  <c r="CR83" i="1"/>
  <c r="CE83" i="1"/>
  <c r="CR81" i="1"/>
  <c r="CE81" i="1"/>
  <c r="CR79" i="1"/>
  <c r="CE79" i="1"/>
  <c r="CR77" i="1"/>
  <c r="CE77" i="1"/>
  <c r="CR56" i="1"/>
  <c r="CE56" i="1"/>
  <c r="CE49" i="1"/>
  <c r="CR35" i="1"/>
  <c r="CE35" i="1"/>
  <c r="CE28" i="1"/>
  <c r="CE24" i="1"/>
  <c r="CE20" i="1"/>
  <c r="CR16" i="1"/>
  <c r="CE16" i="1"/>
  <c r="CR9" i="1"/>
  <c r="CE9" i="1"/>
  <c r="CB109" i="1" l="1"/>
  <c r="Y106" i="3" s="1"/>
  <c r="Q10" i="3"/>
  <c r="BT105" i="1"/>
  <c r="Q102" i="3" s="1"/>
  <c r="CT26" i="1"/>
  <c r="D25" i="3"/>
  <c r="CG26" i="1"/>
  <c r="M43" i="3"/>
  <c r="DC44" i="1"/>
  <c r="CP44" i="1"/>
  <c r="J54" i="3"/>
  <c r="CZ55" i="1"/>
  <c r="D55" i="3"/>
  <c r="CG56" i="1"/>
  <c r="CT56" i="1"/>
  <c r="M85" i="3"/>
  <c r="CP86" i="1"/>
  <c r="BV148" i="1"/>
  <c r="X126" i="1"/>
  <c r="CG63" i="1"/>
  <c r="CT63" i="1"/>
  <c r="H57" i="3"/>
  <c r="CK58" i="1"/>
  <c r="BR147" i="1"/>
  <c r="H125" i="1"/>
  <c r="H116" i="1"/>
  <c r="BR138" i="1"/>
  <c r="T132" i="1"/>
  <c r="BU154" i="1"/>
  <c r="AN113" i="1"/>
  <c r="BZ135" i="1"/>
  <c r="AF110" i="1"/>
  <c r="BX132" i="1"/>
  <c r="BX129" i="1"/>
  <c r="AF107" i="1"/>
  <c r="CA148" i="1"/>
  <c r="AR126" i="1"/>
  <c r="CA134" i="1"/>
  <c r="AR112" i="1"/>
  <c r="AJ122" i="1"/>
  <c r="BY144" i="1"/>
  <c r="AJ117" i="1"/>
  <c r="BY139" i="1"/>
  <c r="CB129" i="1"/>
  <c r="AV107" i="1"/>
  <c r="CU36" i="1"/>
  <c r="CH98" i="1"/>
  <c r="CK17" i="1"/>
  <c r="CZ99" i="1"/>
  <c r="K85" i="3"/>
  <c r="DC66" i="1"/>
  <c r="DC86" i="1"/>
  <c r="CC109" i="1"/>
  <c r="CW29" i="1"/>
  <c r="CP35" i="1"/>
  <c r="CW42" i="1"/>
  <c r="CG59" i="1"/>
  <c r="CT59" i="1"/>
  <c r="DB75" i="1"/>
  <c r="K95" i="3"/>
  <c r="CW93" i="1"/>
  <c r="BS139" i="1"/>
  <c r="AB116" i="1"/>
  <c r="I9" i="3"/>
  <c r="CY10" i="1"/>
  <c r="CL10" i="1"/>
  <c r="BL105" i="1"/>
  <c r="I102" i="3" s="1"/>
  <c r="L16" i="3"/>
  <c r="DB17" i="1"/>
  <c r="CO17" i="1"/>
  <c r="I20" i="3"/>
  <c r="CL21" i="1"/>
  <c r="CY21" i="1"/>
  <c r="M24" i="3"/>
  <c r="CP25" i="1"/>
  <c r="DC25" i="1"/>
  <c r="I24" i="3"/>
  <c r="CY25" i="1"/>
  <c r="CL25" i="1"/>
  <c r="G45" i="3"/>
  <c r="CW46" i="1"/>
  <c r="L55" i="3"/>
  <c r="CO56" i="1"/>
  <c r="D74" i="3"/>
  <c r="CT75" i="1"/>
  <c r="H129" i="1"/>
  <c r="BR151" i="1"/>
  <c r="H120" i="1"/>
  <c r="BR142" i="1"/>
  <c r="BW142" i="1"/>
  <c r="AB120" i="1"/>
  <c r="AN123" i="1"/>
  <c r="BZ145" i="1"/>
  <c r="AN118" i="1"/>
  <c r="BZ140" i="1"/>
  <c r="BY129" i="1"/>
  <c r="AJ107" i="1"/>
  <c r="L113" i="1"/>
  <c r="BS135" i="1"/>
  <c r="BX138" i="1"/>
  <c r="AF116" i="1"/>
  <c r="AF113" i="1"/>
  <c r="BX135" i="1"/>
  <c r="CA154" i="1"/>
  <c r="AR132" i="1"/>
  <c r="AR119" i="1"/>
  <c r="CA141" i="1"/>
  <c r="BY150" i="1"/>
  <c r="AJ128" i="1"/>
  <c r="AJ111" i="1"/>
  <c r="BY133" i="1"/>
  <c r="BR108" i="1"/>
  <c r="O105" i="3" s="1"/>
  <c r="CJ29" i="1"/>
  <c r="M34" i="3"/>
  <c r="CJ42" i="1"/>
  <c r="L74" i="3"/>
  <c r="BL109" i="1"/>
  <c r="I106" i="3" s="1"/>
  <c r="AJ105" i="1"/>
  <c r="CB147" i="1"/>
  <c r="T126" i="1"/>
  <c r="K24" i="3"/>
  <c r="CN25" i="1"/>
  <c r="CN19" i="1"/>
  <c r="K18" i="3"/>
  <c r="DA19" i="1"/>
  <c r="M59" i="3"/>
  <c r="CP60" i="1"/>
  <c r="C53" i="3"/>
  <c r="CF54" i="1"/>
  <c r="CS54" i="1"/>
  <c r="CT88" i="1"/>
  <c r="D87" i="3"/>
  <c r="CG88" i="1"/>
  <c r="J88" i="3"/>
  <c r="CM89" i="1"/>
  <c r="CZ89" i="1"/>
  <c r="T109" i="1"/>
  <c r="BU131" i="1"/>
  <c r="H130" i="1"/>
  <c r="BR152" i="1"/>
  <c r="H127" i="1"/>
  <c r="BR149" i="1"/>
  <c r="BZ125" i="1"/>
  <c r="AN103" i="1"/>
  <c r="AN134" i="1" s="1"/>
  <c r="BZ156" i="1" s="1"/>
  <c r="AM134" i="1"/>
  <c r="BZ131" i="1"/>
  <c r="AN109" i="1"/>
  <c r="BS147" i="1"/>
  <c r="L125" i="1"/>
  <c r="AF131" i="1"/>
  <c r="BX153" i="1"/>
  <c r="AF124" i="1"/>
  <c r="BX146" i="1"/>
  <c r="CA126" i="1"/>
  <c r="AR104" i="1"/>
  <c r="J94" i="3"/>
  <c r="CZ95" i="1"/>
  <c r="CM95" i="1"/>
  <c r="BY125" i="1"/>
  <c r="AJ103" i="1"/>
  <c r="AJ134" i="1" s="1"/>
  <c r="BY156" i="1" s="1"/>
  <c r="AI134" i="1"/>
  <c r="CB139" i="1"/>
  <c r="AV117" i="1"/>
  <c r="AV130" i="1"/>
  <c r="CB152" i="1"/>
  <c r="I14" i="3"/>
  <c r="CY15" i="1"/>
  <c r="CL15" i="1"/>
  <c r="V9" i="3"/>
  <c r="BY105" i="1"/>
  <c r="V102" i="3" s="1"/>
  <c r="W10" i="3"/>
  <c r="BZ105" i="1"/>
  <c r="W102" i="3" s="1"/>
  <c r="D94" i="3"/>
  <c r="E67" i="3"/>
  <c r="BX108" i="1"/>
  <c r="U105" i="3" s="1"/>
  <c r="CM55" i="1"/>
  <c r="BN109" i="1"/>
  <c r="K106" i="3" s="1"/>
  <c r="CO18" i="1"/>
  <c r="CP66" i="1"/>
  <c r="CB108" i="1"/>
  <c r="Y105" i="3" s="1"/>
  <c r="CG53" i="1"/>
  <c r="CT78" i="1"/>
  <c r="CG64" i="1"/>
  <c r="CU33" i="1"/>
  <c r="G34" i="3"/>
  <c r="CL36" i="1"/>
  <c r="CK22" i="1"/>
  <c r="CN93" i="1"/>
  <c r="M65" i="3"/>
  <c r="DA15" i="1"/>
  <c r="CN15" i="1"/>
  <c r="CP41" i="1"/>
  <c r="CY28" i="1"/>
  <c r="DA45" i="1"/>
  <c r="BN107" i="1"/>
  <c r="K104" i="3" s="1"/>
  <c r="CX58" i="1"/>
  <c r="DA93" i="1"/>
  <c r="CL94" i="1"/>
  <c r="T9" i="3"/>
  <c r="BW105" i="1"/>
  <c r="T102" i="3" s="1"/>
  <c r="F15" i="3"/>
  <c r="CI16" i="1"/>
  <c r="Z9" i="3"/>
  <c r="CC105" i="1"/>
  <c r="Z102" i="3" s="1"/>
  <c r="M18" i="3"/>
  <c r="DC19" i="1"/>
  <c r="CP19" i="1"/>
  <c r="D16" i="3"/>
  <c r="CG17" i="1"/>
  <c r="CG106" i="1" s="1"/>
  <c r="BG114" i="1" s="1"/>
  <c r="D111" i="3" s="1"/>
  <c r="CT17" i="1"/>
  <c r="CO105" i="1"/>
  <c r="BO113" i="1" s="1"/>
  <c r="L110" i="3" s="1"/>
  <c r="L21" i="3"/>
  <c r="CO22" i="1"/>
  <c r="F56" i="3"/>
  <c r="CV57" i="1"/>
  <c r="H77" i="3"/>
  <c r="CK78" i="1"/>
  <c r="I55" i="3"/>
  <c r="CL56" i="1"/>
  <c r="L58" i="3"/>
  <c r="CO59" i="1"/>
  <c r="H104" i="1"/>
  <c r="BR126" i="1"/>
  <c r="BW145" i="1"/>
  <c r="AB123" i="1"/>
  <c r="BZ128" i="1"/>
  <c r="AN106" i="1"/>
  <c r="AN110" i="1"/>
  <c r="BZ132" i="1"/>
  <c r="L97" i="3"/>
  <c r="DB98" i="1"/>
  <c r="AR118" i="1"/>
  <c r="CA140" i="1"/>
  <c r="L104" i="1"/>
  <c r="BS126" i="1"/>
  <c r="AF128" i="1"/>
  <c r="BX150" i="1"/>
  <c r="AR110" i="1"/>
  <c r="CA132" i="1"/>
  <c r="AU134" i="1"/>
  <c r="CB125" i="1"/>
  <c r="AV103" i="1"/>
  <c r="AV134" i="1" s="1"/>
  <c r="CB156" i="1" s="1"/>
  <c r="H98" i="3"/>
  <c r="CX99" i="1"/>
  <c r="CK99" i="1"/>
  <c r="AJ123" i="1"/>
  <c r="BY145" i="1"/>
  <c r="CB127" i="1"/>
  <c r="AV105" i="1"/>
  <c r="CB126" i="1"/>
  <c r="AV104" i="1"/>
  <c r="L120" i="1"/>
  <c r="BS142" i="1"/>
  <c r="BW135" i="1"/>
  <c r="AB113" i="1"/>
  <c r="AR130" i="1"/>
  <c r="CA152" i="1"/>
  <c r="L103" i="1"/>
  <c r="L134" i="1" s="1"/>
  <c r="BS156" i="1" s="1"/>
  <c r="K134" i="1"/>
  <c r="BS125" i="1"/>
  <c r="L115" i="1"/>
  <c r="BS137" i="1"/>
  <c r="AV120" i="1"/>
  <c r="CB142" i="1"/>
  <c r="CX82" i="1"/>
  <c r="CK82" i="1"/>
  <c r="H81" i="3"/>
  <c r="L96" i="3"/>
  <c r="CO97" i="1"/>
  <c r="DB97" i="1"/>
  <c r="BU151" i="1"/>
  <c r="T129" i="1"/>
  <c r="BU142" i="1"/>
  <c r="T120" i="1"/>
  <c r="BS129" i="1"/>
  <c r="L107" i="1"/>
  <c r="BY146" i="1"/>
  <c r="AJ124" i="1"/>
  <c r="AZ121" i="1"/>
  <c r="CC143" i="1"/>
  <c r="AZ111" i="1"/>
  <c r="CC133" i="1"/>
  <c r="AZ106" i="1"/>
  <c r="CC128" i="1"/>
  <c r="AZ118" i="1"/>
  <c r="CC140" i="1"/>
  <c r="M90" i="3"/>
  <c r="CP91" i="1"/>
  <c r="BP109" i="1"/>
  <c r="M106" i="3" s="1"/>
  <c r="Q42" i="3"/>
  <c r="BT107" i="1"/>
  <c r="Q104" i="3" s="1"/>
  <c r="O24" i="3"/>
  <c r="BR106" i="1"/>
  <c r="O103" i="3" s="1"/>
  <c r="U43" i="3"/>
  <c r="BX107" i="1"/>
  <c r="U104" i="3" s="1"/>
  <c r="P25" i="3"/>
  <c r="BS106" i="1"/>
  <c r="P103" i="3" s="1"/>
  <c r="B62" i="3"/>
  <c r="CR63" i="1"/>
  <c r="CT45" i="1"/>
  <c r="D44" i="3"/>
  <c r="CG45" i="1"/>
  <c r="D26" i="3"/>
  <c r="CT27" i="1"/>
  <c r="CG27" i="1"/>
  <c r="BG106" i="1"/>
  <c r="D103" i="3" s="1"/>
  <c r="C29" i="3"/>
  <c r="CF30" i="1"/>
  <c r="K50" i="3"/>
  <c r="CN51" i="1"/>
  <c r="DA51" i="1"/>
  <c r="M35" i="3"/>
  <c r="CP36" i="1"/>
  <c r="DC36" i="1"/>
  <c r="K59" i="3"/>
  <c r="CN60" i="1"/>
  <c r="G55" i="3"/>
  <c r="CW56" i="1"/>
  <c r="CJ56" i="1"/>
  <c r="Z62" i="3"/>
  <c r="CC108" i="1"/>
  <c r="Z105" i="3" s="1"/>
  <c r="F48" i="3"/>
  <c r="CI49" i="1"/>
  <c r="D70" i="3"/>
  <c r="CT71" i="1"/>
  <c r="CG71" i="1"/>
  <c r="I68" i="3"/>
  <c r="CY69" i="1"/>
  <c r="CL69" i="1"/>
  <c r="F72" i="3"/>
  <c r="CI73" i="1"/>
  <c r="M82" i="3"/>
  <c r="DC83" i="1"/>
  <c r="CP83" i="1"/>
  <c r="H91" i="3"/>
  <c r="CK92" i="1"/>
  <c r="CX92" i="1"/>
  <c r="G91" i="3"/>
  <c r="CJ92" i="1"/>
  <c r="AJ121" i="1"/>
  <c r="BY143" i="1"/>
  <c r="BW151" i="1"/>
  <c r="AB129" i="1"/>
  <c r="AR117" i="1"/>
  <c r="CA139" i="1"/>
  <c r="L128" i="1"/>
  <c r="BS150" i="1"/>
  <c r="CF86" i="1"/>
  <c r="CF109" i="1" s="1"/>
  <c r="BF117" i="1" s="1"/>
  <c r="C114" i="3" s="1"/>
  <c r="CS86" i="1"/>
  <c r="C85" i="3"/>
  <c r="BF109" i="1"/>
  <c r="C106" i="3" s="1"/>
  <c r="BY138" i="1"/>
  <c r="AJ116" i="1"/>
  <c r="AV126" i="1"/>
  <c r="CB148" i="1"/>
  <c r="E89" i="3"/>
  <c r="CU90" i="1"/>
  <c r="CH90" i="1"/>
  <c r="D92" i="3"/>
  <c r="CT93" i="1"/>
  <c r="CG93" i="1"/>
  <c r="BU146" i="1"/>
  <c r="T124" i="1"/>
  <c r="T119" i="1"/>
  <c r="BU141" i="1"/>
  <c r="L122" i="1"/>
  <c r="BS144" i="1"/>
  <c r="BS145" i="1"/>
  <c r="L123" i="1"/>
  <c r="CC137" i="1"/>
  <c r="AZ115" i="1"/>
  <c r="AZ108" i="1"/>
  <c r="CC130" i="1"/>
  <c r="AZ123" i="1"/>
  <c r="CC145" i="1"/>
  <c r="AZ113" i="1"/>
  <c r="CC135" i="1"/>
  <c r="F21" i="3"/>
  <c r="CI22" i="1"/>
  <c r="BI106" i="1"/>
  <c r="F103" i="3" s="1"/>
  <c r="E46" i="3"/>
  <c r="CH47" i="1"/>
  <c r="CU47" i="1"/>
  <c r="G62" i="3"/>
  <c r="CJ63" i="1"/>
  <c r="CW63" i="1"/>
  <c r="J69" i="3"/>
  <c r="CZ70" i="1"/>
  <c r="CM70" i="1"/>
  <c r="CM110" i="1" s="1"/>
  <c r="Y23" i="3"/>
  <c r="CB106" i="1"/>
  <c r="I22" i="3"/>
  <c r="CL23" i="1"/>
  <c r="CL106" i="1" s="1"/>
  <c r="BL114" i="1" s="1"/>
  <c r="I111" i="3" s="1"/>
  <c r="BL106" i="1"/>
  <c r="I103" i="3" s="1"/>
  <c r="C25" i="3"/>
  <c r="CF26" i="1"/>
  <c r="CS26" i="1"/>
  <c r="I34" i="3"/>
  <c r="CL35" i="1"/>
  <c r="CY35" i="1"/>
  <c r="Z46" i="3"/>
  <c r="CC107" i="1"/>
  <c r="Z104" i="3" s="1"/>
  <c r="L49" i="3"/>
  <c r="DB50" i="1"/>
  <c r="CO50" i="1"/>
  <c r="I69" i="3"/>
  <c r="CL70" i="1"/>
  <c r="CY70" i="1"/>
  <c r="B74" i="3"/>
  <c r="CR75" i="1"/>
  <c r="CE75" i="1"/>
  <c r="G87" i="3"/>
  <c r="CW88" i="1"/>
  <c r="G73" i="3"/>
  <c r="CJ74" i="1"/>
  <c r="C78" i="3"/>
  <c r="CF79" i="1"/>
  <c r="T123" i="1"/>
  <c r="BU145" i="1"/>
  <c r="AB131" i="1"/>
  <c r="BW153" i="1"/>
  <c r="AR116" i="1"/>
  <c r="CA138" i="1"/>
  <c r="L131" i="1"/>
  <c r="BS153" i="1"/>
  <c r="AV124" i="1"/>
  <c r="CB146" i="1"/>
  <c r="M89" i="3"/>
  <c r="CP90" i="1"/>
  <c r="BU132" i="1"/>
  <c r="T110" i="1"/>
  <c r="BU140" i="1"/>
  <c r="T118" i="1"/>
  <c r="L132" i="1"/>
  <c r="BS154" i="1"/>
  <c r="AZ131" i="1"/>
  <c r="CC153" i="1"/>
  <c r="CC150" i="1"/>
  <c r="AZ128" i="1"/>
  <c r="CC138" i="1"/>
  <c r="AZ116" i="1"/>
  <c r="AZ132" i="1"/>
  <c r="CC154" i="1"/>
  <c r="C44" i="3"/>
  <c r="CF45" i="1"/>
  <c r="CS45" i="1"/>
  <c r="BF107" i="1"/>
  <c r="C104" i="3" s="1"/>
  <c r="L23" i="3"/>
  <c r="DB24" i="1"/>
  <c r="CO24" i="1"/>
  <c r="BO106" i="1"/>
  <c r="P45" i="3"/>
  <c r="BS107" i="1"/>
  <c r="P104" i="3" s="1"/>
  <c r="X25" i="3"/>
  <c r="CA106" i="1"/>
  <c r="X103" i="3" s="1"/>
  <c r="CO45" i="1"/>
  <c r="L44" i="3"/>
  <c r="DB45" i="1"/>
  <c r="BO107" i="1"/>
  <c r="M46" i="3"/>
  <c r="CP47" i="1"/>
  <c r="CP107" i="1" s="1"/>
  <c r="BP115" i="1" s="1"/>
  <c r="M112" i="3" s="1"/>
  <c r="DC47" i="1"/>
  <c r="BP107" i="1"/>
  <c r="H53" i="3"/>
  <c r="CK54" i="1"/>
  <c r="CX54" i="1"/>
  <c r="C57" i="3"/>
  <c r="CF58" i="1"/>
  <c r="CS58" i="1"/>
  <c r="K64" i="3"/>
  <c r="DA65" i="1"/>
  <c r="CN65" i="1"/>
  <c r="P65" i="3"/>
  <c r="BS108" i="1"/>
  <c r="P105" i="3" s="1"/>
  <c r="CI67" i="1"/>
  <c r="F66" i="3"/>
  <c r="CV67" i="1"/>
  <c r="H71" i="3"/>
  <c r="CX72" i="1"/>
  <c r="CK72" i="1"/>
  <c r="BK108" i="1"/>
  <c r="H105" i="3" s="1"/>
  <c r="CG83" i="1"/>
  <c r="D82" i="3"/>
  <c r="CT83" i="1"/>
  <c r="I97" i="3"/>
  <c r="CY98" i="1"/>
  <c r="CL98" i="1"/>
  <c r="BU152" i="1"/>
  <c r="T130" i="1"/>
  <c r="BW132" i="1"/>
  <c r="AB110" i="1"/>
  <c r="AR115" i="1"/>
  <c r="CA137" i="1"/>
  <c r="C74" i="3"/>
  <c r="CF75" i="1"/>
  <c r="CS75" i="1"/>
  <c r="AV111" i="1"/>
  <c r="CB133" i="1"/>
  <c r="CA131" i="1"/>
  <c r="AR109" i="1"/>
  <c r="I72" i="3"/>
  <c r="CL73" i="1"/>
  <c r="CY73" i="1"/>
  <c r="CL80" i="1"/>
  <c r="CY80" i="1"/>
  <c r="I79" i="3"/>
  <c r="L92" i="3"/>
  <c r="CO93" i="1"/>
  <c r="DB93" i="1"/>
  <c r="L114" i="1"/>
  <c r="BS136" i="1"/>
  <c r="T107" i="1"/>
  <c r="BU129" i="1"/>
  <c r="T112" i="1"/>
  <c r="BU134" i="1"/>
  <c r="I77" i="3"/>
  <c r="CL78" i="1"/>
  <c r="CY78" i="1"/>
  <c r="CV93" i="1"/>
  <c r="CI93" i="1"/>
  <c r="F92" i="3"/>
  <c r="AB117" i="1"/>
  <c r="BW139" i="1"/>
  <c r="F88" i="3"/>
  <c r="CV89" i="1"/>
  <c r="CI89" i="1"/>
  <c r="CI109" i="1" s="1"/>
  <c r="BI117" i="1" s="1"/>
  <c r="F114" i="3" s="1"/>
  <c r="BS134" i="1"/>
  <c r="L112" i="1"/>
  <c r="AZ127" i="1"/>
  <c r="CC149" i="1"/>
  <c r="CC134" i="1"/>
  <c r="AZ112" i="1"/>
  <c r="AZ122" i="1"/>
  <c r="CC144" i="1"/>
  <c r="BS109" i="1"/>
  <c r="DC91" i="1"/>
  <c r="H32" i="3"/>
  <c r="CX33" i="1"/>
  <c r="CK33" i="1"/>
  <c r="K30" i="3"/>
  <c r="CN31" i="1"/>
  <c r="CN110" i="1" s="1"/>
  <c r="DA31" i="1"/>
  <c r="G25" i="3"/>
  <c r="CW26" i="1"/>
  <c r="CJ26" i="1"/>
  <c r="CJ106" i="1" s="1"/>
  <c r="BJ114" i="1" s="1"/>
  <c r="G111" i="3" s="1"/>
  <c r="BJ106" i="1"/>
  <c r="G103" i="3" s="1"/>
  <c r="G27" i="3"/>
  <c r="CJ28" i="1"/>
  <c r="CW28" i="1"/>
  <c r="H33" i="3"/>
  <c r="CK34" i="1"/>
  <c r="H31" i="3"/>
  <c r="CK32" i="1"/>
  <c r="CK106" i="1" s="1"/>
  <c r="BK114" i="1" s="1"/>
  <c r="H111" i="3" s="1"/>
  <c r="CX32" i="1"/>
  <c r="BK106" i="1"/>
  <c r="H103" i="3" s="1"/>
  <c r="K25" i="3"/>
  <c r="DA26" i="1"/>
  <c r="CN26" i="1"/>
  <c r="BN106" i="1"/>
  <c r="K103" i="3" s="1"/>
  <c r="Y44" i="3"/>
  <c r="CB107" i="1"/>
  <c r="Y104" i="3" s="1"/>
  <c r="L26" i="3"/>
  <c r="CO27" i="1"/>
  <c r="DB27" i="1"/>
  <c r="I40" i="3"/>
  <c r="CL41" i="1"/>
  <c r="BL107" i="1"/>
  <c r="I104" i="3" s="1"/>
  <c r="M67" i="3"/>
  <c r="DC68" i="1"/>
  <c r="CP68" i="1"/>
  <c r="V87" i="3"/>
  <c r="BY109" i="1"/>
  <c r="V106" i="3" s="1"/>
  <c r="J73" i="3"/>
  <c r="CZ74" i="1"/>
  <c r="CM74" i="1"/>
  <c r="AJ104" i="1"/>
  <c r="BY126" i="1"/>
  <c r="BY154" i="1"/>
  <c r="AJ132" i="1"/>
  <c r="AB106" i="1"/>
  <c r="BW128" i="1"/>
  <c r="AR114" i="1"/>
  <c r="CA136" i="1"/>
  <c r="AV119" i="1"/>
  <c r="CB141" i="1"/>
  <c r="F90" i="3"/>
  <c r="CI91" i="1"/>
  <c r="AJ115" i="1"/>
  <c r="BY137" i="1"/>
  <c r="BU128" i="1"/>
  <c r="T106" i="1"/>
  <c r="BU125" i="1"/>
  <c r="T103" i="1"/>
  <c r="T134" i="1" s="1"/>
  <c r="BU156" i="1" s="1"/>
  <c r="S134" i="1"/>
  <c r="M95" i="3"/>
  <c r="CP96" i="1"/>
  <c r="DC96" i="1"/>
  <c r="BS133" i="1"/>
  <c r="L111" i="1"/>
  <c r="L126" i="1"/>
  <c r="BS148" i="1"/>
  <c r="CC141" i="1"/>
  <c r="AZ119" i="1"/>
  <c r="CC139" i="1"/>
  <c r="AZ117" i="1"/>
  <c r="CC127" i="1"/>
  <c r="AZ105" i="1"/>
  <c r="BM108" i="1"/>
  <c r="J105" i="3" s="1"/>
  <c r="K49" i="3"/>
  <c r="B36" i="3"/>
  <c r="CR37" i="1"/>
  <c r="CE37" i="1"/>
  <c r="CE106" i="1" s="1"/>
  <c r="BE114" i="1" s="1"/>
  <c r="B111" i="3" s="1"/>
  <c r="BE106" i="1"/>
  <c r="B103" i="3" s="1"/>
  <c r="B45" i="3"/>
  <c r="CE46" i="1"/>
  <c r="CE107" i="1" s="1"/>
  <c r="BE115" i="1" s="1"/>
  <c r="B112" i="3" s="1"/>
  <c r="CR46" i="1"/>
  <c r="BE107" i="1"/>
  <c r="B104" i="3" s="1"/>
  <c r="T25" i="3"/>
  <c r="BW106" i="1"/>
  <c r="T103" i="3" s="1"/>
  <c r="I28" i="3"/>
  <c r="CL29" i="1"/>
  <c r="CY29" i="1"/>
  <c r="W33" i="3"/>
  <c r="BZ106" i="1"/>
  <c r="W103" i="3" s="1"/>
  <c r="C31" i="3"/>
  <c r="CS32" i="1"/>
  <c r="CF32" i="1"/>
  <c r="I31" i="3"/>
  <c r="CY32" i="1"/>
  <c r="CL32" i="1"/>
  <c r="L51" i="3"/>
  <c r="CO52" i="1"/>
  <c r="G42" i="3"/>
  <c r="BJ107" i="1"/>
  <c r="G104" i="3" s="1"/>
  <c r="D45" i="3"/>
  <c r="CG46" i="1"/>
  <c r="CG107" i="1" s="1"/>
  <c r="BG115" i="1" s="1"/>
  <c r="D112" i="3" s="1"/>
  <c r="CT46" i="1"/>
  <c r="J64" i="3"/>
  <c r="CM65" i="1"/>
  <c r="CZ65" i="1"/>
  <c r="K65" i="3"/>
  <c r="DA66" i="1"/>
  <c r="CN66" i="1"/>
  <c r="B69" i="3"/>
  <c r="CR70" i="1"/>
  <c r="G80" i="3"/>
  <c r="CW81" i="1"/>
  <c r="E76" i="3"/>
  <c r="CU77" i="1"/>
  <c r="CH77" i="1"/>
  <c r="H74" i="3"/>
  <c r="CK75" i="1"/>
  <c r="CX75" i="1"/>
  <c r="L81" i="3"/>
  <c r="DB82" i="1"/>
  <c r="CO82" i="1"/>
  <c r="BO108" i="1"/>
  <c r="L105" i="3" s="1"/>
  <c r="L88" i="3"/>
  <c r="CO89" i="1"/>
  <c r="DB89" i="1"/>
  <c r="H93" i="3"/>
  <c r="CK94" i="1"/>
  <c r="CX94" i="1"/>
  <c r="K78" i="3"/>
  <c r="DA79" i="1"/>
  <c r="CN79" i="1"/>
  <c r="L82" i="3"/>
  <c r="CO83" i="1"/>
  <c r="DB83" i="1"/>
  <c r="B87" i="3"/>
  <c r="CE88" i="1"/>
  <c r="CR88" i="1"/>
  <c r="BS152" i="1"/>
  <c r="L130" i="1"/>
  <c r="CA149" i="1"/>
  <c r="AR127" i="1"/>
  <c r="CA150" i="1"/>
  <c r="AR128" i="1"/>
  <c r="K74" i="3"/>
  <c r="CN75" i="1"/>
  <c r="DA75" i="1"/>
  <c r="AV123" i="1"/>
  <c r="CB145" i="1"/>
  <c r="BW152" i="1"/>
  <c r="AB130" i="1"/>
  <c r="CA142" i="1"/>
  <c r="AR120" i="1"/>
  <c r="BU153" i="1"/>
  <c r="T131" i="1"/>
  <c r="BY152" i="1"/>
  <c r="AJ130" i="1"/>
  <c r="E91" i="3"/>
  <c r="CH92" i="1"/>
  <c r="CU92" i="1"/>
  <c r="L124" i="1"/>
  <c r="BS146" i="1"/>
  <c r="CC131" i="1"/>
  <c r="AZ109" i="1"/>
  <c r="AZ104" i="1"/>
  <c r="CC126" i="1"/>
  <c r="AZ103" i="1"/>
  <c r="AZ134" i="1" s="1"/>
  <c r="CC156" i="1" s="1"/>
  <c r="AY134" i="1"/>
  <c r="CC125" i="1"/>
  <c r="CI107" i="1"/>
  <c r="BI115" i="1" s="1"/>
  <c r="F112" i="3" s="1"/>
  <c r="H43" i="3"/>
  <c r="CX44" i="1"/>
  <c r="BK107" i="1"/>
  <c r="CH60" i="1"/>
  <c r="E59" i="3"/>
  <c r="CK44" i="1"/>
  <c r="CL109" i="1"/>
  <c r="BL117" i="1" s="1"/>
  <c r="I114" i="3" s="1"/>
  <c r="CM109" i="1"/>
  <c r="BM117" i="1" s="1"/>
  <c r="J114" i="3" s="1"/>
  <c r="DA50" i="1"/>
  <c r="J24" i="3"/>
  <c r="CM25" i="1"/>
  <c r="CZ25" i="1"/>
  <c r="BM106" i="1"/>
  <c r="J103" i="3" s="1"/>
  <c r="J36" i="3"/>
  <c r="CM37" i="1"/>
  <c r="CZ37" i="1"/>
  <c r="CP28" i="1"/>
  <c r="CP106" i="1" s="1"/>
  <c r="BP114" i="1" s="1"/>
  <c r="M111" i="3" s="1"/>
  <c r="DC28" i="1"/>
  <c r="M27" i="3"/>
  <c r="BP106" i="1"/>
  <c r="M103" i="3" s="1"/>
  <c r="K36" i="3"/>
  <c r="CN37" i="1"/>
  <c r="DA37" i="1"/>
  <c r="C58" i="3"/>
  <c r="CF59" i="1"/>
  <c r="CS59" i="1"/>
  <c r="T42" i="3"/>
  <c r="BW107" i="1"/>
  <c r="T104" i="3" s="1"/>
  <c r="D51" i="3"/>
  <c r="CG52" i="1"/>
  <c r="CT52" i="1"/>
  <c r="W68" i="3"/>
  <c r="BZ108" i="1"/>
  <c r="W105" i="3" s="1"/>
  <c r="J43" i="3"/>
  <c r="CM44" i="1"/>
  <c r="CM107" i="1" s="1"/>
  <c r="BM115" i="1" s="1"/>
  <c r="J112" i="3" s="1"/>
  <c r="CZ44" i="1"/>
  <c r="BM107" i="1"/>
  <c r="J104" i="3" s="1"/>
  <c r="C54" i="3"/>
  <c r="CF55" i="1"/>
  <c r="CS55" i="1"/>
  <c r="CO53" i="1"/>
  <c r="DB53" i="1"/>
  <c r="L52" i="3"/>
  <c r="E65" i="3"/>
  <c r="CH66" i="1"/>
  <c r="M73" i="3"/>
  <c r="CP74" i="1"/>
  <c r="K63" i="3"/>
  <c r="CN64" i="1"/>
  <c r="DA64" i="1"/>
  <c r="G77" i="3"/>
  <c r="CW78" i="1"/>
  <c r="CT79" i="1"/>
  <c r="D78" i="3"/>
  <c r="CG79" i="1"/>
  <c r="CE78" i="1"/>
  <c r="B77" i="3"/>
  <c r="CR78" i="1"/>
  <c r="U89" i="3"/>
  <c r="BX109" i="1"/>
  <c r="U106" i="3" s="1"/>
  <c r="E94" i="3"/>
  <c r="CH95" i="1"/>
  <c r="AJ110" i="1"/>
  <c r="BY132" i="1"/>
  <c r="AB109" i="1"/>
  <c r="BW131" i="1"/>
  <c r="AR125" i="1"/>
  <c r="CA147" i="1"/>
  <c r="CA125" i="1"/>
  <c r="AR103" i="1"/>
  <c r="AR134" i="1" s="1"/>
  <c r="CA156" i="1" s="1"/>
  <c r="AQ134" i="1"/>
  <c r="CB154" i="1"/>
  <c r="AV132" i="1"/>
  <c r="L105" i="1"/>
  <c r="BS127" i="1"/>
  <c r="AJ129" i="1"/>
  <c r="BY151" i="1"/>
  <c r="T128" i="1"/>
  <c r="BU150" i="1"/>
  <c r="BY148" i="1"/>
  <c r="AJ126" i="1"/>
  <c r="L118" i="1"/>
  <c r="BS140" i="1"/>
  <c r="T117" i="1"/>
  <c r="BU139" i="1"/>
  <c r="L116" i="1"/>
  <c r="BS138" i="1"/>
  <c r="BS130" i="1"/>
  <c r="L108" i="1"/>
  <c r="AZ126" i="1"/>
  <c r="CC148" i="1"/>
  <c r="AZ107" i="1"/>
  <c r="CC129" i="1"/>
  <c r="CC147" i="1"/>
  <c r="AZ125" i="1"/>
  <c r="G49" i="3"/>
  <c r="CJ50" i="1"/>
  <c r="CJ107" i="1" s="1"/>
  <c r="BJ115" i="1" s="1"/>
  <c r="G112" i="3" s="1"/>
  <c r="CW50" i="1"/>
  <c r="CN50" i="1"/>
  <c r="CN107" i="1" s="1"/>
  <c r="BN115" i="1" s="1"/>
  <c r="K112" i="3" s="1"/>
  <c r="I41" i="3"/>
  <c r="CY42" i="1"/>
  <c r="CL42" i="1"/>
  <c r="D50" i="3"/>
  <c r="CT51" i="1"/>
  <c r="Z27" i="3"/>
  <c r="CC106" i="1"/>
  <c r="Z103" i="3" s="1"/>
  <c r="X41" i="3"/>
  <c r="CA107" i="1"/>
  <c r="X104" i="3" s="1"/>
  <c r="F52" i="3"/>
  <c r="CV53" i="1"/>
  <c r="L45" i="3"/>
  <c r="DB46" i="1"/>
  <c r="C59" i="3"/>
  <c r="CF60" i="1"/>
  <c r="W43" i="3"/>
  <c r="BZ107" i="1"/>
  <c r="W104" i="3" s="1"/>
  <c r="M55" i="3"/>
  <c r="CP56" i="1"/>
  <c r="DC56" i="1"/>
  <c r="C69" i="3"/>
  <c r="CF70" i="1"/>
  <c r="CS70" i="1"/>
  <c r="D73" i="3"/>
  <c r="CT74" i="1"/>
  <c r="CG74" i="1"/>
  <c r="I71" i="3"/>
  <c r="CY72" i="1"/>
  <c r="CL72" i="1"/>
  <c r="CL108" i="1" s="1"/>
  <c r="BL116" i="1" s="1"/>
  <c r="I113" i="3" s="1"/>
  <c r="F82" i="3"/>
  <c r="CV83" i="1"/>
  <c r="E92" i="3"/>
  <c r="CH93" i="1"/>
  <c r="CU93" i="1"/>
  <c r="BO109" i="1"/>
  <c r="L106" i="3" s="1"/>
  <c r="I80" i="3"/>
  <c r="CY81" i="1"/>
  <c r="CL81" i="1"/>
  <c r="BE109" i="1"/>
  <c r="B106" i="3" s="1"/>
  <c r="J87" i="3"/>
  <c r="CZ88" i="1"/>
  <c r="CM88" i="1"/>
  <c r="CU96" i="1"/>
  <c r="E95" i="3"/>
  <c r="CH96" i="1"/>
  <c r="T116" i="1"/>
  <c r="BU138" i="1"/>
  <c r="AA134" i="1"/>
  <c r="AB103" i="1"/>
  <c r="AB134" i="1" s="1"/>
  <c r="BW156" i="1" s="1"/>
  <c r="BW125" i="1"/>
  <c r="AR107" i="1"/>
  <c r="CA129" i="1"/>
  <c r="L110" i="1"/>
  <c r="BS132" i="1"/>
  <c r="CB134" i="1"/>
  <c r="AV112" i="1"/>
  <c r="J86" i="3"/>
  <c r="CM87" i="1"/>
  <c r="CZ87" i="1"/>
  <c r="AJ131" i="1"/>
  <c r="BY153" i="1"/>
  <c r="BU143" i="1"/>
  <c r="T121" i="1"/>
  <c r="AJ113" i="1"/>
  <c r="BY135" i="1"/>
  <c r="E96" i="3"/>
  <c r="CU97" i="1"/>
  <c r="B86" i="3"/>
  <c r="CE87" i="1"/>
  <c r="CE109" i="1" s="1"/>
  <c r="BE117" i="1" s="1"/>
  <c r="B114" i="3" s="1"/>
  <c r="G96" i="3"/>
  <c r="CW97" i="1"/>
  <c r="CJ97" i="1"/>
  <c r="BS143" i="1"/>
  <c r="L121" i="1"/>
  <c r="G93" i="3"/>
  <c r="CJ94" i="1"/>
  <c r="F96" i="3"/>
  <c r="CV97" i="1"/>
  <c r="AZ129" i="1"/>
  <c r="CC151" i="1"/>
  <c r="AZ110" i="1"/>
  <c r="CC132" i="1"/>
  <c r="CC136" i="1"/>
  <c r="AZ114" i="1"/>
  <c r="CC142" i="1"/>
  <c r="AZ120" i="1"/>
  <c r="AZ124" i="1"/>
  <c r="CC146" i="1"/>
  <c r="CN108" i="1"/>
  <c r="BN116" i="1" s="1"/>
  <c r="K113" i="3" s="1"/>
  <c r="CP105" i="1"/>
  <c r="BP113" i="1" s="1"/>
  <c r="M110" i="3" s="1"/>
  <c r="CP108" i="1"/>
  <c r="BP116" i="1" s="1"/>
  <c r="M113" i="3" s="1"/>
  <c r="Z106" i="3"/>
  <c r="M105" i="3"/>
  <c r="CO106" i="1"/>
  <c r="BO114" i="1" s="1"/>
  <c r="L111" i="3" s="1"/>
  <c r="CO110" i="1"/>
  <c r="X105" i="3"/>
  <c r="CA109" i="1"/>
  <c r="X106" i="3" s="1"/>
  <c r="X86" i="3"/>
  <c r="K105" i="3"/>
  <c r="DN105" i="1"/>
  <c r="DN108" i="1" s="1"/>
  <c r="CA113" i="1" s="1"/>
  <c r="K121" i="3" s="1"/>
  <c r="BN110" i="1"/>
  <c r="CN109" i="1"/>
  <c r="BN117" i="1" s="1"/>
  <c r="K114" i="3" s="1"/>
  <c r="CM105" i="1"/>
  <c r="BM113" i="1" s="1"/>
  <c r="J110" i="3" s="1"/>
  <c r="W97" i="3"/>
  <c r="BZ109" i="1"/>
  <c r="BM110" i="1"/>
  <c r="CZ77" i="1" s="1"/>
  <c r="CM108" i="1"/>
  <c r="BM116" i="1" s="1"/>
  <c r="J113" i="3" s="1"/>
  <c r="CL105" i="1"/>
  <c r="BL113" i="1" s="1"/>
  <c r="I110" i="3" s="1"/>
  <c r="V33" i="3"/>
  <c r="BY106" i="1"/>
  <c r="I105" i="3"/>
  <c r="BL110" i="1"/>
  <c r="DL105" i="1"/>
  <c r="DL108" i="1" s="1"/>
  <c r="BY113" i="1" s="1"/>
  <c r="I121" i="3" s="1"/>
  <c r="V63" i="3"/>
  <c r="BY108" i="1"/>
  <c r="V105" i="3" s="1"/>
  <c r="U13" i="3"/>
  <c r="BX106" i="1"/>
  <c r="H106" i="3"/>
  <c r="CK110" i="1"/>
  <c r="CK105" i="1"/>
  <c r="BK113" i="1" s="1"/>
  <c r="H110" i="3" s="1"/>
  <c r="BW108" i="1"/>
  <c r="CJ105" i="1"/>
  <c r="BJ113" i="1" s="1"/>
  <c r="G110" i="3" s="1"/>
  <c r="T88" i="3"/>
  <c r="BW109" i="1"/>
  <c r="T106" i="3" s="1"/>
  <c r="CJ108" i="1"/>
  <c r="BJ116" i="1" s="1"/>
  <c r="G113" i="3" s="1"/>
  <c r="G105" i="3"/>
  <c r="S8" i="3"/>
  <c r="BV105" i="1"/>
  <c r="CI105" i="1"/>
  <c r="BI113" i="1" s="1"/>
  <c r="F110" i="3" s="1"/>
  <c r="S65" i="3"/>
  <c r="BV108" i="1"/>
  <c r="S105" i="3" s="1"/>
  <c r="S86" i="3"/>
  <c r="BV109" i="1"/>
  <c r="S106" i="3" s="1"/>
  <c r="CI108" i="1"/>
  <c r="BI116" i="1" s="1"/>
  <c r="F113" i="3" s="1"/>
  <c r="S14" i="3"/>
  <c r="BV106" i="1"/>
  <c r="S103" i="3" s="1"/>
  <c r="S40" i="3"/>
  <c r="BV107" i="1"/>
  <c r="S104" i="3" s="1"/>
  <c r="CI106" i="1"/>
  <c r="BI114" i="1" s="1"/>
  <c r="F111" i="3" s="1"/>
  <c r="F104" i="3"/>
  <c r="BI110" i="1"/>
  <c r="CV68" i="1" s="1"/>
  <c r="DI105" i="1"/>
  <c r="DI108" i="1" s="1"/>
  <c r="BV113" i="1" s="1"/>
  <c r="F121" i="3" s="1"/>
  <c r="BU107" i="1"/>
  <c r="R104" i="3" s="1"/>
  <c r="R44" i="3"/>
  <c r="E55" i="3"/>
  <c r="CH56" i="1"/>
  <c r="CU56" i="1"/>
  <c r="CH63" i="1"/>
  <c r="CU63" i="1"/>
  <c r="E62" i="3"/>
  <c r="BH108" i="1"/>
  <c r="E105" i="3" s="1"/>
  <c r="CH79" i="1"/>
  <c r="CU79" i="1"/>
  <c r="E78" i="3"/>
  <c r="CH83" i="1"/>
  <c r="CU83" i="1"/>
  <c r="E82" i="3"/>
  <c r="E87" i="3"/>
  <c r="CH88" i="1"/>
  <c r="CH109" i="1" s="1"/>
  <c r="BH117" i="1" s="1"/>
  <c r="E114" i="3" s="1"/>
  <c r="CU88" i="1"/>
  <c r="BH109" i="1"/>
  <c r="E106" i="3" s="1"/>
  <c r="BU106" i="1"/>
  <c r="R103" i="3" s="1"/>
  <c r="E10" i="3"/>
  <c r="CH11" i="1"/>
  <c r="CH105" i="1" s="1"/>
  <c r="BH113" i="1" s="1"/>
  <c r="E110" i="3" s="1"/>
  <c r="CU11" i="1"/>
  <c r="BH105" i="1"/>
  <c r="CH31" i="1"/>
  <c r="CU31" i="1"/>
  <c r="E30" i="3"/>
  <c r="CH26" i="1"/>
  <c r="CU26" i="1"/>
  <c r="E25" i="3"/>
  <c r="E44" i="3"/>
  <c r="CH45" i="1"/>
  <c r="CU45" i="1"/>
  <c r="BH107" i="1"/>
  <c r="R62" i="3"/>
  <c r="BU108" i="1"/>
  <c r="R105" i="3" s="1"/>
  <c r="R87" i="3"/>
  <c r="BU109" i="1"/>
  <c r="R106" i="3" s="1"/>
  <c r="BH106" i="1"/>
  <c r="E103" i="3" s="1"/>
  <c r="R10" i="3"/>
  <c r="BU105" i="1"/>
  <c r="E56" i="3"/>
  <c r="CH57" i="1"/>
  <c r="CU57" i="1"/>
  <c r="C105" i="3"/>
  <c r="DF105" i="1"/>
  <c r="DF108" i="1" s="1"/>
  <c r="BS113" i="1" s="1"/>
  <c r="C121" i="3" s="1"/>
  <c r="B105" i="3"/>
  <c r="BE110" i="1"/>
  <c r="CR87" i="1" s="1"/>
  <c r="DE105" i="1"/>
  <c r="DE108" i="1" s="1"/>
  <c r="BR113" i="1" s="1"/>
  <c r="B121" i="3" s="1"/>
  <c r="CS35" i="1"/>
  <c r="BT108" i="1"/>
  <c r="Q105" i="3" s="1"/>
  <c r="D105" i="3"/>
  <c r="BG110" i="1"/>
  <c r="CT73" i="1" s="1"/>
  <c r="DG105" i="1"/>
  <c r="DG108" i="1" s="1"/>
  <c r="BT113" i="1" s="1"/>
  <c r="D121" i="3" s="1"/>
  <c r="CG109" i="1"/>
  <c r="BG117" i="1" s="1"/>
  <c r="D114" i="3" s="1"/>
  <c r="CG105" i="1"/>
  <c r="BG113" i="1" s="1"/>
  <c r="D110" i="3" s="1"/>
  <c r="CG110" i="1"/>
  <c r="Q15" i="3"/>
  <c r="BT106" i="1"/>
  <c r="Q85" i="3"/>
  <c r="BT109" i="1"/>
  <c r="Q106" i="3" s="1"/>
  <c r="P106" i="3"/>
  <c r="BS110" i="1"/>
  <c r="P107" i="3" s="1"/>
  <c r="CF110" i="1"/>
  <c r="CF105" i="1"/>
  <c r="BF113" i="1" s="1"/>
  <c r="C110" i="3" s="1"/>
  <c r="CE105" i="1"/>
  <c r="BE113" i="1" s="1"/>
  <c r="B110" i="3" s="1"/>
  <c r="O104" i="3"/>
  <c r="BR110" i="1"/>
  <c r="O107" i="3" s="1"/>
  <c r="CE108" i="1"/>
  <c r="BE116" i="1" s="1"/>
  <c r="B113" i="3" s="1"/>
  <c r="CO108" i="1" l="1"/>
  <c r="BO116" i="1" s="1"/>
  <c r="L113" i="3" s="1"/>
  <c r="CJ110" i="1"/>
  <c r="CH107" i="1"/>
  <c r="BH115" i="1" s="1"/>
  <c r="E112" i="3" s="1"/>
  <c r="CH106" i="1"/>
  <c r="BH114" i="1" s="1"/>
  <c r="E111" i="3" s="1"/>
  <c r="BK110" i="1"/>
  <c r="CL110" i="1"/>
  <c r="CN106" i="1"/>
  <c r="BN114" i="1" s="1"/>
  <c r="K111" i="3" s="1"/>
  <c r="CF107" i="1"/>
  <c r="BF115" i="1" s="1"/>
  <c r="C112" i="3" s="1"/>
  <c r="CM106" i="1"/>
  <c r="BM114" i="1" s="1"/>
  <c r="J111" i="3" s="1"/>
  <c r="CO109" i="1"/>
  <c r="BO117" i="1" s="1"/>
  <c r="L114" i="3" s="1"/>
  <c r="CK108" i="1"/>
  <c r="BK116" i="1" s="1"/>
  <c r="H113" i="3" s="1"/>
  <c r="CO107" i="1"/>
  <c r="BO115" i="1" s="1"/>
  <c r="L112" i="3" s="1"/>
  <c r="CF106" i="1"/>
  <c r="BF114" i="1" s="1"/>
  <c r="C111" i="3" s="1"/>
  <c r="CK109" i="1"/>
  <c r="BK117" i="1" s="1"/>
  <c r="H114" i="3" s="1"/>
  <c r="CP109" i="1"/>
  <c r="BP117" i="1" s="1"/>
  <c r="M114" i="3" s="1"/>
  <c r="CI110" i="1"/>
  <c r="CV106" i="1" s="1"/>
  <c r="CV107" i="1" s="1"/>
  <c r="CC110" i="1"/>
  <c r="Z107" i="3" s="1"/>
  <c r="CF108" i="1"/>
  <c r="BF116" i="1" s="1"/>
  <c r="C113" i="3" s="1"/>
  <c r="CK107" i="1"/>
  <c r="BK115" i="1" s="1"/>
  <c r="H112" i="3" s="1"/>
  <c r="CL107" i="1"/>
  <c r="BL115" i="1" s="1"/>
  <c r="I112" i="3" s="1"/>
  <c r="CJ109" i="1"/>
  <c r="BJ117" i="1" s="1"/>
  <c r="G114" i="3" s="1"/>
  <c r="CG108" i="1"/>
  <c r="BG116" i="1" s="1"/>
  <c r="D113" i="3" s="1"/>
  <c r="CE110" i="1"/>
  <c r="DM105" i="1"/>
  <c r="DM108" i="1" s="1"/>
  <c r="BZ113" i="1" s="1"/>
  <c r="J121" i="3" s="1"/>
  <c r="BJ110" i="1"/>
  <c r="CW87" i="1" s="1"/>
  <c r="CP110" i="1"/>
  <c r="DC106" i="1" s="1"/>
  <c r="DC107" i="1" s="1"/>
  <c r="CH110" i="1"/>
  <c r="Y103" i="3"/>
  <c r="CB110" i="1"/>
  <c r="Y107" i="3" s="1"/>
  <c r="DJ105" i="1"/>
  <c r="DJ108" i="1" s="1"/>
  <c r="BW113" i="1" s="1"/>
  <c r="G121" i="3" s="1"/>
  <c r="BP110" i="1"/>
  <c r="DC65" i="1" s="1"/>
  <c r="L104" i="3"/>
  <c r="DO105" i="1"/>
  <c r="DO108" i="1" s="1"/>
  <c r="CB113" i="1" s="1"/>
  <c r="L121" i="3" s="1"/>
  <c r="L103" i="3"/>
  <c r="BO110" i="1"/>
  <c r="H104" i="3"/>
  <c r="DK105" i="1"/>
  <c r="DK108" i="1" s="1"/>
  <c r="BX113" i="1" s="1"/>
  <c r="H121" i="3" s="1"/>
  <c r="BF110" i="1"/>
  <c r="M104" i="3"/>
  <c r="DP105" i="1"/>
  <c r="DP108" i="1" s="1"/>
  <c r="CC113" i="1" s="1"/>
  <c r="M121" i="3" s="1"/>
  <c r="DA71" i="1"/>
  <c r="DA73" i="1"/>
  <c r="DA49" i="1"/>
  <c r="DA60" i="1"/>
  <c r="DC49" i="1"/>
  <c r="DA41" i="1"/>
  <c r="DA43" i="1"/>
  <c r="DC30" i="1"/>
  <c r="DA23" i="1"/>
  <c r="DA30" i="1"/>
  <c r="DA18" i="1"/>
  <c r="DA22" i="1"/>
  <c r="DB106" i="1"/>
  <c r="DB107" i="1" s="1"/>
  <c r="BO118" i="1"/>
  <c r="L115" i="3" s="1"/>
  <c r="CA110" i="1"/>
  <c r="X107" i="3" s="1"/>
  <c r="K107" i="3"/>
  <c r="DN104" i="1"/>
  <c r="DN107" i="1" s="1"/>
  <c r="CA112" i="1" s="1"/>
  <c r="K120" i="3" s="1"/>
  <c r="BN118" i="1"/>
  <c r="K115" i="3" s="1"/>
  <c r="DA106" i="1"/>
  <c r="DA107" i="1" s="1"/>
  <c r="CX73" i="1"/>
  <c r="CX87" i="1"/>
  <c r="CX66" i="1"/>
  <c r="CX71" i="1"/>
  <c r="CZ60" i="1"/>
  <c r="CZ64" i="1"/>
  <c r="CY60" i="1"/>
  <c r="CY64" i="1"/>
  <c r="CX49" i="1"/>
  <c r="CX60" i="1"/>
  <c r="CZ43" i="1"/>
  <c r="CZ49" i="1"/>
  <c r="CY43" i="1"/>
  <c r="CY49" i="1"/>
  <c r="CX41" i="1"/>
  <c r="CX43" i="1"/>
  <c r="CZ30" i="1"/>
  <c r="CZ41" i="1"/>
  <c r="CY34" i="1"/>
  <c r="CY41" i="1"/>
  <c r="CX30" i="1"/>
  <c r="CX34" i="1"/>
  <c r="CZ18" i="1"/>
  <c r="CZ23" i="1"/>
  <c r="CY22" i="1"/>
  <c r="CY23" i="1"/>
  <c r="CX22" i="1"/>
  <c r="CX23" i="1"/>
  <c r="CX16" i="1"/>
  <c r="CX18" i="1"/>
  <c r="DM104" i="1"/>
  <c r="DM107" i="1" s="1"/>
  <c r="BZ112" i="1" s="1"/>
  <c r="J120" i="3" s="1"/>
  <c r="J107" i="3"/>
  <c r="W106" i="3"/>
  <c r="BZ110" i="1"/>
  <c r="W107" i="3" s="1"/>
  <c r="CZ106" i="1"/>
  <c r="CZ107" i="1" s="1"/>
  <c r="BM118" i="1"/>
  <c r="J115" i="3" s="1"/>
  <c r="V103" i="3"/>
  <c r="BY110" i="1"/>
  <c r="V107" i="3" s="1"/>
  <c r="CY106" i="1"/>
  <c r="CY107" i="1" s="1"/>
  <c r="BL118" i="1"/>
  <c r="I115" i="3" s="1"/>
  <c r="DL104" i="1"/>
  <c r="DL107" i="1" s="1"/>
  <c r="BY112" i="1" s="1"/>
  <c r="I120" i="3" s="1"/>
  <c r="I107" i="3"/>
  <c r="DK104" i="1"/>
  <c r="DK107" i="1" s="1"/>
  <c r="BX112" i="1" s="1"/>
  <c r="H120" i="3" s="1"/>
  <c r="H107" i="3"/>
  <c r="BX110" i="1"/>
  <c r="U107" i="3" s="1"/>
  <c r="U103" i="3"/>
  <c r="BK118" i="1"/>
  <c r="H115" i="3" s="1"/>
  <c r="CX106" i="1"/>
  <c r="CX107" i="1" s="1"/>
  <c r="CV74" i="1"/>
  <c r="CV87" i="1"/>
  <c r="CV71" i="1"/>
  <c r="CV73" i="1"/>
  <c r="CW66" i="1"/>
  <c r="CV66" i="1"/>
  <c r="CV69" i="1"/>
  <c r="CV49" i="1"/>
  <c r="CV60" i="1"/>
  <c r="CW43" i="1"/>
  <c r="CV41" i="1"/>
  <c r="CV43" i="1"/>
  <c r="CV23" i="1"/>
  <c r="CV30" i="1"/>
  <c r="CW18" i="1"/>
  <c r="CV18" i="1"/>
  <c r="CV22" i="1"/>
  <c r="BJ118" i="1"/>
  <c r="G115" i="3" s="1"/>
  <c r="CW106" i="1"/>
  <c r="CW107" i="1" s="1"/>
  <c r="T105" i="3"/>
  <c r="BW110" i="1"/>
  <c r="T107" i="3" s="1"/>
  <c r="DI104" i="1"/>
  <c r="DI107" i="1" s="1"/>
  <c r="BV112" i="1" s="1"/>
  <c r="F120" i="3" s="1"/>
  <c r="F107" i="3"/>
  <c r="BI118" i="1"/>
  <c r="F115" i="3" s="1"/>
  <c r="S102" i="3"/>
  <c r="BV110" i="1"/>
  <c r="S107" i="3" s="1"/>
  <c r="CU106" i="1"/>
  <c r="CU107" i="1" s="1"/>
  <c r="BH118" i="1"/>
  <c r="E115" i="3" s="1"/>
  <c r="E104" i="3"/>
  <c r="DH105" i="1"/>
  <c r="DH108" i="1" s="1"/>
  <c r="BU113" i="1" s="1"/>
  <c r="E121" i="3" s="1"/>
  <c r="R102" i="3"/>
  <c r="BU110" i="1"/>
  <c r="R107" i="3" s="1"/>
  <c r="E102" i="3"/>
  <c r="BH110" i="1"/>
  <c r="CH108" i="1"/>
  <c r="BH116" i="1" s="1"/>
  <c r="E113" i="3" s="1"/>
  <c r="CR73" i="1"/>
  <c r="CR74" i="1"/>
  <c r="CR67" i="1"/>
  <c r="CR68" i="1"/>
  <c r="CT67" i="1"/>
  <c r="CT68" i="1"/>
  <c r="CR18" i="1"/>
  <c r="DE104" i="1"/>
  <c r="DE107" i="1" s="1"/>
  <c r="BR112" i="1" s="1"/>
  <c r="B120" i="3" s="1"/>
  <c r="CR65" i="1"/>
  <c r="B107" i="3"/>
  <c r="CR60" i="1"/>
  <c r="CR43" i="1"/>
  <c r="CR30" i="1"/>
  <c r="CR22" i="1"/>
  <c r="CR49" i="1"/>
  <c r="CR41" i="1"/>
  <c r="CR23" i="1"/>
  <c r="CR20" i="1"/>
  <c r="CT60" i="1"/>
  <c r="CT64" i="1"/>
  <c r="CT43" i="1"/>
  <c r="CT49" i="1"/>
  <c r="CT30" i="1"/>
  <c r="CT41" i="1"/>
  <c r="CT22" i="1"/>
  <c r="CT23" i="1"/>
  <c r="CT16" i="1"/>
  <c r="CT18" i="1"/>
  <c r="Q103" i="3"/>
  <c r="BT110" i="1"/>
  <c r="Q107" i="3" s="1"/>
  <c r="CT106" i="1"/>
  <c r="CT107" i="1" s="1"/>
  <c r="BG118" i="1"/>
  <c r="D115" i="3" s="1"/>
  <c r="DG104" i="1"/>
  <c r="DG107" i="1" s="1"/>
  <c r="BT112" i="1" s="1"/>
  <c r="D120" i="3" s="1"/>
  <c r="D107" i="3"/>
  <c r="BF118" i="1"/>
  <c r="C115" i="3" s="1"/>
  <c r="CS106" i="1"/>
  <c r="CS107" i="1" s="1"/>
  <c r="CR106" i="1"/>
  <c r="CR107" i="1" s="1"/>
  <c r="BE118" i="1"/>
  <c r="B115" i="3" s="1"/>
  <c r="DC23" i="1" l="1"/>
  <c r="DC87" i="1"/>
  <c r="M107" i="3"/>
  <c r="DC60" i="1"/>
  <c r="DC74" i="1"/>
  <c r="DJ104" i="1"/>
  <c r="DJ107" i="1" s="1"/>
  <c r="BW112" i="1" s="1"/>
  <c r="G120" i="3" s="1"/>
  <c r="CW41" i="1"/>
  <c r="CW74" i="1"/>
  <c r="G107" i="3"/>
  <c r="CW30" i="1"/>
  <c r="CW60" i="1"/>
  <c r="CW73" i="1"/>
  <c r="CS87" i="1"/>
  <c r="CS22" i="1"/>
  <c r="CS43" i="1"/>
  <c r="C107" i="3"/>
  <c r="CS49" i="1"/>
  <c r="CS34" i="1"/>
  <c r="CS60" i="1"/>
  <c r="CS41" i="1"/>
  <c r="DF104" i="1"/>
  <c r="DF107" i="1" s="1"/>
  <c r="BS112" i="1" s="1"/>
  <c r="C120" i="3" s="1"/>
  <c r="CS73" i="1"/>
  <c r="CS74" i="1"/>
  <c r="CS23" i="1"/>
  <c r="CS68" i="1"/>
  <c r="CS65" i="1"/>
  <c r="CS30" i="1"/>
  <c r="CS18" i="1"/>
  <c r="CS67" i="1"/>
  <c r="BP118" i="1"/>
  <c r="M115" i="3" s="1"/>
  <c r="DC73" i="1"/>
  <c r="CW23" i="1"/>
  <c r="CW105" i="1" s="1"/>
  <c r="BJ120" i="1" s="1"/>
  <c r="G117" i="3" s="1"/>
  <c r="CW49" i="1"/>
  <c r="CW71" i="1"/>
  <c r="DC18" i="1"/>
  <c r="DC43" i="1"/>
  <c r="DC71" i="1"/>
  <c r="DB22" i="1"/>
  <c r="DO104" i="1"/>
  <c r="DO107" i="1" s="1"/>
  <c r="CB112" i="1" s="1"/>
  <c r="L120" i="3" s="1"/>
  <c r="DB23" i="1"/>
  <c r="DB18" i="1"/>
  <c r="L107" i="3"/>
  <c r="DB49" i="1"/>
  <c r="DB73" i="1"/>
  <c r="DB43" i="1"/>
  <c r="DB60" i="1"/>
  <c r="DB16" i="1"/>
  <c r="DB41" i="1"/>
  <c r="DB71" i="1"/>
  <c r="DB30" i="1"/>
  <c r="DP104" i="1"/>
  <c r="DP107" i="1" s="1"/>
  <c r="CC112" i="1" s="1"/>
  <c r="M120" i="3" s="1"/>
  <c r="DC41" i="1"/>
  <c r="CW65" i="1"/>
  <c r="CU73" i="1"/>
  <c r="CU68" i="1"/>
  <c r="DA105" i="1"/>
  <c r="BN120" i="1" s="1"/>
  <c r="K117" i="3" s="1"/>
  <c r="CZ105" i="1"/>
  <c r="BM120" i="1" s="1"/>
  <c r="J117" i="3" s="1"/>
  <c r="CY105" i="1"/>
  <c r="CY108" i="1" s="1"/>
  <c r="BL121" i="1" s="1"/>
  <c r="I118" i="3" s="1"/>
  <c r="CX105" i="1"/>
  <c r="BK120" i="1" s="1"/>
  <c r="H117" i="3" s="1"/>
  <c r="CU69" i="1"/>
  <c r="CU71" i="1"/>
  <c r="CU60" i="1"/>
  <c r="CU66" i="1"/>
  <c r="CV105" i="1"/>
  <c r="BI120" i="1" s="1"/>
  <c r="F117" i="3" s="1"/>
  <c r="CU43" i="1"/>
  <c r="CU49" i="1"/>
  <c r="CU30" i="1"/>
  <c r="CU41" i="1"/>
  <c r="CU22" i="1"/>
  <c r="CU23" i="1"/>
  <c r="CU16" i="1"/>
  <c r="CU18" i="1"/>
  <c r="DH104" i="1"/>
  <c r="DH107" i="1" s="1"/>
  <c r="BU112" i="1" s="1"/>
  <c r="E120" i="3" s="1"/>
  <c r="E107" i="3"/>
  <c r="CR105" i="1"/>
  <c r="BE120" i="1" s="1"/>
  <c r="B117" i="3" s="1"/>
  <c r="CT105" i="1"/>
  <c r="BG120" i="1" s="1"/>
  <c r="D117" i="3" s="1"/>
  <c r="DC105" i="1" l="1"/>
  <c r="BP120" i="1" s="1"/>
  <c r="M117" i="3" s="1"/>
  <c r="DB105" i="1"/>
  <c r="CS105" i="1"/>
  <c r="DA108" i="1"/>
  <c r="BN121" i="1" s="1"/>
  <c r="K118" i="3" s="1"/>
  <c r="DC108" i="1"/>
  <c r="BP121" i="1" s="1"/>
  <c r="M118" i="3" s="1"/>
  <c r="CZ108" i="1"/>
  <c r="BM121" i="1" s="1"/>
  <c r="J118" i="3" s="1"/>
  <c r="BL120" i="1"/>
  <c r="I117" i="3" s="1"/>
  <c r="CX108" i="1"/>
  <c r="BK121" i="1" s="1"/>
  <c r="H118" i="3" s="1"/>
  <c r="CW108" i="1"/>
  <c r="BJ121" i="1" s="1"/>
  <c r="G118" i="3" s="1"/>
  <c r="CV108" i="1"/>
  <c r="BI121" i="1" s="1"/>
  <c r="F118" i="3" s="1"/>
  <c r="CU105" i="1"/>
  <c r="CR108" i="1"/>
  <c r="BE121" i="1" s="1"/>
  <c r="B118" i="3" s="1"/>
  <c r="CT108" i="1"/>
  <c r="BG121" i="1" s="1"/>
  <c r="D118" i="3" s="1"/>
  <c r="BF120" i="1" l="1"/>
  <c r="C117" i="3" s="1"/>
  <c r="CS108" i="1"/>
  <c r="BF121" i="1" s="1"/>
  <c r="C118" i="3" s="1"/>
  <c r="DB108" i="1"/>
  <c r="BO121" i="1" s="1"/>
  <c r="L118" i="3" s="1"/>
  <c r="BO120" i="1"/>
  <c r="L117" i="3" s="1"/>
  <c r="BH120" i="1"/>
  <c r="E117" i="3" s="1"/>
  <c r="CU108" i="1"/>
  <c r="BH121" i="1" s="1"/>
  <c r="E118" i="3" s="1"/>
</calcChain>
</file>

<file path=xl/sharedStrings.xml><?xml version="1.0" encoding="utf-8"?>
<sst xmlns="http://schemas.openxmlformats.org/spreadsheetml/2006/main" count="1233" uniqueCount="203">
  <si>
    <t>ZOOPLANKTON COUNT</t>
  </si>
  <si>
    <t>ST. # =</t>
  </si>
  <si>
    <t>RICHNESS CALCULATIONS</t>
  </si>
  <si>
    <t>DIVERSITY &amp; EVENNESS CALCULATIONS</t>
  </si>
  <si>
    <t>MEAN LENGTH CALCULATIONS</t>
  </si>
  <si>
    <t>#1</t>
  </si>
  <si>
    <t xml:space="preserve">ZOOPLANKTON DENSITY (#/L) </t>
  </si>
  <si>
    <t xml:space="preserve">ZOOPLANKTON BIOMASS (UG/L) </t>
  </si>
  <si>
    <t>DATE=</t>
  </si>
  <si>
    <t>COUNT #1</t>
  </si>
  <si>
    <t>COUNT #2</t>
  </si>
  <si>
    <t>COUNT #3</t>
  </si>
  <si>
    <t>COUNT #4</t>
  </si>
  <si>
    <t>COUNT #5</t>
  </si>
  <si>
    <t>COUNT #6</t>
  </si>
  <si>
    <t>COUNT #7</t>
  </si>
  <si>
    <t>COUNT #8</t>
  </si>
  <si>
    <t>COUNT #9</t>
  </si>
  <si>
    <t>COUNT #10</t>
  </si>
  <si>
    <t>COUNT #11</t>
  </si>
  <si>
    <t>COUNT #12</t>
  </si>
  <si>
    <t>BIOMASS FACTOR</t>
  </si>
  <si>
    <t xml:space="preserve"> LENGTH (IN MM)</t>
  </si>
  <si>
    <t>COUNT</t>
  </si>
  <si>
    <t>BODY COUNT/SIZE CLASS</t>
  </si>
  <si>
    <t xml:space="preserve">COUNT </t>
  </si>
  <si>
    <t>(BODIES/L TO UG/L)</t>
  </si>
  <si>
    <t>TAXON</t>
  </si>
  <si>
    <t>SMALL</t>
  </si>
  <si>
    <t>MED.</t>
  </si>
  <si>
    <t>LARGE</t>
  </si>
  <si>
    <t>FACTOR</t>
  </si>
  <si>
    <t>MEDIUM</t>
  </si>
  <si>
    <t>Multiplication Factor</t>
  </si>
  <si>
    <t>PROTOZOA</t>
  </si>
  <si>
    <t>Ciliophora</t>
  </si>
  <si>
    <t>Mastigophora</t>
  </si>
  <si>
    <t>Sarcodina</t>
  </si>
  <si>
    <t>ROTIFERA</t>
  </si>
  <si>
    <t>Anuraeopsis</t>
  </si>
  <si>
    <t>Ascomorpha</t>
  </si>
  <si>
    <t>Asplanchna</t>
  </si>
  <si>
    <t>Brachionus</t>
  </si>
  <si>
    <t>Conochilus</t>
  </si>
  <si>
    <t>Euchlanis</t>
  </si>
  <si>
    <t>Filinia</t>
  </si>
  <si>
    <t>Hexarthra</t>
  </si>
  <si>
    <t>Kellicottia</t>
  </si>
  <si>
    <t>Keratella</t>
  </si>
  <si>
    <t>Lecane</t>
  </si>
  <si>
    <t>Lepadella</t>
  </si>
  <si>
    <t>Monostyla</t>
  </si>
  <si>
    <t>Notholca</t>
  </si>
  <si>
    <t>Platyias</t>
  </si>
  <si>
    <t>Ploesoma</t>
  </si>
  <si>
    <t>Polyarthra</t>
  </si>
  <si>
    <t>Pompholyx</t>
  </si>
  <si>
    <t>Synchaeta</t>
  </si>
  <si>
    <t>Testudinella</t>
  </si>
  <si>
    <t>Trichocerca</t>
  </si>
  <si>
    <t>Other Rotifera #1</t>
  </si>
  <si>
    <t>Other Rotifera #2</t>
  </si>
  <si>
    <t>Other Rotifera #3</t>
  </si>
  <si>
    <t>COPEPODA</t>
  </si>
  <si>
    <t>Copepoda-Cyclopoida</t>
  </si>
  <si>
    <t>Cyclops</t>
  </si>
  <si>
    <t>Macrocyclops</t>
  </si>
  <si>
    <t>Mesocyclops</t>
  </si>
  <si>
    <t>Tropocyclops</t>
  </si>
  <si>
    <t>Other Cyclopoida #1</t>
  </si>
  <si>
    <t>Other Cyclopoida #2</t>
  </si>
  <si>
    <t>Other Cyclopoida #3</t>
  </si>
  <si>
    <t>Copepoda-Calanoida</t>
  </si>
  <si>
    <t>Diaptomus</t>
  </si>
  <si>
    <t>Epischura</t>
  </si>
  <si>
    <t>Eurytemora</t>
  </si>
  <si>
    <t>Limnocalanus</t>
  </si>
  <si>
    <t>Senecella</t>
  </si>
  <si>
    <t>Other Calanoida #1</t>
  </si>
  <si>
    <t>Other Calanoida #2</t>
  </si>
  <si>
    <t>Other Calanoida #3</t>
  </si>
  <si>
    <t>Copepoda-Harpacticoida</t>
  </si>
  <si>
    <t>Other Copepoda-Adults</t>
  </si>
  <si>
    <t>Other Copepoda-Copepodite</t>
  </si>
  <si>
    <t>Other Copepoda-Copepodites</t>
  </si>
  <si>
    <t>Other Copepoda-Nauplius</t>
  </si>
  <si>
    <t>Other Copepoda-Nauplii</t>
  </si>
  <si>
    <t>CLADOCERA</t>
  </si>
  <si>
    <t>Alona</t>
  </si>
  <si>
    <t>Bosmina</t>
  </si>
  <si>
    <t>Ceriodaphnia</t>
  </si>
  <si>
    <t>Chydorus</t>
  </si>
  <si>
    <t>Daphnia ambigua</t>
  </si>
  <si>
    <t>Daphnia catawba</t>
  </si>
  <si>
    <t>Daphnia galeata</t>
  </si>
  <si>
    <t>Daphnia magna</t>
  </si>
  <si>
    <t>Daphnia pulex</t>
  </si>
  <si>
    <t>Daphnia retrocurva</t>
  </si>
  <si>
    <t>Other Daphnia</t>
  </si>
  <si>
    <t>Diaphanosoma</t>
  </si>
  <si>
    <t>Eubosmina</t>
  </si>
  <si>
    <t>Eurycercus</t>
  </si>
  <si>
    <t>Holopedium</t>
  </si>
  <si>
    <t>Leptodora</t>
  </si>
  <si>
    <t>Polyphemus</t>
  </si>
  <si>
    <t>Sida</t>
  </si>
  <si>
    <t>Other Cladocera #1</t>
  </si>
  <si>
    <t>Other Cladocera #2</t>
  </si>
  <si>
    <t>Other Cladocera #3</t>
  </si>
  <si>
    <t>OTHER ZOOPLANKTON</t>
  </si>
  <si>
    <t>Bryozoa</t>
  </si>
  <si>
    <t>Chaoboridae</t>
  </si>
  <si>
    <t>Chironomidae</t>
  </si>
  <si>
    <t>Coelentarata</t>
  </si>
  <si>
    <t>Culicidae</t>
  </si>
  <si>
    <t>Eubranchiopoda</t>
  </si>
  <si>
    <t>Gastrotrichia</t>
  </si>
  <si>
    <t>Hydracarina</t>
  </si>
  <si>
    <t>Mysidacea</t>
  </si>
  <si>
    <t>Nematoda</t>
  </si>
  <si>
    <t>Ostracoda</t>
  </si>
  <si>
    <t>Other Zooplankton #1</t>
  </si>
  <si>
    <t>Other Zooplankton #2</t>
  </si>
  <si>
    <t>Other Zooplankton #3</t>
  </si>
  <si>
    <t>SIZE DISTRIBUTION</t>
  </si>
  <si>
    <t>MM</t>
  </si>
  <si>
    <t>#</t>
  </si>
  <si>
    <t>%</t>
  </si>
  <si>
    <t>M.CALC</t>
  </si>
  <si>
    <t>SUMMARY STATISTICS</t>
  </si>
  <si>
    <t># Taxa</t>
  </si>
  <si>
    <t xml:space="preserve">   PROTOZOA</t>
  </si>
  <si>
    <t>Prot</t>
  </si>
  <si>
    <t>DI</t>
  </si>
  <si>
    <t xml:space="preserve">   ROTIFERA</t>
  </si>
  <si>
    <t>Rotif</t>
  </si>
  <si>
    <t>TAXA</t>
  </si>
  <si>
    <t>mean length</t>
  </si>
  <si>
    <t xml:space="preserve">   COPEPODA</t>
  </si>
  <si>
    <t>Copep</t>
  </si>
  <si>
    <t>LOG(TAXA)</t>
  </si>
  <si>
    <t>all zoopl</t>
  </si>
  <si>
    <t xml:space="preserve">   CLADOCERA</t>
  </si>
  <si>
    <t>Clado</t>
  </si>
  <si>
    <t>EI</t>
  </si>
  <si>
    <t>crustaceans</t>
  </si>
  <si>
    <t xml:space="preserve">   OTHER ZOOPLANKTON</t>
  </si>
  <si>
    <t>Other</t>
  </si>
  <si>
    <t xml:space="preserve">   TOTAL ZOOPLANKTON</t>
  </si>
  <si>
    <t>Total</t>
  </si>
  <si>
    <t>TAXONOMIC RICHNESS</t>
  </si>
  <si>
    <t>MEAN LENGTH: CRUSTACEANS</t>
  </si>
  <si>
    <t>S-W  DIVERSITY INDEX</t>
  </si>
  <si>
    <t>EVENNESS INDEX</t>
  </si>
  <si>
    <t>SIZE DISTRIBUTION OF ZOOPLANKTON AS PERCENT OF TOTAL INDIVIDUALS FOR SPECIFIED DATES</t>
  </si>
  <si>
    <t xml:space="preserve">   LENGTH (MM)</t>
  </si>
  <si>
    <t>TOTAL</t>
  </si>
  <si>
    <t>MEAN</t>
  </si>
  <si>
    <t>MEAN LENGTH (mm): ALL FORMS</t>
  </si>
  <si>
    <t>Lake</t>
  </si>
  <si>
    <t>Station</t>
  </si>
  <si>
    <t>Date</t>
  </si>
  <si>
    <t xml:space="preserve">DENSITY </t>
  </si>
  <si>
    <t xml:space="preserve">BIOMASS </t>
  </si>
  <si>
    <t>Anna</t>
  </si>
  <si>
    <t>Coch</t>
  </si>
  <si>
    <t>Plea</t>
  </si>
  <si>
    <t>Daphnia dubia</t>
  </si>
  <si>
    <t>Cobb</t>
  </si>
  <si>
    <t>Wils</t>
  </si>
  <si>
    <t>Common Algae in Net Tow</t>
  </si>
  <si>
    <t>Aulacoseira</t>
  </si>
  <si>
    <t>Dolichospermum</t>
  </si>
  <si>
    <t>Ceratium</t>
  </si>
  <si>
    <t>Staurastrum</t>
  </si>
  <si>
    <t>Dinobryon</t>
  </si>
  <si>
    <t>Asterionella</t>
  </si>
  <si>
    <t>Fragilaria</t>
  </si>
  <si>
    <t>Gloeotrichia</t>
  </si>
  <si>
    <t>Tabellaria</t>
  </si>
  <si>
    <t>Xanthidium</t>
  </si>
  <si>
    <t>Microcystis</t>
  </si>
  <si>
    <t>Dolichspermum</t>
  </si>
  <si>
    <t>Chrysosphaerella</t>
  </si>
  <si>
    <t>Aphanizomenon</t>
  </si>
  <si>
    <t>Planktothrix</t>
  </si>
  <si>
    <t>Desmids</t>
  </si>
  <si>
    <t>Uroglena</t>
  </si>
  <si>
    <t>Filamentous greens</t>
  </si>
  <si>
    <t>Ptygura</t>
  </si>
  <si>
    <t>Cyclops group</t>
  </si>
  <si>
    <t>Diaptomus group</t>
  </si>
  <si>
    <t>total</t>
  </si>
  <si>
    <t xml:space="preserve">   Other</t>
  </si>
  <si>
    <t xml:space="preserve">   Rotifera</t>
  </si>
  <si>
    <t xml:space="preserve">   Copepoda</t>
  </si>
  <si>
    <t xml:space="preserve">   Cladocera</t>
  </si>
  <si>
    <t xml:space="preserve">.5 to .8 </t>
  </si>
  <si>
    <t>Mean length (mm)</t>
  </si>
  <si>
    <t>Crustaceans</t>
  </si>
  <si>
    <t>All Zooplankton</t>
  </si>
  <si>
    <t xml:space="preserve">   Protozoa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</si>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</sst>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"/>
  </numFmts>
  <fonts count="8" x14ac:knownFonts="1">
    <font>
      <sz val="10"/>
      <name val="MS Sans Serif"/>
    </font>
    <font>
      <b/>
      <sz val="10"/>
      <name val="MS Sans Serif"/>
    </font>
    <font>
      <i/>
      <sz val="10"/>
      <name val="MS Sans Serif"/>
    </font>
    <font>
      <b/>
      <i/>
      <sz val="10"/>
      <name val="MS Sans Serif"/>
    </font>
    <font>
      <b/>
      <sz val="10"/>
      <name val="MS Sans Serif"/>
    </font>
    <font>
      <i/>
      <sz val="10"/>
      <name val="MS Sans Serif"/>
    </font>
    <font>
      <b/>
      <sz val="10"/>
      <name val="MS Sans Serif"/>
      <family val="2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Zooplankton biomass over time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Graphics!$B$6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Graphics!$C$6:$N$6</c:f>
              <c:numCache>
                <c:formatCode>0.0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30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9-4ABA-92E8-8B7A18B9F4D0}"/>
            </c:ext>
          </c:extLst>
        </c:ser>
        <c:ser>
          <c:idx val="1"/>
          <c:order val="1"/>
          <c:tx>
            <c:strRef>
              <c:f>Graphics!$B$7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Graphics!$C$7:$N$7</c:f>
              <c:numCache>
                <c:formatCode>0.0</c:formatCode>
                <c:ptCount val="12"/>
                <c:pt idx="0">
                  <c:v>20</c:v>
                </c:pt>
                <c:pt idx="1">
                  <c:v>25</c:v>
                </c:pt>
                <c:pt idx="2">
                  <c:v>40</c:v>
                </c:pt>
                <c:pt idx="3">
                  <c:v>10</c:v>
                </c:pt>
                <c:pt idx="4">
                  <c:v>5</c:v>
                </c:pt>
                <c:pt idx="5">
                  <c:v>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</c:v>
                </c:pt>
                <c:pt idx="10">
                  <c:v>15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9-4ABA-92E8-8B7A18B9F4D0}"/>
            </c:ext>
          </c:extLst>
        </c:ser>
        <c:ser>
          <c:idx val="2"/>
          <c:order val="2"/>
          <c:tx>
            <c:strRef>
              <c:f>Graphics!$B$8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Graphics!$C$8:$N$8</c:f>
              <c:numCache>
                <c:formatCode>0.0</c:formatCode>
                <c:ptCount val="12"/>
                <c:pt idx="0">
                  <c:v>30</c:v>
                </c:pt>
                <c:pt idx="1">
                  <c:v>35</c:v>
                </c:pt>
                <c:pt idx="2">
                  <c:v>50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25</c:v>
                </c:pt>
                <c:pt idx="9">
                  <c:v>15</c:v>
                </c:pt>
                <c:pt idx="10">
                  <c:v>20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99-4ABA-92E8-8B7A18B9F4D0}"/>
            </c:ext>
          </c:extLst>
        </c:ser>
        <c:ser>
          <c:idx val="3"/>
          <c:order val="3"/>
          <c:tx>
            <c:strRef>
              <c:f>Graphics!$B$9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Graphics!$C$9:$N$9</c:f>
              <c:numCache>
                <c:formatCode>0.0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60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5</c:v>
                </c:pt>
                <c:pt idx="7">
                  <c:v>10</c:v>
                </c:pt>
                <c:pt idx="8">
                  <c:v>30</c:v>
                </c:pt>
                <c:pt idx="9">
                  <c:v>20</c:v>
                </c:pt>
                <c:pt idx="10">
                  <c:v>25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99-4ABA-92E8-8B7A18B9F4D0}"/>
            </c:ext>
          </c:extLst>
        </c:ser>
        <c:ser>
          <c:idx val="4"/>
          <c:order val="4"/>
          <c:tx>
            <c:strRef>
              <c:f>Graphics!$B$10</c:f>
              <c:strCache>
                <c:ptCount val="1"/>
                <c:pt idx="0">
                  <c:v>   OTHER ZOOPLANKTON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Graphics!$C$10:$N$10</c:f>
              <c:numCache>
                <c:formatCode>0.0</c:formatCode>
                <c:ptCount val="12"/>
                <c:pt idx="0">
                  <c:v>50</c:v>
                </c:pt>
                <c:pt idx="1">
                  <c:v>55</c:v>
                </c:pt>
                <c:pt idx="2">
                  <c:v>70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99-4ABA-92E8-8B7A18B9F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615808"/>
        <c:axId val="48617728"/>
      </c:barChart>
      <c:dateAx>
        <c:axId val="4861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8617728"/>
        <c:crosses val="autoZero"/>
        <c:auto val="0"/>
        <c:lblOffset val="100"/>
        <c:baseTimeUnit val="days"/>
        <c:majorUnit val="10"/>
        <c:majorTimeUnit val="days"/>
        <c:minorUnit val="10"/>
        <c:minorTimeUnit val="days"/>
      </c:dateAx>
      <c:valAx>
        <c:axId val="4861772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615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305674787041492"/>
          <c:y val="0.20500109361329835"/>
          <c:w val="0.18731629665425398"/>
          <c:h val="0.4185859580052494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Zooplankton biomass over time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Graphics!$B$6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Graphics!$C$6:$N$6</c:f>
              <c:numCache>
                <c:formatCode>0.0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30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D-42B8-B3AD-B4B7B559092D}"/>
            </c:ext>
          </c:extLst>
        </c:ser>
        <c:ser>
          <c:idx val="1"/>
          <c:order val="1"/>
          <c:tx>
            <c:strRef>
              <c:f>Graphics!$B$7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Graphics!$C$7:$N$7</c:f>
              <c:numCache>
                <c:formatCode>0.0</c:formatCode>
                <c:ptCount val="12"/>
                <c:pt idx="0">
                  <c:v>20</c:v>
                </c:pt>
                <c:pt idx="1">
                  <c:v>25</c:v>
                </c:pt>
                <c:pt idx="2">
                  <c:v>40</c:v>
                </c:pt>
                <c:pt idx="3">
                  <c:v>10</c:v>
                </c:pt>
                <c:pt idx="4">
                  <c:v>5</c:v>
                </c:pt>
                <c:pt idx="5">
                  <c:v>0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10</c:v>
                </c:pt>
                <c:pt idx="10">
                  <c:v>15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D-42B8-B3AD-B4B7B559092D}"/>
            </c:ext>
          </c:extLst>
        </c:ser>
        <c:ser>
          <c:idx val="2"/>
          <c:order val="2"/>
          <c:tx>
            <c:strRef>
              <c:f>Graphics!$B$8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Graphics!$C$8:$N$8</c:f>
              <c:numCache>
                <c:formatCode>0.0</c:formatCode>
                <c:ptCount val="12"/>
                <c:pt idx="0">
                  <c:v>30</c:v>
                </c:pt>
                <c:pt idx="1">
                  <c:v>35</c:v>
                </c:pt>
                <c:pt idx="2">
                  <c:v>50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25</c:v>
                </c:pt>
                <c:pt idx="9">
                  <c:v>15</c:v>
                </c:pt>
                <c:pt idx="10">
                  <c:v>20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D-42B8-B3AD-B4B7B559092D}"/>
            </c:ext>
          </c:extLst>
        </c:ser>
        <c:ser>
          <c:idx val="3"/>
          <c:order val="3"/>
          <c:tx>
            <c:strRef>
              <c:f>Graphics!$B$9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Graphics!$C$9:$N$9</c:f>
              <c:numCache>
                <c:formatCode>0.0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60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5</c:v>
                </c:pt>
                <c:pt idx="7">
                  <c:v>10</c:v>
                </c:pt>
                <c:pt idx="8">
                  <c:v>30</c:v>
                </c:pt>
                <c:pt idx="9">
                  <c:v>20</c:v>
                </c:pt>
                <c:pt idx="10">
                  <c:v>25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D-42B8-B3AD-B4B7B559092D}"/>
            </c:ext>
          </c:extLst>
        </c:ser>
        <c:ser>
          <c:idx val="4"/>
          <c:order val="4"/>
          <c:tx>
            <c:strRef>
              <c:f>Graphics!$B$10</c:f>
              <c:strCache>
                <c:ptCount val="1"/>
                <c:pt idx="0">
                  <c:v>   OTHER ZOOPLANKTON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Graphics!$C$10:$N$10</c:f>
              <c:numCache>
                <c:formatCode>0.0</c:formatCode>
                <c:ptCount val="12"/>
                <c:pt idx="0">
                  <c:v>50</c:v>
                </c:pt>
                <c:pt idx="1">
                  <c:v>55</c:v>
                </c:pt>
                <c:pt idx="2">
                  <c:v>70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8D-42B8-B3AD-B4B7B5590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8573824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84776271197144"/>
          <c:y val="0.19574183435403911"/>
          <c:w val="0.18731629665425387"/>
          <c:h val="0.4185859580052494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body length per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Graphics!$B$13</c:f>
              <c:strCache>
                <c:ptCount val="1"/>
                <c:pt idx="0">
                  <c:v>MEAN LENGTH (mm): ALL FORMS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Graphics!$C$13:$N$13</c:f>
              <c:numCache>
                <c:formatCode>0.00</c:formatCode>
                <c:ptCount val="12"/>
                <c:pt idx="0">
                  <c:v>0.6</c:v>
                </c:pt>
                <c:pt idx="1">
                  <c:v>0.5</c:v>
                </c:pt>
                <c:pt idx="2">
                  <c:v>0.4</c:v>
                </c:pt>
                <c:pt idx="3">
                  <c:v>0.3</c:v>
                </c:pt>
                <c:pt idx="4">
                  <c:v>0.3</c:v>
                </c:pt>
                <c:pt idx="5">
                  <c:v>0.25</c:v>
                </c:pt>
                <c:pt idx="6">
                  <c:v>0.3</c:v>
                </c:pt>
                <c:pt idx="7">
                  <c:v>0.4</c:v>
                </c:pt>
                <c:pt idx="8">
                  <c:v>0.4</c:v>
                </c:pt>
                <c:pt idx="9">
                  <c:v>0.5</c:v>
                </c:pt>
                <c:pt idx="10">
                  <c:v>0.5</c:v>
                </c:pt>
                <c:pt idx="1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6-48B6-85DE-C3B5F31D40C1}"/>
            </c:ext>
          </c:extLst>
        </c:ser>
        <c:ser>
          <c:idx val="1"/>
          <c:order val="1"/>
          <c:tx>
            <c:strRef>
              <c:f>Graphics!$B$14</c:f>
              <c:strCache>
                <c:ptCount val="1"/>
                <c:pt idx="0">
                  <c:v>MEAN LENGTH: CRUSTACEANS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Graphics!$C$14:$N$14</c:f>
              <c:numCache>
                <c:formatCode>0.00</c:formatCode>
                <c:ptCount val="12"/>
                <c:pt idx="0">
                  <c:v>0.65</c:v>
                </c:pt>
                <c:pt idx="1">
                  <c:v>0.55000000000000004</c:v>
                </c:pt>
                <c:pt idx="2">
                  <c:v>0.5</c:v>
                </c:pt>
                <c:pt idx="3">
                  <c:v>0.35</c:v>
                </c:pt>
                <c:pt idx="4">
                  <c:v>0.4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0.5</c:v>
                </c:pt>
                <c:pt idx="9">
                  <c:v>0.6</c:v>
                </c:pt>
                <c:pt idx="10">
                  <c:v>0.55000000000000004</c:v>
                </c:pt>
                <c:pt idx="1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6-48B6-85DE-C3B5F31D4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78784"/>
        <c:axId val="48685056"/>
      </c:barChart>
      <c:dateAx>
        <c:axId val="4867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8685056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4868505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Length (mm)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48678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body length per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Graphics!$B$13</c:f>
              <c:strCache>
                <c:ptCount val="1"/>
                <c:pt idx="0">
                  <c:v>MEAN LENGTH (mm): ALL FORMS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Graphics!$C$13:$N$13</c:f>
              <c:numCache>
                <c:formatCode>0.00</c:formatCode>
                <c:ptCount val="12"/>
                <c:pt idx="0">
                  <c:v>0.6</c:v>
                </c:pt>
                <c:pt idx="1">
                  <c:v>0.5</c:v>
                </c:pt>
                <c:pt idx="2">
                  <c:v>0.4</c:v>
                </c:pt>
                <c:pt idx="3">
                  <c:v>0.3</c:v>
                </c:pt>
                <c:pt idx="4">
                  <c:v>0.3</c:v>
                </c:pt>
                <c:pt idx="5">
                  <c:v>0.25</c:v>
                </c:pt>
                <c:pt idx="6">
                  <c:v>0.3</c:v>
                </c:pt>
                <c:pt idx="7">
                  <c:v>0.4</c:v>
                </c:pt>
                <c:pt idx="8">
                  <c:v>0.4</c:v>
                </c:pt>
                <c:pt idx="9">
                  <c:v>0.5</c:v>
                </c:pt>
                <c:pt idx="10">
                  <c:v>0.5</c:v>
                </c:pt>
                <c:pt idx="1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E-48B1-A8A5-09BE95CC2481}"/>
            </c:ext>
          </c:extLst>
        </c:ser>
        <c:ser>
          <c:idx val="1"/>
          <c:order val="1"/>
          <c:tx>
            <c:strRef>
              <c:f>Graphics!$B$14</c:f>
              <c:strCache>
                <c:ptCount val="1"/>
                <c:pt idx="0">
                  <c:v>MEAN LENGTH: CRUSTACEANS</c:v>
                </c:pt>
              </c:strCache>
            </c:strRef>
          </c:tx>
          <c:invertIfNegative val="0"/>
          <c:cat>
            <c:numRef>
              <c:f>Graphics!$C$5:$N$5</c:f>
              <c:numCache>
                <c:formatCode>m/d/yyyy</c:formatCode>
                <c:ptCount val="12"/>
                <c:pt idx="0">
                  <c:v>41379</c:v>
                </c:pt>
                <c:pt idx="1">
                  <c:v>41409</c:v>
                </c:pt>
                <c:pt idx="2">
                  <c:v>41426</c:v>
                </c:pt>
                <c:pt idx="3">
                  <c:v>41440</c:v>
                </c:pt>
                <c:pt idx="4">
                  <c:v>41456</c:v>
                </c:pt>
                <c:pt idx="5">
                  <c:v>41470</c:v>
                </c:pt>
                <c:pt idx="6">
                  <c:v>41487</c:v>
                </c:pt>
                <c:pt idx="7">
                  <c:v>41501</c:v>
                </c:pt>
                <c:pt idx="8">
                  <c:v>41518</c:v>
                </c:pt>
                <c:pt idx="9">
                  <c:v>41532</c:v>
                </c:pt>
                <c:pt idx="10">
                  <c:v>41548</c:v>
                </c:pt>
                <c:pt idx="11">
                  <c:v>41579</c:v>
                </c:pt>
              </c:numCache>
            </c:numRef>
          </c:cat>
          <c:val>
            <c:numRef>
              <c:f>Graphics!$C$14:$N$14</c:f>
              <c:numCache>
                <c:formatCode>0.00</c:formatCode>
                <c:ptCount val="12"/>
                <c:pt idx="0">
                  <c:v>0.65</c:v>
                </c:pt>
                <c:pt idx="1">
                  <c:v>0.55000000000000004</c:v>
                </c:pt>
                <c:pt idx="2">
                  <c:v>0.5</c:v>
                </c:pt>
                <c:pt idx="3">
                  <c:v>0.35</c:v>
                </c:pt>
                <c:pt idx="4">
                  <c:v>0.4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0.5</c:v>
                </c:pt>
                <c:pt idx="9">
                  <c:v>0.6</c:v>
                </c:pt>
                <c:pt idx="10">
                  <c:v>0.55000000000000004</c:v>
                </c:pt>
                <c:pt idx="1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E-48B1-A8A5-09BE95CC2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07840"/>
        <c:axId val="48742784"/>
      </c:barChart>
      <c:catAx>
        <c:axId val="4870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8742784"/>
        <c:crosses val="autoZero"/>
        <c:auto val="0"/>
        <c:lblAlgn val="ctr"/>
        <c:lblOffset val="100"/>
        <c:noMultiLvlLbl val="0"/>
      </c:catAx>
      <c:valAx>
        <c:axId val="487427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Length (mm)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48707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Annabessacook Zooplankton Biomass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biomass.figs!$A$7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f>biomass.figs!$B$2:$C$2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biomass.figs!$B$7:$C$7</c:f>
              <c:numCache>
                <c:formatCode>General</c:formatCode>
                <c:ptCount val="2"/>
                <c:pt idx="0">
                  <c:v>12.5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7D-4302-B3E7-617CE0ED4D85}"/>
            </c:ext>
          </c:extLst>
        </c:ser>
        <c:ser>
          <c:idx val="0"/>
          <c:order val="1"/>
          <c:tx>
            <c:strRef>
              <c:f>biomass.figs!$A$3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biomass.figs!$B$2:$C$2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biomass.figs!$B$3:$C$3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D-4302-B3E7-617CE0ED4D85}"/>
            </c:ext>
          </c:extLst>
        </c:ser>
        <c:ser>
          <c:idx val="1"/>
          <c:order val="2"/>
          <c:tx>
            <c:strRef>
              <c:f>biomass.figs!$A$4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biomass.figs!$B$2:$C$2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biomass.figs!$B$4:$C$4</c:f>
              <c:numCache>
                <c:formatCode>General</c:formatCode>
                <c:ptCount val="2"/>
                <c:pt idx="0">
                  <c:v>1.4450000000000003</c:v>
                </c:pt>
                <c:pt idx="1">
                  <c:v>2.9650000000000003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D-4302-B3E7-617CE0ED4D85}"/>
            </c:ext>
          </c:extLst>
        </c:ser>
        <c:ser>
          <c:idx val="2"/>
          <c:order val="3"/>
          <c:tx>
            <c:strRef>
              <c:f>biomass.figs!$A$5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biomass.figs!$B$2:$C$2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biomass.figs!$B$5:$C$5</c:f>
              <c:numCache>
                <c:formatCode>General</c:formatCode>
                <c:ptCount val="2"/>
                <c:pt idx="0">
                  <c:v>45.107500000000002</c:v>
                </c:pt>
                <c:pt idx="1">
                  <c:v>4.3849999999999998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7D-4302-B3E7-617CE0ED4D85}"/>
            </c:ext>
          </c:extLst>
        </c:ser>
        <c:ser>
          <c:idx val="3"/>
          <c:order val="4"/>
          <c:tx>
            <c:strRef>
              <c:f>biomass.figs!$A$6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biomass.figs!$B$2:$C$2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biomass.figs!$B$6:$C$6</c:f>
              <c:numCache>
                <c:formatCode>General</c:formatCode>
                <c:ptCount val="2"/>
                <c:pt idx="0">
                  <c:v>59.232499999999995</c:v>
                </c:pt>
                <c:pt idx="1">
                  <c:v>11.2325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7D-4302-B3E7-617CE0ED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lineChart>
        <c:grouping val="standard"/>
        <c:varyColors val="0"/>
        <c:ser>
          <c:idx val="5"/>
          <c:order val="5"/>
          <c:tx>
            <c:strRef>
              <c:f>biomass.figs!$A$11</c:f>
              <c:strCache>
                <c:ptCount val="1"/>
              </c:strCache>
            </c:strRef>
          </c:tx>
          <c:spPr>
            <a:ln w="25400"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25400">
                <a:solidFill>
                  <a:srgbClr val="FF0000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10-908C-4AC9-B0AA-87F033BC6346}"/>
              </c:ext>
            </c:extLst>
          </c:dPt>
          <c:cat>
            <c:numRef>
              <c:f>biomass.figs!$B$11:$C$11</c:f>
              <c:numCache>
                <c:formatCode>m/d/yyyy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cat>
          <c:val>
            <c:numRef>
              <c:f>biomass.figs!$B$10:$C$10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08C-4AC9-B0AA-87F033BC6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890120"/>
        <c:axId val="599887496"/>
      </c:line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noMultiLvlLbl val="0"/>
      </c:catAx>
      <c:valAx>
        <c:axId val="48573824"/>
        <c:scaling>
          <c:orientation val="minMax"/>
          <c:max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  <c:valAx>
        <c:axId val="599887496"/>
        <c:scaling>
          <c:orientation val="minMax"/>
          <c:max val="120"/>
        </c:scaling>
        <c:delete val="1"/>
        <c:axPos val="r"/>
        <c:numFmt formatCode="General" sourceLinked="1"/>
        <c:majorTickMark val="out"/>
        <c:minorTickMark val="none"/>
        <c:tickLblPos val="nextTo"/>
        <c:crossAx val="599890120"/>
        <c:crosses val="max"/>
        <c:crossBetween val="midCat"/>
      </c:valAx>
      <c:dateAx>
        <c:axId val="599890120"/>
        <c:scaling>
          <c:orientation val="minMax"/>
        </c:scaling>
        <c:delete val="0"/>
        <c:axPos val="t"/>
        <c:numFmt formatCode="m/d/yyyy" sourceLinked="1"/>
        <c:majorTickMark val="none"/>
        <c:minorTickMark val="none"/>
        <c:tickLblPos val="none"/>
        <c:crossAx val="599887496"/>
        <c:crosses val="max"/>
        <c:auto val="1"/>
        <c:lblOffset val="100"/>
        <c:baseTimeUnit val="months"/>
      </c:dateAx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79984771188536807"/>
          <c:y val="0.24443097702674807"/>
          <c:w val="0.14573928097340189"/>
          <c:h val="0.3763499138598864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Cobbossee Zooplankton Biomass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biomass.figs!$A$7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f>biomass.figs!$D$2:$H$2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biomass.figs!$D$7:$H$7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10.5</c:v>
                </c:pt>
                <c:pt idx="3">
                  <c:v>8.5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8-4E82-853E-36868FE715F6}"/>
            </c:ext>
          </c:extLst>
        </c:ser>
        <c:ser>
          <c:idx val="0"/>
          <c:order val="1"/>
          <c:tx>
            <c:strRef>
              <c:f>biomass.figs!$A$3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biomass.figs!$D$2:$H$2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biomass.figs!$D$3:$H$3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8-4E82-853E-36868FE715F6}"/>
            </c:ext>
          </c:extLst>
        </c:ser>
        <c:ser>
          <c:idx val="1"/>
          <c:order val="2"/>
          <c:tx>
            <c:strRef>
              <c:f>biomass.figs!$A$4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biomass.figs!$D$2:$H$2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biomass.figs!$D$4:$H$4</c:f>
              <c:numCache>
                <c:formatCode>General</c:formatCode>
                <c:ptCount val="5"/>
                <c:pt idx="0">
                  <c:v>1.2893999999999999</c:v>
                </c:pt>
                <c:pt idx="1">
                  <c:v>1.5918000000000001</c:v>
                </c:pt>
                <c:pt idx="2">
                  <c:v>0.98699999999999988</c:v>
                </c:pt>
                <c:pt idx="3">
                  <c:v>0.4607</c:v>
                </c:pt>
                <c:pt idx="4">
                  <c:v>5.0671999999999997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78-4E82-853E-36868FE715F6}"/>
            </c:ext>
          </c:extLst>
        </c:ser>
        <c:ser>
          <c:idx val="2"/>
          <c:order val="3"/>
          <c:tx>
            <c:strRef>
              <c:f>biomass.figs!$A$5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biomass.figs!$D$2:$H$2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biomass.figs!$D$5:$H$5</c:f>
              <c:numCache>
                <c:formatCode>General</c:formatCode>
                <c:ptCount val="5"/>
                <c:pt idx="0">
                  <c:v>69.388199999999998</c:v>
                </c:pt>
                <c:pt idx="1">
                  <c:v>39.097799999999999</c:v>
                </c:pt>
                <c:pt idx="2">
                  <c:v>37.302300000000002</c:v>
                </c:pt>
                <c:pt idx="3">
                  <c:v>19.128400000000003</c:v>
                </c:pt>
                <c:pt idx="4">
                  <c:v>13.652800000000001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78-4E82-853E-36868FE715F6}"/>
            </c:ext>
          </c:extLst>
        </c:ser>
        <c:ser>
          <c:idx val="3"/>
          <c:order val="4"/>
          <c:tx>
            <c:strRef>
              <c:f>biomass.figs!$A$6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biomass.figs!$D$2:$H$2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biomass.figs!$D$6:$H$6</c:f>
              <c:numCache>
                <c:formatCode>General</c:formatCode>
                <c:ptCount val="5"/>
                <c:pt idx="0">
                  <c:v>41.651400000000002</c:v>
                </c:pt>
                <c:pt idx="1">
                  <c:v>12.4803</c:v>
                </c:pt>
                <c:pt idx="2">
                  <c:v>26.842199999999998</c:v>
                </c:pt>
                <c:pt idx="3">
                  <c:v>26.599899999999998</c:v>
                </c:pt>
                <c:pt idx="4">
                  <c:v>12.828800000000001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78-4E82-853E-36868FE71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lineChart>
        <c:grouping val="standard"/>
        <c:varyColors val="0"/>
        <c:ser>
          <c:idx val="5"/>
          <c:order val="5"/>
          <c:spPr>
            <a:ln w="25400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Ref>
              <c:f>biomass.figs!$D$11:$H$11</c:f>
              <c:numCache>
                <c:formatCode>m/d/yyyy</c:formatCode>
                <c:ptCount val="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44531</c:v>
                </c:pt>
              </c:numCache>
            </c:numRef>
          </c:cat>
          <c:val>
            <c:numRef>
              <c:f>biomass.figs!$D$10:$H$10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C1-4108-BA9E-875BCDC9D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834840"/>
        <c:axId val="611841072"/>
      </c:line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noMultiLvlLbl val="0"/>
      </c:catAx>
      <c:valAx>
        <c:axId val="48573824"/>
        <c:scaling>
          <c:orientation val="minMax"/>
          <c:max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  <c:valAx>
        <c:axId val="611841072"/>
        <c:scaling>
          <c:orientation val="minMax"/>
          <c:max val="120"/>
        </c:scaling>
        <c:delete val="1"/>
        <c:axPos val="r"/>
        <c:numFmt formatCode="General" sourceLinked="1"/>
        <c:majorTickMark val="out"/>
        <c:minorTickMark val="none"/>
        <c:tickLblPos val="nextTo"/>
        <c:crossAx val="611834840"/>
        <c:crosses val="max"/>
        <c:crossBetween val="between"/>
      </c:valAx>
      <c:dateAx>
        <c:axId val="611834840"/>
        <c:scaling>
          <c:orientation val="minMax"/>
        </c:scaling>
        <c:delete val="0"/>
        <c:axPos val="t"/>
        <c:numFmt formatCode="m/d/yyyy" sourceLinked="1"/>
        <c:majorTickMark val="none"/>
        <c:minorTickMark val="none"/>
        <c:tickLblPos val="none"/>
        <c:crossAx val="611841072"/>
        <c:crosses val="max"/>
        <c:auto val="1"/>
        <c:lblOffset val="100"/>
        <c:baseTimeUnit val="days"/>
      </c:dateAx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79984771188536807"/>
          <c:y val="0.24443097702674807"/>
          <c:w val="0.14394173824973136"/>
          <c:h val="0.3763499138598864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Cochnewagon Zooplankton Biomass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biomass.figs!$A$7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f>biomass.figs!$I$2:$J$2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biomass.figs!$I$7:$J$7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85-4FAE-8512-464BD38AC586}"/>
            </c:ext>
          </c:extLst>
        </c:ser>
        <c:ser>
          <c:idx val="1"/>
          <c:order val="1"/>
          <c:tx>
            <c:strRef>
              <c:f>biomass.figs!$A$3</c:f>
              <c:strCache>
                <c:ptCount val="1"/>
                <c:pt idx="0">
                  <c:v>   Protozoa</c:v>
                </c:pt>
              </c:strCache>
            </c:strRef>
          </c:tx>
          <c:invertIfNegative val="0"/>
          <c:cat>
            <c:numRef>
              <c:f>biomass.figs!$I$2:$J$2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biomass.figs!$I$3:$J$3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85-4FAE-8512-464BD38AC586}"/>
            </c:ext>
          </c:extLst>
        </c:ser>
        <c:ser>
          <c:idx val="2"/>
          <c:order val="2"/>
          <c:tx>
            <c:strRef>
              <c:f>biomass.figs!$A$4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biomass.figs!$I$2:$J$2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biomass.figs!$I$4:$J$4</c:f>
              <c:numCache>
                <c:formatCode>General</c:formatCode>
                <c:ptCount val="2"/>
                <c:pt idx="0">
                  <c:v>1.6020000000000001</c:v>
                </c:pt>
                <c:pt idx="1">
                  <c:v>0.55199999999999994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85-4FAE-8512-464BD38AC586}"/>
            </c:ext>
          </c:extLst>
        </c:ser>
        <c:ser>
          <c:idx val="3"/>
          <c:order val="3"/>
          <c:tx>
            <c:strRef>
              <c:f>biomass.figs!$A$5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biomass.figs!$I$2:$J$2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biomass.figs!$I$5:$J$5</c:f>
              <c:numCache>
                <c:formatCode>General</c:formatCode>
                <c:ptCount val="2"/>
                <c:pt idx="0">
                  <c:v>19.326000000000001</c:v>
                </c:pt>
                <c:pt idx="1">
                  <c:v>59.201999999999998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85-4FAE-8512-464BD38AC586}"/>
            </c:ext>
          </c:extLst>
        </c:ser>
        <c:ser>
          <c:idx val="4"/>
          <c:order val="4"/>
          <c:tx>
            <c:strRef>
              <c:f>biomass.figs!$A$6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biomass.figs!$I$2:$J$2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biomass.figs!$I$6:$J$6</c:f>
              <c:numCache>
                <c:formatCode>General</c:formatCode>
                <c:ptCount val="2"/>
                <c:pt idx="0">
                  <c:v>2.3519999999999999</c:v>
                </c:pt>
                <c:pt idx="1">
                  <c:v>46.625599999999999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85-4FAE-8512-464BD38AC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lineChart>
        <c:grouping val="standard"/>
        <c:varyColors val="0"/>
        <c:ser>
          <c:idx val="5"/>
          <c:order val="5"/>
          <c:spPr>
            <a:ln w="25400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Ref>
              <c:f>biomass.figs!$I$11:$J$11</c:f>
              <c:numCache>
                <c:formatCode>m/d/yyyy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cat>
          <c:val>
            <c:numRef>
              <c:f>biomass.figs!$I$10:$J$10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A-4216-B96D-EB9B66CD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016392"/>
        <c:axId val="835015408"/>
      </c:line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noMultiLvlLbl val="0"/>
      </c:catAx>
      <c:valAx>
        <c:axId val="48573824"/>
        <c:scaling>
          <c:orientation val="minMax"/>
          <c:max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  <c:valAx>
        <c:axId val="835015408"/>
        <c:scaling>
          <c:orientation val="minMax"/>
          <c:max val="120"/>
        </c:scaling>
        <c:delete val="1"/>
        <c:axPos val="r"/>
        <c:numFmt formatCode="General" sourceLinked="1"/>
        <c:majorTickMark val="out"/>
        <c:minorTickMark val="none"/>
        <c:tickLblPos val="nextTo"/>
        <c:crossAx val="835016392"/>
        <c:crosses val="max"/>
        <c:crossBetween val="midCat"/>
      </c:valAx>
      <c:dateAx>
        <c:axId val="835016392"/>
        <c:scaling>
          <c:orientation val="minMax"/>
        </c:scaling>
        <c:delete val="0"/>
        <c:axPos val="t"/>
        <c:numFmt formatCode="m/d/yyyy" sourceLinked="1"/>
        <c:majorTickMark val="none"/>
        <c:minorTickMark val="none"/>
        <c:tickLblPos val="none"/>
        <c:crossAx val="835015408"/>
        <c:crosses val="max"/>
        <c:auto val="1"/>
        <c:lblOffset val="100"/>
        <c:baseTimeUnit val="months"/>
      </c:dateAx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79984771188536807"/>
          <c:y val="0.24443097702674807"/>
          <c:w val="0.14573928097340189"/>
          <c:h val="0.3763499138598864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Pleasant Zooplankton Biomass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biomass.figs!$A$7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f>biomass.figs!$K$2:$O$2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biomass.figs!$K$7:$O$7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8.4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1-462F-A8DB-D352E5457888}"/>
            </c:ext>
          </c:extLst>
        </c:ser>
        <c:ser>
          <c:idx val="0"/>
          <c:order val="1"/>
          <c:tx>
            <c:strRef>
              <c:f>biomass.figs!$A$3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biomass.figs!$K$2:$O$2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biomass.figs!$K$3:$O$3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0.64960000000000007</c:v>
                </c:pt>
                <c:pt idx="4">
                  <c:v>0.11599999999999999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1-462F-A8DB-D352E5457888}"/>
            </c:ext>
          </c:extLst>
        </c:ser>
        <c:ser>
          <c:idx val="1"/>
          <c:order val="2"/>
          <c:tx>
            <c:strRef>
              <c:f>biomass.figs!$A$4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biomass.figs!$K$2:$O$2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biomass.figs!$K$4:$O$4</c:f>
              <c:numCache>
                <c:formatCode>General</c:formatCode>
                <c:ptCount val="5"/>
                <c:pt idx="0">
                  <c:v>2.9624000000000006</c:v>
                </c:pt>
                <c:pt idx="1">
                  <c:v>4.6424000000000003</c:v>
                </c:pt>
                <c:pt idx="2">
                  <c:v>1.2692000000000001</c:v>
                </c:pt>
                <c:pt idx="3">
                  <c:v>2.9792000000000001</c:v>
                </c:pt>
                <c:pt idx="4">
                  <c:v>9.2509999999999994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E1-462F-A8DB-D352E5457888}"/>
            </c:ext>
          </c:extLst>
        </c:ser>
        <c:ser>
          <c:idx val="2"/>
          <c:order val="3"/>
          <c:tx>
            <c:strRef>
              <c:f>biomass.figs!$A$5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biomass.figs!$K$2:$O$2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biomass.figs!$K$5:$O$5</c:f>
              <c:numCache>
                <c:formatCode>General</c:formatCode>
                <c:ptCount val="5"/>
                <c:pt idx="0">
                  <c:v>28.000200000000003</c:v>
                </c:pt>
                <c:pt idx="1">
                  <c:v>40.555199999999999</c:v>
                </c:pt>
                <c:pt idx="2">
                  <c:v>25.566399999999998</c:v>
                </c:pt>
                <c:pt idx="3">
                  <c:v>33.784800000000004</c:v>
                </c:pt>
                <c:pt idx="4">
                  <c:v>70.162599999999998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E1-462F-A8DB-D352E5457888}"/>
            </c:ext>
          </c:extLst>
        </c:ser>
        <c:ser>
          <c:idx val="3"/>
          <c:order val="4"/>
          <c:tx>
            <c:strRef>
              <c:f>biomass.figs!$A$6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biomass.figs!$K$2:$O$2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biomass.figs!$K$6:$O$6</c:f>
              <c:numCache>
                <c:formatCode>General</c:formatCode>
                <c:ptCount val="5"/>
                <c:pt idx="0">
                  <c:v>170.86240000000001</c:v>
                </c:pt>
                <c:pt idx="1">
                  <c:v>64.400000000000006</c:v>
                </c:pt>
                <c:pt idx="2">
                  <c:v>33.816199999999995</c:v>
                </c:pt>
                <c:pt idx="3">
                  <c:v>7.3556000000000008</c:v>
                </c:pt>
                <c:pt idx="4">
                  <c:v>5.2460999999999993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E1-462F-A8DB-D352E5457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lineChart>
        <c:grouping val="standard"/>
        <c:varyColors val="0"/>
        <c:ser>
          <c:idx val="5"/>
          <c:order val="5"/>
          <c:spPr>
            <a:ln w="25400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Ref>
              <c:f>biomass.figs!$K$11:$O$11</c:f>
              <c:numCache>
                <c:formatCode>m/d/yyyy</c:formatCode>
                <c:ptCount val="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</c:numCache>
            </c:numRef>
          </c:cat>
          <c:val>
            <c:numRef>
              <c:f>biomass.figs!$K$10:$O$10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A-4764-AD84-202FB8288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042960"/>
        <c:axId val="835044272"/>
      </c:line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noMultiLvlLbl val="0"/>
      </c:catAx>
      <c:valAx>
        <c:axId val="48573824"/>
        <c:scaling>
          <c:orientation val="minMax"/>
          <c:max val="22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  <c:valAx>
        <c:axId val="835044272"/>
        <c:scaling>
          <c:orientation val="minMax"/>
          <c:max val="200"/>
        </c:scaling>
        <c:delete val="1"/>
        <c:axPos val="r"/>
        <c:numFmt formatCode="General" sourceLinked="1"/>
        <c:majorTickMark val="out"/>
        <c:minorTickMark val="none"/>
        <c:tickLblPos val="nextTo"/>
        <c:crossAx val="835042960"/>
        <c:crosses val="max"/>
        <c:crossBetween val="midCat"/>
      </c:valAx>
      <c:dateAx>
        <c:axId val="835042960"/>
        <c:scaling>
          <c:orientation val="minMax"/>
        </c:scaling>
        <c:delete val="0"/>
        <c:axPos val="t"/>
        <c:numFmt formatCode="m/d/yyyy" sourceLinked="1"/>
        <c:majorTickMark val="none"/>
        <c:minorTickMark val="none"/>
        <c:tickLblPos val="none"/>
        <c:crossAx val="835044272"/>
        <c:crosses val="max"/>
        <c:auto val="1"/>
        <c:lblOffset val="100"/>
        <c:baseTimeUnit val="days"/>
      </c:dateAx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79984771188536807"/>
          <c:y val="0.24443097702674807"/>
          <c:w val="0.14394173824973136"/>
          <c:h val="0.3763499138598864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Wilson Zooplankton Biomass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biomass.figs!$A$7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f>biomass.figs!$P$2:$R$2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f>biomass.figs!$P$7:$R$7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A-4429-B9D5-2316A844560A}"/>
            </c:ext>
          </c:extLst>
        </c:ser>
        <c:ser>
          <c:idx val="0"/>
          <c:order val="1"/>
          <c:tx>
            <c:strRef>
              <c:f>biomass.figs!$A$3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biomass.figs!$P$2:$R$2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f>biomass.figs!$P$3:$R$3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AA-4429-B9D5-2316A844560A}"/>
            </c:ext>
          </c:extLst>
        </c:ser>
        <c:ser>
          <c:idx val="1"/>
          <c:order val="2"/>
          <c:tx>
            <c:strRef>
              <c:f>biomass.figs!$A$4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biomass.figs!$P$2:$R$2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f>biomass.figs!$P$4:$R$4</c:f>
              <c:numCache>
                <c:formatCode>General</c:formatCode>
                <c:ptCount val="3"/>
                <c:pt idx="0">
                  <c:v>1.0730999999999999</c:v>
                </c:pt>
                <c:pt idx="1">
                  <c:v>1.0427999999999999</c:v>
                </c:pt>
                <c:pt idx="2">
                  <c:v>1.1080000000000001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AA-4429-B9D5-2316A844560A}"/>
            </c:ext>
          </c:extLst>
        </c:ser>
        <c:ser>
          <c:idx val="2"/>
          <c:order val="3"/>
          <c:tx>
            <c:strRef>
              <c:f>biomass.figs!$A$5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biomass.figs!$P$2:$R$2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f>biomass.figs!$P$5:$R$5</c:f>
              <c:numCache>
                <c:formatCode>General</c:formatCode>
                <c:ptCount val="3"/>
                <c:pt idx="0">
                  <c:v>34.895699999999991</c:v>
                </c:pt>
                <c:pt idx="1">
                  <c:v>20.007899999999999</c:v>
                </c:pt>
                <c:pt idx="2">
                  <c:v>10.804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AA-4429-B9D5-2316A844560A}"/>
            </c:ext>
          </c:extLst>
        </c:ser>
        <c:ser>
          <c:idx val="3"/>
          <c:order val="4"/>
          <c:tx>
            <c:strRef>
              <c:f>biomass.figs!$A$6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biomass.figs!$P$2:$R$2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f>biomass.figs!$P$6:$R$6</c:f>
              <c:numCache>
                <c:formatCode>General</c:formatCode>
                <c:ptCount val="3"/>
                <c:pt idx="0">
                  <c:v>20.042400000000001</c:v>
                </c:pt>
                <c:pt idx="1">
                  <c:v>72.900300000000016</c:v>
                </c:pt>
                <c:pt idx="2">
                  <c:v>8.4179999999999993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AA-4429-B9D5-2316A8445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lineChart>
        <c:grouping val="standard"/>
        <c:varyColors val="0"/>
        <c:ser>
          <c:idx val="5"/>
          <c:order val="5"/>
          <c:spPr>
            <a:ln w="25400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numRef>
              <c:f>biomass.figs!$P$11:$R$11</c:f>
              <c:numCache>
                <c:formatCode>m/d/yyyy</c:formatCode>
                <c:ptCount val="3"/>
                <c:pt idx="0">
                  <c:v>106</c:v>
                </c:pt>
                <c:pt idx="1">
                  <c:v>107</c:v>
                </c:pt>
                <c:pt idx="2">
                  <c:v>108</c:v>
                </c:pt>
              </c:numCache>
            </c:numRef>
          </c:cat>
          <c:val>
            <c:numRef>
              <c:f>biomass.figs!$P$10:$R$10</c:f>
              <c:numCache>
                <c:formatCode>General</c:formatCode>
                <c:ptCount val="3"/>
                <c:pt idx="0">
                  <c:v>50</c:v>
                </c:pt>
                <c:pt idx="1">
                  <c:v>50</c:v>
                </c:pt>
                <c:pt idx="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B-4CE5-92A8-C76F74105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615192"/>
        <c:axId val="850611256"/>
      </c:line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noMultiLvlLbl val="0"/>
      </c:catAx>
      <c:valAx>
        <c:axId val="48573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  <c:valAx>
        <c:axId val="850611256"/>
        <c:scaling>
          <c:orientation val="minMax"/>
          <c:max val="100"/>
        </c:scaling>
        <c:delete val="1"/>
        <c:axPos val="r"/>
        <c:numFmt formatCode="General" sourceLinked="1"/>
        <c:majorTickMark val="out"/>
        <c:minorTickMark val="none"/>
        <c:tickLblPos val="nextTo"/>
        <c:crossAx val="850615192"/>
        <c:crosses val="max"/>
        <c:crossBetween val="midCat"/>
      </c:valAx>
      <c:dateAx>
        <c:axId val="850615192"/>
        <c:scaling>
          <c:orientation val="minMax"/>
        </c:scaling>
        <c:delete val="0"/>
        <c:axPos val="t"/>
        <c:numFmt formatCode="m/d/yyyy" sourceLinked="1"/>
        <c:majorTickMark val="none"/>
        <c:minorTickMark val="none"/>
        <c:tickLblPos val="none"/>
        <c:crossAx val="850611256"/>
        <c:crosses val="max"/>
        <c:auto val="1"/>
        <c:lblOffset val="100"/>
        <c:baseTimeUnit val="days"/>
      </c:dateAx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79984771188536807"/>
          <c:y val="0.24443097702674807"/>
          <c:w val="0.14573928097340189"/>
          <c:h val="0.3763499138598864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 b="0" i="0" u="none" strike="noStrike" baseline="0">
                <a:effectLst/>
              </a:rPr>
              <a:t>Annabessacook m</a:t>
            </a:r>
            <a:r>
              <a:rPr lang="en-US" sz="1600" b="0"/>
              <a:t>ean</a:t>
            </a:r>
            <a:r>
              <a:rPr lang="en-US" sz="1600" b="0" baseline="0"/>
              <a:t> zooplankton length 2021</a:t>
            </a:r>
            <a:endParaRPr lang="en-US" sz="16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808003409620527"/>
          <c:y val="0.18086385620336784"/>
          <c:w val="0.6913534537738858"/>
          <c:h val="0.635350128284526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'density.length.figs'!$A$4</c:f>
              <c:strCache>
                <c:ptCount val="1"/>
                <c:pt idx="0">
                  <c:v>All Zooplankton</c:v>
                </c:pt>
              </c:strCache>
            </c:strRef>
          </c:tx>
          <c:invertIfNegative val="0"/>
          <c:cat>
            <c:numRef>
              <c:f>'density.length.figs'!$B$2:$C$2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'density.length.figs'!$B$4:$C$4</c:f>
              <c:numCache>
                <c:formatCode>General</c:formatCode>
                <c:ptCount val="2"/>
                <c:pt idx="0">
                  <c:v>0.36809226333493517</c:v>
                </c:pt>
                <c:pt idx="1">
                  <c:v>0.15403830141548711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D-422F-A9B0-BAFD2C56EE3F}"/>
            </c:ext>
          </c:extLst>
        </c:ser>
        <c:ser>
          <c:idx val="1"/>
          <c:order val="1"/>
          <c:tx>
            <c:strRef>
              <c:f>'density.length.figs'!$A$5</c:f>
              <c:strCache>
                <c:ptCount val="1"/>
                <c:pt idx="0">
                  <c:v>Crustaceans</c:v>
                </c:pt>
              </c:strCache>
            </c:strRef>
          </c:tx>
          <c:invertIfNegative val="0"/>
          <c:val>
            <c:numRef>
              <c:f>'density.length.figs'!$B$5:$C$5</c:f>
              <c:numCache>
                <c:formatCode>General</c:formatCode>
                <c:ptCount val="2"/>
                <c:pt idx="0">
                  <c:v>0.67812499999999998</c:v>
                </c:pt>
                <c:pt idx="1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5D-422F-A9B0-BAFD2C56E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07840"/>
        <c:axId val="48742784"/>
      </c:barChart>
      <c:catAx>
        <c:axId val="4870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0"/>
                  <a:t>Date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43324978893116151"/>
              <c:y val="0.8996722846441948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742784"/>
        <c:crosses val="autoZero"/>
        <c:auto val="0"/>
        <c:lblAlgn val="ctr"/>
        <c:lblOffset val="100"/>
        <c:noMultiLvlLbl val="0"/>
      </c:catAx>
      <c:valAx>
        <c:axId val="487427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sz="1050" b="0"/>
                  <a:t>Mean Length (mm)</a:t>
                </a:r>
              </a:p>
            </c:rich>
          </c:tx>
          <c:layout>
            <c:manualLayout>
              <c:xMode val="edge"/>
              <c:yMode val="edge"/>
              <c:x val="2.1121367231518674E-2"/>
              <c:y val="0.26708985814975378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48707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 b="0" i="0" u="none" strike="noStrike" baseline="0">
                <a:effectLst/>
              </a:rPr>
              <a:t>Cobbossee </a:t>
            </a:r>
            <a:r>
              <a:rPr lang="en-US" sz="1600" b="0"/>
              <a:t>mean</a:t>
            </a:r>
            <a:r>
              <a:rPr lang="en-US" sz="1600" b="0" baseline="0"/>
              <a:t> zooplankton length 2021</a:t>
            </a:r>
            <a:endParaRPr lang="en-US" sz="16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808003409620527"/>
          <c:y val="0.18086385620336784"/>
          <c:w val="0.6913534537738858"/>
          <c:h val="0.60257859270400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'density.length.figs'!$A$4</c:f>
              <c:strCache>
                <c:ptCount val="1"/>
                <c:pt idx="0">
                  <c:v>All Zooplankton</c:v>
                </c:pt>
              </c:strCache>
            </c:strRef>
          </c:tx>
          <c:invertIfNegative val="0"/>
          <c:cat>
            <c:numRef>
              <c:f>'density.length.figs'!$D$2:$H$2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'density.length.figs'!$D$4:$H$4</c:f>
              <c:numCache>
                <c:formatCode>General</c:formatCode>
                <c:ptCount val="5"/>
                <c:pt idx="0">
                  <c:v>0.49076923076923079</c:v>
                </c:pt>
                <c:pt idx="1">
                  <c:v>0.30616113744075829</c:v>
                </c:pt>
                <c:pt idx="2">
                  <c:v>0.3389199255121042</c:v>
                </c:pt>
                <c:pt idx="3">
                  <c:v>0.39289145052833813</c:v>
                </c:pt>
                <c:pt idx="4">
                  <c:v>0.22023809523809523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C-4888-BDAE-61998C4AE553}"/>
            </c:ext>
          </c:extLst>
        </c:ser>
        <c:ser>
          <c:idx val="1"/>
          <c:order val="1"/>
          <c:tx>
            <c:strRef>
              <c:f>'density.length.figs'!$A$5</c:f>
              <c:strCache>
                <c:ptCount val="1"/>
                <c:pt idx="0">
                  <c:v>Crustaceans</c:v>
                </c:pt>
              </c:strCache>
            </c:strRef>
          </c:tx>
          <c:invertIfNegative val="0"/>
          <c:cat>
            <c:numRef>
              <c:f>'density.length.figs'!$D$2:$H$2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'density.length.figs'!$D$5:$H$5</c:f>
              <c:numCache>
                <c:formatCode>General</c:formatCode>
                <c:ptCount val="5"/>
                <c:pt idx="0">
                  <c:v>0.64927536231884053</c:v>
                </c:pt>
                <c:pt idx="1">
                  <c:v>0.49907407407407406</c:v>
                </c:pt>
                <c:pt idx="2">
                  <c:v>0.51978021978021982</c:v>
                </c:pt>
                <c:pt idx="3">
                  <c:v>0.70399999999999996</c:v>
                </c:pt>
                <c:pt idx="4">
                  <c:v>0.63953488372093015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1C-4888-BDAE-61998C4AE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07840"/>
        <c:axId val="48742784"/>
      </c:barChart>
      <c:catAx>
        <c:axId val="4870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0"/>
                  <a:t>Date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43324978893116151"/>
              <c:y val="0.8996722846441948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742784"/>
        <c:crosses val="autoZero"/>
        <c:auto val="0"/>
        <c:lblAlgn val="ctr"/>
        <c:lblOffset val="100"/>
        <c:noMultiLvlLbl val="0"/>
      </c:catAx>
      <c:valAx>
        <c:axId val="487427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sz="1050" b="0"/>
                  <a:t>Mean Length (mm)</a:t>
                </a:r>
              </a:p>
            </c:rich>
          </c:tx>
          <c:layout>
            <c:manualLayout>
              <c:xMode val="edge"/>
              <c:yMode val="edge"/>
              <c:x val="2.1121367231518674E-2"/>
              <c:y val="0.26708985814975378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48707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 b="0"/>
              <a:t>Cochnewagon</a:t>
            </a:r>
            <a:r>
              <a:rPr lang="en-US" sz="1600" b="0" baseline="0"/>
              <a:t> m</a:t>
            </a:r>
            <a:r>
              <a:rPr lang="en-US" sz="1600" b="0"/>
              <a:t>ean</a:t>
            </a:r>
            <a:r>
              <a:rPr lang="en-US" sz="1600" b="0" baseline="0"/>
              <a:t> zooplankton length 2021</a:t>
            </a:r>
            <a:endParaRPr lang="en-US" sz="16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808003409620527"/>
          <c:y val="0.18086385620336784"/>
          <c:w val="0.6913534537738858"/>
          <c:h val="0.60257859270400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'density.length.figs'!$A$4</c:f>
              <c:strCache>
                <c:ptCount val="1"/>
                <c:pt idx="0">
                  <c:v>All Zooplankton</c:v>
                </c:pt>
              </c:strCache>
            </c:strRef>
          </c:tx>
          <c:invertIfNegative val="0"/>
          <c:cat>
            <c:numRef>
              <c:f>'density.length.figs'!$I$2:$J$2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'density.length.figs'!$I$4:$J$4</c:f>
              <c:numCache>
                <c:formatCode>General</c:formatCode>
                <c:ptCount val="2"/>
                <c:pt idx="0">
                  <c:v>0.22820512820512823</c:v>
                </c:pt>
                <c:pt idx="1">
                  <c:v>0.40555555555555561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4-48FF-B42A-AA8DB91404FC}"/>
            </c:ext>
          </c:extLst>
        </c:ser>
        <c:ser>
          <c:idx val="1"/>
          <c:order val="1"/>
          <c:tx>
            <c:strRef>
              <c:f>'density.length.figs'!$A$5</c:f>
              <c:strCache>
                <c:ptCount val="1"/>
                <c:pt idx="0">
                  <c:v>Crustaceans</c:v>
                </c:pt>
              </c:strCache>
            </c:strRef>
          </c:tx>
          <c:invertIfNegative val="0"/>
          <c:cat>
            <c:numRef>
              <c:f>'density.length.figs'!$I$2:$J$2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'density.length.figs'!$I$5:$J$5</c:f>
              <c:numCache>
                <c:formatCode>General</c:formatCode>
                <c:ptCount val="2"/>
                <c:pt idx="0">
                  <c:v>0.38666666666666666</c:v>
                </c:pt>
                <c:pt idx="1">
                  <c:v>0.48596491228070182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A4-48FF-B42A-AA8DB914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07840"/>
        <c:axId val="48742784"/>
      </c:barChart>
      <c:catAx>
        <c:axId val="4870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0"/>
                  <a:t>Date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43324978893116151"/>
              <c:y val="0.8996722846441948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742784"/>
        <c:crosses val="autoZero"/>
        <c:auto val="0"/>
        <c:lblAlgn val="ctr"/>
        <c:lblOffset val="100"/>
        <c:noMultiLvlLbl val="0"/>
      </c:catAx>
      <c:valAx>
        <c:axId val="487427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sz="1050" b="0"/>
                  <a:t>Mean Length (mm)</a:t>
                </a:r>
              </a:p>
            </c:rich>
          </c:tx>
          <c:layout>
            <c:manualLayout>
              <c:xMode val="edge"/>
              <c:yMode val="edge"/>
              <c:x val="2.1121367231518674E-2"/>
              <c:y val="0.26708985814975378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48707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 b="0"/>
              <a:t>Pleasant</a:t>
            </a:r>
            <a:r>
              <a:rPr lang="en-US" sz="1600" b="0" baseline="0"/>
              <a:t> m</a:t>
            </a:r>
            <a:r>
              <a:rPr lang="en-US" sz="1600" b="0"/>
              <a:t>ean</a:t>
            </a:r>
            <a:r>
              <a:rPr lang="en-US" sz="1600" b="0" baseline="0"/>
              <a:t> zooplankton length 2021</a:t>
            </a:r>
            <a:endParaRPr lang="en-US" sz="16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808003409620527"/>
          <c:y val="0.18086385620336784"/>
          <c:w val="0.6913534537738858"/>
          <c:h val="0.60257859270400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'density.length.figs'!$A$4</c:f>
              <c:strCache>
                <c:ptCount val="1"/>
                <c:pt idx="0">
                  <c:v>All Zooplankton</c:v>
                </c:pt>
              </c:strCache>
            </c:strRef>
          </c:tx>
          <c:invertIfNegative val="0"/>
          <c:cat>
            <c:numRef>
              <c:f>'density.length.figs'!$K$2:$O$2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'density.length.figs'!$K$4:$O$4</c:f>
              <c:numCache>
                <c:formatCode>General</c:formatCode>
                <c:ptCount val="5"/>
                <c:pt idx="0">
                  <c:v>0.42</c:v>
                </c:pt>
                <c:pt idx="1">
                  <c:v>0.2528125</c:v>
                </c:pt>
                <c:pt idx="2">
                  <c:v>0.3483556638246042</c:v>
                </c:pt>
                <c:pt idx="3">
                  <c:v>0.16560283687943267</c:v>
                </c:pt>
                <c:pt idx="4">
                  <c:v>0.20712250712250713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B-4B79-AE16-E230B7D8CE28}"/>
            </c:ext>
          </c:extLst>
        </c:ser>
        <c:ser>
          <c:idx val="1"/>
          <c:order val="1"/>
          <c:tx>
            <c:strRef>
              <c:f>'density.length.figs'!$A$5</c:f>
              <c:strCache>
                <c:ptCount val="1"/>
                <c:pt idx="0">
                  <c:v>Crustaceans</c:v>
                </c:pt>
              </c:strCache>
            </c:strRef>
          </c:tx>
          <c:invertIfNegative val="0"/>
          <c:cat>
            <c:numRef>
              <c:f>'density.length.figs'!$K$2:$O$2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'density.length.figs'!$K$5:$O$5</c:f>
              <c:numCache>
                <c:formatCode>General</c:formatCode>
                <c:ptCount val="5"/>
                <c:pt idx="0">
                  <c:v>0.92962962962962958</c:v>
                </c:pt>
                <c:pt idx="1">
                  <c:v>0.73289473684210527</c:v>
                </c:pt>
                <c:pt idx="2">
                  <c:v>0.65833333333333333</c:v>
                </c:pt>
                <c:pt idx="3">
                  <c:v>0.53846153846153844</c:v>
                </c:pt>
                <c:pt idx="4">
                  <c:v>0.41372549019607846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B-4B79-AE16-E230B7D8C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07840"/>
        <c:axId val="48742784"/>
      </c:barChart>
      <c:catAx>
        <c:axId val="4870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0"/>
                  <a:t>Date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43324978893116151"/>
              <c:y val="0.8996722846441948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742784"/>
        <c:crosses val="autoZero"/>
        <c:auto val="0"/>
        <c:lblAlgn val="ctr"/>
        <c:lblOffset val="100"/>
        <c:noMultiLvlLbl val="0"/>
      </c:catAx>
      <c:valAx>
        <c:axId val="487427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sz="1050" b="0"/>
                  <a:t>Mean Length (mm)</a:t>
                </a:r>
              </a:p>
            </c:rich>
          </c:tx>
          <c:layout>
            <c:manualLayout>
              <c:xMode val="edge"/>
              <c:yMode val="edge"/>
              <c:x val="2.1121367231518674E-2"/>
              <c:y val="0.26708985814975378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48707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 b="0"/>
              <a:t>Wilson</a:t>
            </a:r>
            <a:r>
              <a:rPr lang="en-US" sz="1600" b="0" baseline="0"/>
              <a:t> m</a:t>
            </a:r>
            <a:r>
              <a:rPr lang="en-US" sz="1600" b="0"/>
              <a:t>ean</a:t>
            </a:r>
            <a:r>
              <a:rPr lang="en-US" sz="1600" b="0" baseline="0"/>
              <a:t> zooplankton length 2021</a:t>
            </a:r>
            <a:endParaRPr lang="en-US" sz="16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808003409620527"/>
          <c:y val="0.18086385620336784"/>
          <c:w val="0.6913534537738858"/>
          <c:h val="0.602578592704001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'density.length.figs'!$A$4</c:f>
              <c:strCache>
                <c:ptCount val="1"/>
                <c:pt idx="0">
                  <c:v>All Zooplankton</c:v>
                </c:pt>
              </c:strCache>
            </c:strRef>
          </c:tx>
          <c:invertIfNegative val="0"/>
          <c:cat>
            <c:numRef>
              <c:f>'density.length.figs'!$P$2:$R$2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f>'density.length.figs'!$P$4:$R$4</c:f>
              <c:numCache>
                <c:formatCode>General</c:formatCode>
                <c:ptCount val="3"/>
                <c:pt idx="0">
                  <c:v>0.48910891089108904</c:v>
                </c:pt>
                <c:pt idx="1">
                  <c:v>0.47111111111111109</c:v>
                </c:pt>
                <c:pt idx="2">
                  <c:v>0.24382022471910114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F-4E74-A6D7-C479F880CD3F}"/>
            </c:ext>
          </c:extLst>
        </c:ser>
        <c:ser>
          <c:idx val="1"/>
          <c:order val="1"/>
          <c:tx>
            <c:strRef>
              <c:f>'density.length.figs'!$A$5</c:f>
              <c:strCache>
                <c:ptCount val="1"/>
                <c:pt idx="0">
                  <c:v>Crustaceans</c:v>
                </c:pt>
              </c:strCache>
            </c:strRef>
          </c:tx>
          <c:invertIfNegative val="0"/>
          <c:cat>
            <c:numRef>
              <c:f>'density.length.figs'!$P$2:$R$2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f>'density.length.figs'!$P$5:$R$5</c:f>
              <c:numCache>
                <c:formatCode>General</c:formatCode>
                <c:ptCount val="3"/>
                <c:pt idx="0">
                  <c:v>0.63611111111111096</c:v>
                </c:pt>
                <c:pt idx="1">
                  <c:v>0.82608695652173914</c:v>
                </c:pt>
                <c:pt idx="2">
                  <c:v>0.65652173913043488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F-4E74-A6D7-C479F880C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07840"/>
        <c:axId val="48742784"/>
      </c:barChart>
      <c:catAx>
        <c:axId val="4870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0"/>
                  <a:t>Date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43324978893116151"/>
              <c:y val="0.8996722846441948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742784"/>
        <c:crosses val="autoZero"/>
        <c:auto val="0"/>
        <c:lblAlgn val="ctr"/>
        <c:lblOffset val="100"/>
        <c:noMultiLvlLbl val="0"/>
      </c:catAx>
      <c:valAx>
        <c:axId val="487427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sz="1050" b="0"/>
                  <a:t>Mean Length (mm)</a:t>
                </a:r>
              </a:p>
            </c:rich>
          </c:tx>
          <c:layout>
            <c:manualLayout>
              <c:xMode val="edge"/>
              <c:yMode val="edge"/>
              <c:x val="2.1121367231518674E-2"/>
              <c:y val="0.26708985814975378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48707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Annabessacook Zooplankton Density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'density.length.figs'!$A$12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f>'density.length.figs'!$B$2:$C$2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'density.length.figs'!$B$12:$C$12</c:f>
              <c:numCache>
                <c:formatCode>General</c:formatCode>
                <c:ptCount val="2"/>
                <c:pt idx="0">
                  <c:v>2.5000000000000001E-2</c:v>
                </c:pt>
                <c:pt idx="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0-4A8B-9FBB-F679FEC07179}"/>
            </c:ext>
          </c:extLst>
        </c:ser>
        <c:ser>
          <c:idx val="0"/>
          <c:order val="1"/>
          <c:tx>
            <c:strRef>
              <c:f>'density.length.figs'!$A$8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'density.length.figs'!$B$2:$C$2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'density.length.figs'!$B$8:$C$8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30-4A8B-9FBB-F679FEC07179}"/>
            </c:ext>
          </c:extLst>
        </c:ser>
        <c:ser>
          <c:idx val="1"/>
          <c:order val="2"/>
          <c:tx>
            <c:strRef>
              <c:f>'density.length.figs'!$A$9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'density.length.figs'!$B$2:$C$2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'density.length.figs'!$B$9:$C$9</c:f>
              <c:numCache>
                <c:formatCode>General</c:formatCode>
                <c:ptCount val="2"/>
                <c:pt idx="0">
                  <c:v>28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30-4A8B-9FBB-F679FEC07179}"/>
            </c:ext>
          </c:extLst>
        </c:ser>
        <c:ser>
          <c:idx val="2"/>
          <c:order val="3"/>
          <c:tx>
            <c:strRef>
              <c:f>'density.length.figs'!$A$10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'density.length.figs'!$B$2:$C$2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'density.length.figs'!$B$10:$C$10</c:f>
              <c:numCache>
                <c:formatCode>General</c:formatCode>
                <c:ptCount val="2"/>
                <c:pt idx="0">
                  <c:v>14.75</c:v>
                </c:pt>
                <c:pt idx="1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30-4A8B-9FBB-F679FEC07179}"/>
            </c:ext>
          </c:extLst>
        </c:ser>
        <c:ser>
          <c:idx val="3"/>
          <c:order val="4"/>
          <c:tx>
            <c:strRef>
              <c:f>'density.length.figs'!$A$11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'density.length.figs'!$B$2:$C$2</c:f>
              <c:numCache>
                <c:formatCode>m/d/yy</c:formatCode>
                <c:ptCount val="2"/>
                <c:pt idx="0">
                  <c:v>44369</c:v>
                </c:pt>
                <c:pt idx="1">
                  <c:v>44453</c:v>
                </c:pt>
              </c:numCache>
            </c:numRef>
          </c:cat>
          <c:val>
            <c:numRef>
              <c:f>'density.length.figs'!$B$11:$C$11</c:f>
              <c:numCache>
                <c:formatCode>General</c:formatCode>
                <c:ptCount val="2"/>
                <c:pt idx="0">
                  <c:v>9.25</c:v>
                </c:pt>
                <c:pt idx="1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30-4A8B-9FBB-F679FEC07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8573824"/>
        <c:scaling>
          <c:orientation val="minMax"/>
          <c:max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84771188536807"/>
          <c:y val="0.24443097702674807"/>
          <c:w val="0.18731629665425387"/>
          <c:h val="0.4185859580052494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Cobbossee Zooplankton Density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'density.length.figs'!$A$12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f>'density.length.figs'!$D$2:$H$2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'density.length.figs'!$D$12:$H$12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2.1000000000000001E-2</c:v>
                </c:pt>
                <c:pt idx="3">
                  <c:v>1.7000000000000001E-2</c:v>
                </c:pt>
                <c:pt idx="4">
                  <c:v>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0-4639-A4D0-B6E73E7D77D5}"/>
            </c:ext>
          </c:extLst>
        </c:ser>
        <c:ser>
          <c:idx val="0"/>
          <c:order val="1"/>
          <c:tx>
            <c:strRef>
              <c:f>'density.length.figs'!$A$8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'density.length.figs'!$D$2:$H$2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'density.length.figs'!$D$8:$H$8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70-4639-A4D0-B6E73E7D77D5}"/>
            </c:ext>
          </c:extLst>
        </c:ser>
        <c:ser>
          <c:idx val="1"/>
          <c:order val="2"/>
          <c:tx>
            <c:strRef>
              <c:f>'density.length.figs'!$A$9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'density.length.figs'!$D$2:$H$2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'density.length.figs'!$D$9:$H$9</c:f>
              <c:numCache>
                <c:formatCode>General</c:formatCode>
                <c:ptCount val="5"/>
                <c:pt idx="0">
                  <c:v>11.969999999999999</c:v>
                </c:pt>
                <c:pt idx="1">
                  <c:v>21.63</c:v>
                </c:pt>
                <c:pt idx="2">
                  <c:v>14.7</c:v>
                </c:pt>
                <c:pt idx="3">
                  <c:v>9.18</c:v>
                </c:pt>
                <c:pt idx="4">
                  <c:v>30.720000000000002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70-4639-A4D0-B6E73E7D77D5}"/>
            </c:ext>
          </c:extLst>
        </c:ser>
        <c:ser>
          <c:idx val="2"/>
          <c:order val="3"/>
          <c:tx>
            <c:strRef>
              <c:f>'density.length.figs'!$A$10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'density.length.figs'!$D$2:$H$2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'density.length.figs'!$D$10:$H$10</c:f>
              <c:numCache>
                <c:formatCode>General</c:formatCode>
                <c:ptCount val="5"/>
                <c:pt idx="0">
                  <c:v>22.68</c:v>
                </c:pt>
                <c:pt idx="1">
                  <c:v>21</c:v>
                </c:pt>
                <c:pt idx="2">
                  <c:v>15.33</c:v>
                </c:pt>
                <c:pt idx="3">
                  <c:v>6.2900000000000009</c:v>
                </c:pt>
                <c:pt idx="4">
                  <c:v>4.6400000000000006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70-4639-A4D0-B6E73E7D77D5}"/>
            </c:ext>
          </c:extLst>
        </c:ser>
        <c:ser>
          <c:idx val="3"/>
          <c:order val="4"/>
          <c:tx>
            <c:strRef>
              <c:f>'density.length.figs'!$A$11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'density.length.figs'!$D$2:$H$2</c:f>
              <c:numCache>
                <c:formatCode>m/d/yy</c:formatCode>
                <c:ptCount val="5"/>
                <c:pt idx="0">
                  <c:v>44340</c:v>
                </c:pt>
                <c:pt idx="1">
                  <c:v>44375</c:v>
                </c:pt>
                <c:pt idx="2">
                  <c:v>44403</c:v>
                </c:pt>
                <c:pt idx="3">
                  <c:v>44425</c:v>
                </c:pt>
                <c:pt idx="4">
                  <c:v>44460</c:v>
                </c:pt>
              </c:numCache>
            </c:numRef>
          </c:cat>
          <c:val>
            <c:numRef>
              <c:f>'density.length.figs'!$D$11:$H$11</c:f>
              <c:numCache>
                <c:formatCode>General</c:formatCode>
                <c:ptCount val="5"/>
                <c:pt idx="0">
                  <c:v>6.3</c:v>
                </c:pt>
                <c:pt idx="1">
                  <c:v>1.68</c:v>
                </c:pt>
                <c:pt idx="2">
                  <c:v>3.7800000000000002</c:v>
                </c:pt>
                <c:pt idx="3">
                  <c:v>2.2100000000000004</c:v>
                </c:pt>
                <c:pt idx="4">
                  <c:v>2.2400000000000002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70-4639-A4D0-B6E73E7D7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8573824"/>
        <c:scaling>
          <c:orientation val="minMax"/>
          <c:max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84771188536807"/>
          <c:y val="0.24443097702674807"/>
          <c:w val="0.18731629665425387"/>
          <c:h val="0.4185859580052494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Wilson Zooplankton Density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'density.length.figs'!$A$12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'density.length.figs'!$P$2:$R$2</c15:sqref>
                  </c15:fullRef>
                </c:ext>
              </c:extLst>
              <c:f>'density.length.figs'!$P$2:$R$2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'density.length.figs'!$D$12:$H$12</c15:sqref>
                  </c15:fullRef>
                </c:ext>
              </c:extLst>
              <c:f>'density.length.figs'!$D$12:$F$12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9-49E1-B504-AAAF62057F67}"/>
            </c:ext>
          </c:extLst>
        </c:ser>
        <c:ser>
          <c:idx val="0"/>
          <c:order val="1"/>
          <c:tx>
            <c:strRef>
              <c:f>'density.length.figs'!$A$8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'density.length.figs'!$P$2:$R$2</c15:sqref>
                  </c15:fullRef>
                </c:ext>
              </c:extLst>
              <c:f>'density.length.figs'!$P$2:$R$2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'density.length.figs'!$P$8:$R$8</c15:sqref>
                  </c15:fullRef>
                </c:ext>
              </c:extLst>
              <c:f>'density.length.figs'!$P$8:$R$8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19-49E1-B504-AAAF62057F67}"/>
            </c:ext>
          </c:extLst>
        </c:ser>
        <c:ser>
          <c:idx val="1"/>
          <c:order val="2"/>
          <c:tx>
            <c:strRef>
              <c:f>'density.length.figs'!$A$9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'density.length.figs'!$P$2:$R$2</c15:sqref>
                  </c15:fullRef>
                </c:ext>
              </c:extLst>
              <c:f>'density.length.figs'!$P$2:$R$2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'density.length.figs'!$P$9:$R$9</c15:sqref>
                  </c15:fullRef>
                </c:ext>
              </c:extLst>
              <c:f>'density.length.figs'!$P$9:$R$9</c:f>
              <c:numCache>
                <c:formatCode>General</c:formatCode>
                <c:ptCount val="3"/>
                <c:pt idx="0">
                  <c:v>6.09</c:v>
                </c:pt>
                <c:pt idx="1">
                  <c:v>14.52</c:v>
                </c:pt>
                <c:pt idx="2">
                  <c:v>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19-49E1-B504-AAAF62057F67}"/>
            </c:ext>
          </c:extLst>
        </c:ser>
        <c:ser>
          <c:idx val="2"/>
          <c:order val="3"/>
          <c:tx>
            <c:strRef>
              <c:f>'density.length.figs'!$A$10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'density.length.figs'!$P$2:$R$2</c15:sqref>
                  </c15:fullRef>
                </c:ext>
              </c:extLst>
              <c:f>'density.length.figs'!$P$2:$R$2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'density.length.figs'!$P$10:$R$10</c15:sqref>
                  </c15:fullRef>
                </c:ext>
              </c:extLst>
              <c:f>'density.length.figs'!$P$10:$R$10</c:f>
              <c:numCache>
                <c:formatCode>General</c:formatCode>
                <c:ptCount val="3"/>
                <c:pt idx="0">
                  <c:v>13.65</c:v>
                </c:pt>
                <c:pt idx="1">
                  <c:v>10.56</c:v>
                </c:pt>
                <c:pt idx="2">
                  <c:v>3.4000000000000004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19-49E1-B504-AAAF62057F67}"/>
            </c:ext>
          </c:extLst>
        </c:ser>
        <c:ser>
          <c:idx val="3"/>
          <c:order val="4"/>
          <c:tx>
            <c:strRef>
              <c:f>'density.length.figs'!$A$11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'density.length.figs'!$P$2:$R$2</c15:sqref>
                  </c15:fullRef>
                </c:ext>
              </c:extLst>
              <c:f>'density.length.figs'!$P$2:$R$2</c:f>
              <c:numCache>
                <c:formatCode>m/d/yy</c:formatCode>
                <c:ptCount val="3"/>
                <c:pt idx="0">
                  <c:v>44357</c:v>
                </c:pt>
                <c:pt idx="1">
                  <c:v>44368</c:v>
                </c:pt>
                <c:pt idx="2">
                  <c:v>44426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'density.length.figs'!$P$11:$R$11</c15:sqref>
                  </c15:fullRef>
                </c:ext>
              </c:extLst>
              <c:f>'density.length.figs'!$P$11:$R$11</c:f>
              <c:numCache>
                <c:formatCode>General</c:formatCode>
                <c:ptCount val="3"/>
                <c:pt idx="0">
                  <c:v>1.47</c:v>
                </c:pt>
                <c:pt idx="1">
                  <c:v>4.62</c:v>
                </c:pt>
                <c:pt idx="2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19-49E1-B504-AAAF62057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8573824"/>
        <c:scaling>
          <c:orientation val="minMax"/>
          <c:max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84771188536807"/>
          <c:y val="0.24443097702674807"/>
          <c:w val="0.18731629665425387"/>
          <c:h val="0.4185859580052494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Cochnewagon Zooplankton Density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'density.length.figs'!$A$12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f>'density.length.figs'!$I$2:$J$2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'density.length.figs'!$I$12:$J$12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A-4793-BFAC-22AB56E014AB}"/>
            </c:ext>
          </c:extLst>
        </c:ser>
        <c:ser>
          <c:idx val="0"/>
          <c:order val="1"/>
          <c:tx>
            <c:strRef>
              <c:f>'density.length.figs'!$A$8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'density.length.figs'!$I$2:$J$2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'density.length.figs'!$I$8:$J$8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BA-4793-BFAC-22AB56E014AB}"/>
            </c:ext>
          </c:extLst>
        </c:ser>
        <c:ser>
          <c:idx val="1"/>
          <c:order val="2"/>
          <c:tx>
            <c:strRef>
              <c:f>'density.length.figs'!$A$9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'density.length.figs'!$I$2:$J$2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'density.length.figs'!$I$9:$J$9</c:f>
              <c:numCache>
                <c:formatCode>General</c:formatCode>
                <c:ptCount val="2"/>
                <c:pt idx="0">
                  <c:v>14.399999999999999</c:v>
                </c:pt>
                <c:pt idx="1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BA-4793-BFAC-22AB56E014AB}"/>
            </c:ext>
          </c:extLst>
        </c:ser>
        <c:ser>
          <c:idx val="2"/>
          <c:order val="3"/>
          <c:tx>
            <c:strRef>
              <c:f>'density.length.figs'!$A$10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'density.length.figs'!$I$2:$J$2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'density.length.figs'!$I$10:$J$10</c:f>
              <c:numCache>
                <c:formatCode>General</c:formatCode>
                <c:ptCount val="2"/>
                <c:pt idx="0">
                  <c:v>6.6</c:v>
                </c:pt>
                <c:pt idx="1">
                  <c:v>19.32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BA-4793-BFAC-22AB56E014AB}"/>
            </c:ext>
          </c:extLst>
        </c:ser>
        <c:ser>
          <c:idx val="3"/>
          <c:order val="4"/>
          <c:tx>
            <c:strRef>
              <c:f>'density.length.figs'!$A$11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'density.length.figs'!$I$2:$J$2</c:f>
              <c:numCache>
                <c:formatCode>m/d/yy</c:formatCode>
                <c:ptCount val="2"/>
                <c:pt idx="0">
                  <c:v>44399</c:v>
                </c:pt>
                <c:pt idx="1">
                  <c:v>44440</c:v>
                </c:pt>
              </c:numCache>
            </c:numRef>
          </c:cat>
          <c:val>
            <c:numRef>
              <c:f>'density.length.figs'!$I$11:$J$11</c:f>
              <c:numCache>
                <c:formatCode>General</c:formatCode>
                <c:ptCount val="2"/>
                <c:pt idx="0">
                  <c:v>2.4</c:v>
                </c:pt>
                <c:pt idx="1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BA-4793-BFAC-22AB56E01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8573824"/>
        <c:scaling>
          <c:orientation val="minMax"/>
          <c:max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84771188536807"/>
          <c:y val="0.24443097702674807"/>
          <c:w val="0.18731629665425387"/>
          <c:h val="0.4185859580052494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Pleasant Zooplankton Density 2021</a:t>
            </a:r>
          </a:p>
        </c:rich>
      </c:tx>
      <c:layout>
        <c:manualLayout>
          <c:xMode val="edge"/>
          <c:yMode val="edge"/>
          <c:x val="0.20985952015068085"/>
          <c:y val="2.621722846441947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89491929631505"/>
          <c:y val="0.15759385413901913"/>
          <c:w val="0.65534325139380134"/>
          <c:h val="0.68831755581114162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'density.length.figs'!$A$12</c:f>
              <c:strCache>
                <c:ptCount val="1"/>
                <c:pt idx="0">
                  <c:v>   Other</c:v>
                </c:pt>
              </c:strCache>
            </c:strRef>
          </c:tx>
          <c:invertIfNegative val="0"/>
          <c:cat>
            <c:numRef>
              <c:f>'density.length.figs'!$K$2:$O$2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'density.length.figs'!$K$12:$O$12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3.8000000000000006E-2</c:v>
                </c:pt>
                <c:pt idx="3">
                  <c:v>0.28000000000000003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3-4B68-B69D-FBAF287C404A}"/>
            </c:ext>
          </c:extLst>
        </c:ser>
        <c:ser>
          <c:idx val="0"/>
          <c:order val="1"/>
          <c:tx>
            <c:strRef>
              <c:f>'density.length.figs'!$A$8</c:f>
              <c:strCache>
                <c:ptCount val="1"/>
                <c:pt idx="0">
                  <c:v>   Protozoa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'density.length.figs'!$K$2:$O$2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'density.length.figs'!$K$8:$O$8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32.480000000000004</c:v>
                </c:pt>
                <c:pt idx="4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03-4B68-B69D-FBAF287C404A}"/>
            </c:ext>
          </c:extLst>
        </c:ser>
        <c:ser>
          <c:idx val="1"/>
          <c:order val="2"/>
          <c:tx>
            <c:strRef>
              <c:f>'density.length.figs'!$A$9</c:f>
              <c:strCache>
                <c:ptCount val="1"/>
                <c:pt idx="0">
                  <c:v>   Rotifera</c:v>
                </c:pt>
              </c:strCache>
            </c:strRef>
          </c:tx>
          <c:invertIfNegative val="0"/>
          <c:cat>
            <c:numRef>
              <c:f>'density.length.figs'!$K$2:$O$2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'density.length.figs'!$K$9:$O$9</c:f>
              <c:numCache>
                <c:formatCode>General</c:formatCode>
                <c:ptCount val="5"/>
                <c:pt idx="0">
                  <c:v>39.56</c:v>
                </c:pt>
                <c:pt idx="1">
                  <c:v>68.320000000000007</c:v>
                </c:pt>
                <c:pt idx="2">
                  <c:v>17.48</c:v>
                </c:pt>
                <c:pt idx="3">
                  <c:v>31.640000000000004</c:v>
                </c:pt>
                <c:pt idx="4">
                  <c:v>66.41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03-4B68-B69D-FBAF287C404A}"/>
            </c:ext>
          </c:extLst>
        </c:ser>
        <c:ser>
          <c:idx val="2"/>
          <c:order val="3"/>
          <c:tx>
            <c:strRef>
              <c:f>'density.length.figs'!$A$10</c:f>
              <c:strCache>
                <c:ptCount val="1"/>
                <c:pt idx="0">
                  <c:v>   Copepoda</c:v>
                </c:pt>
              </c:strCache>
            </c:strRef>
          </c:tx>
          <c:invertIfNegative val="0"/>
          <c:cat>
            <c:numRef>
              <c:f>'density.length.figs'!$K$2:$O$2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'density.length.figs'!$K$10:$O$10</c:f>
              <c:numCache>
                <c:formatCode>General</c:formatCode>
                <c:ptCount val="5"/>
                <c:pt idx="0">
                  <c:v>11.040000000000001</c:v>
                </c:pt>
                <c:pt idx="1">
                  <c:v>15.120000000000001</c:v>
                </c:pt>
                <c:pt idx="2">
                  <c:v>9.5</c:v>
                </c:pt>
                <c:pt idx="3">
                  <c:v>12.600000000000001</c:v>
                </c:pt>
                <c:pt idx="4">
                  <c:v>27.259999999999998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03-4B68-B69D-FBAF287C404A}"/>
            </c:ext>
          </c:extLst>
        </c:ser>
        <c:ser>
          <c:idx val="3"/>
          <c:order val="4"/>
          <c:tx>
            <c:strRef>
              <c:f>'density.length.figs'!$A$11</c:f>
              <c:strCache>
                <c:ptCount val="1"/>
                <c:pt idx="0">
                  <c:v>   Cladocera</c:v>
                </c:pt>
              </c:strCache>
            </c:strRef>
          </c:tx>
          <c:invertIfNegative val="0"/>
          <c:cat>
            <c:numRef>
              <c:f>'density.length.figs'!$K$2:$O$2</c:f>
              <c:numCache>
                <c:formatCode>m/d/yy</c:formatCode>
                <c:ptCount val="5"/>
                <c:pt idx="0">
                  <c:v>44337</c:v>
                </c:pt>
                <c:pt idx="1">
                  <c:v>44364</c:v>
                </c:pt>
                <c:pt idx="2">
                  <c:v>44383</c:v>
                </c:pt>
                <c:pt idx="3">
                  <c:v>44414</c:v>
                </c:pt>
                <c:pt idx="4">
                  <c:v>44455</c:v>
                </c:pt>
              </c:numCache>
            </c:numRef>
          </c:cat>
          <c:val>
            <c:numRef>
              <c:f>'density.length.figs'!$K$11:$O$11</c:f>
              <c:numCache>
                <c:formatCode>General</c:formatCode>
                <c:ptCount val="5"/>
                <c:pt idx="0">
                  <c:v>13.8</c:v>
                </c:pt>
                <c:pt idx="1">
                  <c:v>6.160000000000001</c:v>
                </c:pt>
                <c:pt idx="2">
                  <c:v>4.1800000000000006</c:v>
                </c:pt>
                <c:pt idx="3">
                  <c:v>1.9600000000000002</c:v>
                </c:pt>
                <c:pt idx="4">
                  <c:v>2.3199999999999998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03-4B68-B69D-FBAF287C4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71904"/>
        <c:axId val="48573824"/>
      </c:barChart>
      <c:catAx>
        <c:axId val="48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200" b="0"/>
                  <a:t>Date</a:t>
                </a:r>
                <a:endParaRPr lang="en-US" sz="1400" b="0"/>
              </a:p>
            </c:rich>
          </c:tx>
          <c:layout>
            <c:manualLayout>
              <c:xMode val="edge"/>
              <c:yMode val="edge"/>
              <c:x val="0.4121738557684328"/>
              <c:y val="0.91726591760299625"/>
            </c:manualLayout>
          </c:layout>
          <c:overlay val="0"/>
        </c:title>
        <c:numFmt formatCode="[$-409]d/mmm;@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8573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8573824"/>
        <c:scaling>
          <c:orientation val="minMax"/>
          <c:max val="1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0"/>
                  <a:t>Biomass (ug/L)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85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84771188536807"/>
          <c:y val="0.24443097702674807"/>
          <c:w val="0.18731629665425387"/>
          <c:h val="0.4185859580052494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2316480</xdr:colOff>
      <xdr:row>16</xdr:row>
      <xdr:rowOff>146685</xdr:rowOff>
    </xdr:from>
    <xdr:to>
      <xdr:col>14</xdr:col>
      <xdr:colOff>516255</xdr:colOff>
      <xdr:row>33</xdr:row>
      <xdr:rowOff>137160</xdr:rowOff>
    </xdr:to>
    <xdr:graphicFrame macro="">
      <xdr:nvGraphicFramePr>
        <xdr:cNvPr id="1043" name="Chart 1">
          <a:extLst>
            <a:ext uri="{FF2B5EF4-FFF2-40B4-BE49-F238E27FC236}">
              <a16:creationId xmlns:a16="http://schemas.microsoft.com/office/drawing/2014/main" id="{00000000-0008-0000-0400-00001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14</xdr:col>
      <xdr:colOff>600075</xdr:colOff>
      <xdr:row>52</xdr:row>
      <xdr:rowOff>152400</xdr:rowOff>
    </xdr:to>
    <xdr:graphicFrame macro="">
      <xdr:nvGraphicFramePr>
        <xdr:cNvPr id="1044" name="Chart 3">
          <a:extLst>
            <a:ext uri="{FF2B5EF4-FFF2-40B4-BE49-F238E27FC236}">
              <a16:creationId xmlns:a16="http://schemas.microsoft.com/office/drawing/2014/main" id="{00000000-0008-0000-0400-00001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55</xdr:row>
      <xdr:rowOff>0</xdr:rowOff>
    </xdr:from>
    <xdr:to>
      <xdr:col>14</xdr:col>
      <xdr:colOff>600075</xdr:colOff>
      <xdr:row>71</xdr:row>
      <xdr:rowOff>152400</xdr:rowOff>
    </xdr:to>
    <xdr:graphicFrame macro="">
      <xdr:nvGraphicFramePr>
        <xdr:cNvPr id="1045" name="Chart 4">
          <a:extLst>
            <a:ext uri="{FF2B5EF4-FFF2-40B4-BE49-F238E27FC236}">
              <a16:creationId xmlns:a16="http://schemas.microsoft.com/office/drawing/2014/main" id="{00000000-0008-0000-0400-00001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74</xdr:row>
      <xdr:rowOff>0</xdr:rowOff>
    </xdr:from>
    <xdr:to>
      <xdr:col>14</xdr:col>
      <xdr:colOff>590550</xdr:colOff>
      <xdr:row>90</xdr:row>
      <xdr:rowOff>152400</xdr:rowOff>
    </xdr:to>
    <xdr:graphicFrame macro="">
      <xdr:nvGraphicFramePr>
        <xdr:cNvPr id="1046" name="Chart 5">
          <a:extLst>
            <a:ext uri="{FF2B5EF4-FFF2-40B4-BE49-F238E27FC236}">
              <a16:creationId xmlns:a16="http://schemas.microsoft.com/office/drawing/2014/main" id="{00000000-0008-0000-0400-00001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0.08646</cdr:x>
      <cdr:y>0.40972</cdr:y>
    </cdr:from>
    <cdr:to>
      <cdr:x>0.78339</cdr:x>
      <cdr:y>0.41813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38BB163F-8D26-2A2B-0E73-167FD2320606}"/>
            </a:ext>
          </a:extLst>
        </cdr:cNvPr>
        <cdr:cNvCxnSpPr/>
      </cdr:nvCxnSpPr>
      <cdr:spPr>
        <a:xfrm xmlns:a="http://schemas.openxmlformats.org/drawingml/2006/main" flipV="1">
          <a:off x="777240" y="1110675"/>
          <a:ext cx="6265197" cy="2280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0.08704</cdr:x>
      <cdr:y>0.57407</cdr:y>
    </cdr:from>
    <cdr:to>
      <cdr:x>0.78339</cdr:x>
      <cdr:y>0.57523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6CBC429D-84E9-EB65-4691-FFA317DBA19B}"/>
            </a:ext>
          </a:extLst>
        </cdr:cNvPr>
        <cdr:cNvCxnSpPr/>
      </cdr:nvCxnSpPr>
      <cdr:spPr>
        <a:xfrm xmlns:a="http://schemas.openxmlformats.org/drawingml/2006/main" flipV="1">
          <a:off x="688975" y="1574800"/>
          <a:ext cx="5511800" cy="317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0.08343</cdr:x>
      <cdr:y>0.41782</cdr:y>
    </cdr:from>
    <cdr:to>
      <cdr:x>0.77978</cdr:x>
      <cdr:y>0.41898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B7D31796-5B72-826D-8471-BE0140ED689A}"/>
            </a:ext>
          </a:extLst>
        </cdr:cNvPr>
        <cdr:cNvCxnSpPr/>
      </cdr:nvCxnSpPr>
      <cdr:spPr>
        <a:xfrm xmlns:a="http://schemas.openxmlformats.org/drawingml/2006/main" flipV="1">
          <a:off x="660400" y="1146175"/>
          <a:ext cx="5511800" cy="317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B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0.08343</cdr:x>
      <cdr:y>0.59491</cdr:y>
    </cdr:from>
    <cdr:to>
      <cdr:x>0.77978</cdr:x>
      <cdr:y>0.59606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636CFA1-8D98-F40C-B000-439C5B4EB8D1}"/>
            </a:ext>
          </a:extLst>
        </cdr:cNvPr>
        <cdr:cNvCxnSpPr/>
      </cdr:nvCxnSpPr>
      <cdr:spPr>
        <a:xfrm xmlns:a="http://schemas.openxmlformats.org/drawingml/2006/main" flipV="1">
          <a:off x="660400" y="1631950"/>
          <a:ext cx="5511800" cy="317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0.08112</cdr:x>
      <cdr:y>0.27894</cdr:y>
    </cdr:from>
    <cdr:to>
      <cdr:x>0.7257</cdr:x>
      <cdr:y>0.28241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51D9302B-9F95-0C12-3E63-0C57B40F8751}"/>
            </a:ext>
          </a:extLst>
        </cdr:cNvPr>
        <cdr:cNvCxnSpPr/>
      </cdr:nvCxnSpPr>
      <cdr:spPr>
        <a:xfrm xmlns:a="http://schemas.openxmlformats.org/drawingml/2006/main">
          <a:off x="641350" y="765175"/>
          <a:ext cx="5095875" cy="952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0.07992</cdr:x>
      <cdr:y>0.44907</cdr:y>
    </cdr:from>
    <cdr:to>
      <cdr:x>0.7245</cdr:x>
      <cdr:y>0.45255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4AB95AC-E24B-EC8C-9531-85032357CC8A}"/>
            </a:ext>
          </a:extLst>
        </cdr:cNvPr>
        <cdr:cNvCxnSpPr/>
      </cdr:nvCxnSpPr>
      <cdr:spPr>
        <a:xfrm xmlns:a="http://schemas.openxmlformats.org/drawingml/2006/main">
          <a:off x="631825" y="1231900"/>
          <a:ext cx="5095875" cy="952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0.07952</cdr:x>
      <cdr:y>0.28125</cdr:y>
    </cdr:from>
    <cdr:to>
      <cdr:x>0.7241</cdr:x>
      <cdr:y>0.28472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83A4C275-BD56-53D6-CAE6-7CACAB7D8F15}"/>
            </a:ext>
          </a:extLst>
        </cdr:cNvPr>
        <cdr:cNvCxnSpPr/>
      </cdr:nvCxnSpPr>
      <cdr:spPr>
        <a:xfrm xmlns:a="http://schemas.openxmlformats.org/drawingml/2006/main">
          <a:off x="628650" y="771525"/>
          <a:ext cx="5095875" cy="952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0.07992</cdr:x>
      <cdr:y>0.46644</cdr:y>
    </cdr:from>
    <cdr:to>
      <cdr:x>0.7245</cdr:x>
      <cdr:y>0.46991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98882D54-DD38-3B5E-7451-12EEB5D214EF}"/>
            </a:ext>
          </a:extLst>
        </cdr:cNvPr>
        <cdr:cNvCxnSpPr/>
      </cdr:nvCxnSpPr>
      <cdr:spPr>
        <a:xfrm xmlns:a="http://schemas.openxmlformats.org/drawingml/2006/main">
          <a:off x="631825" y="1279525"/>
          <a:ext cx="5095875" cy="952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464821</xdr:colOff>
      <xdr:row>12</xdr:row>
      <xdr:rowOff>83820</xdr:rowOff>
    </xdr:from>
    <xdr:to>
      <xdr:col>9</xdr:col>
      <xdr:colOff>68580</xdr:colOff>
      <xdr:row>33</xdr:row>
      <xdr:rowOff>114300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45C5C665-0748-4835-BB8F-FA2956CC5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350520</xdr:colOff>
      <xdr:row>12</xdr:row>
      <xdr:rowOff>83820</xdr:rowOff>
    </xdr:from>
    <xdr:to>
      <xdr:col>19</xdr:col>
      <xdr:colOff>266699</xdr:colOff>
      <xdr:row>33</xdr:row>
      <xdr:rowOff>114300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69221A4-C56C-4CB0-9F78-3B5C4B353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464820</xdr:colOff>
      <xdr:row>36</xdr:row>
      <xdr:rowOff>45720</xdr:rowOff>
    </xdr:from>
    <xdr:to>
      <xdr:col>9</xdr:col>
      <xdr:colOff>68579</xdr:colOff>
      <xdr:row>57</xdr:row>
      <xdr:rowOff>76200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1BE6695C-175C-49EE-B716-52429FA6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381000</xdr:colOff>
      <xdr:row>36</xdr:row>
      <xdr:rowOff>45720</xdr:rowOff>
    </xdr:from>
    <xdr:to>
      <xdr:col>19</xdr:col>
      <xdr:colOff>297179</xdr:colOff>
      <xdr:row>57</xdr:row>
      <xdr:rowOff>76200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97FB3A5A-A979-4C2D-A7CB-03CCADB31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464820</xdr:colOff>
      <xdr:row>58</xdr:row>
      <xdr:rowOff>76200</xdr:rowOff>
    </xdr:from>
    <xdr:to>
      <xdr:col>9</xdr:col>
      <xdr:colOff>68579</xdr:colOff>
      <xdr:row>79</xdr:row>
      <xdr:rowOff>106680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ADF4FAF9-5F5E-4BA6-95B0-0589E042D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16</xdr:row>
      <xdr:rowOff>152400</xdr:rowOff>
    </xdr:from>
    <xdr:to>
      <xdr:col>7</xdr:col>
      <xdr:colOff>228600</xdr:colOff>
      <xdr:row>33</xdr:row>
      <xdr:rowOff>144780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11E450E5-03A2-4372-93DA-59FD5D27B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17</xdr:col>
      <xdr:colOff>175260</xdr:colOff>
      <xdr:row>33</xdr:row>
      <xdr:rowOff>152400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697DB0C5-E5A4-4DBB-B5FF-E99BCF10A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243840</xdr:colOff>
      <xdr:row>34</xdr:row>
      <xdr:rowOff>129540</xdr:rowOff>
    </xdr:from>
    <xdr:to>
      <xdr:col>7</xdr:col>
      <xdr:colOff>205740</xdr:colOff>
      <xdr:row>51</xdr:row>
      <xdr:rowOff>121920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8B887697-55A4-4C25-A264-EEEACA672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563880</xdr:colOff>
      <xdr:row>35</xdr:row>
      <xdr:rowOff>7620</xdr:rowOff>
    </xdr:from>
    <xdr:to>
      <xdr:col>17</xdr:col>
      <xdr:colOff>129540</xdr:colOff>
      <xdr:row>52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EDA71ED6-E078-431D-81E5-3919BF62E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220980</xdr:colOff>
      <xdr:row>54</xdr:row>
      <xdr:rowOff>15240</xdr:rowOff>
    </xdr:from>
    <xdr:to>
      <xdr:col>7</xdr:col>
      <xdr:colOff>182880</xdr:colOff>
      <xdr:row>71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ECDF19-AA50-4A72-8610-3B5FFAC21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556260</xdr:colOff>
      <xdr:row>75</xdr:row>
      <xdr:rowOff>68580</xdr:rowOff>
    </xdr:from>
    <xdr:to>
      <xdr:col>8</xdr:col>
      <xdr:colOff>259079</xdr:colOff>
      <xdr:row>96</xdr:row>
      <xdr:rowOff>99060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9C66AC44-F584-4994-BADD-0A1C9D57B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22860</xdr:colOff>
      <xdr:row>75</xdr:row>
      <xdr:rowOff>99060</xdr:rowOff>
    </xdr:from>
    <xdr:to>
      <xdr:col>18</xdr:col>
      <xdr:colOff>548639</xdr:colOff>
      <xdr:row>96</xdr:row>
      <xdr:rowOff>129540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1C6F7AD5-05C7-4C5F-B384-5C6D08B12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419100</xdr:colOff>
      <xdr:row>123</xdr:row>
      <xdr:rowOff>99060</xdr:rowOff>
    </xdr:from>
    <xdr:to>
      <xdr:col>8</xdr:col>
      <xdr:colOff>121919</xdr:colOff>
      <xdr:row>144</xdr:row>
      <xdr:rowOff>129540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6DB0F7A2-8A00-4F2C-98F2-F0E0A4794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556260</xdr:colOff>
      <xdr:row>98</xdr:row>
      <xdr:rowOff>152400</xdr:rowOff>
    </xdr:from>
    <xdr:to>
      <xdr:col>8</xdr:col>
      <xdr:colOff>259079</xdr:colOff>
      <xdr:row>120</xdr:row>
      <xdr:rowOff>22860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1DC5F748-2EEE-44EA-9728-CC4568561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45720</xdr:colOff>
      <xdr:row>99</xdr:row>
      <xdr:rowOff>15240</xdr:rowOff>
    </xdr:from>
    <xdr:to>
      <xdr:col>18</xdr:col>
      <xdr:colOff>571499</xdr:colOff>
      <xdr:row>120</xdr:row>
      <xdr:rowOff>45720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BD8B655A-E930-4DC9-AF9C-763BE3A7B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6"/>
  <sheetViews>
    <sheetView workbookViewId="0"/>
  </sheetViews>
  <sheetFormatPr defaultRowHeight="12.6" x14ac:dyDescent="0.25"/>
  <cols>
    <col min="1" max="1" width="30.6640625" customWidth="1"/>
    <col min="2" max="4" width="6.33203125" customWidth="1"/>
    <col min="5" max="16" width="10.88671875" customWidth="1"/>
  </cols>
  <sheetData>
    <row r="1" spans="1:16" x14ac:dyDescent="0.25">
      <c r="A1" s="1" t="s">
        <v>0</v>
      </c>
    </row>
    <row r="2" spans="1:16" x14ac:dyDescent="0.25">
      <c r="A2" s="24" t="s">
        <v>159</v>
      </c>
    </row>
    <row r="3" spans="1:16" x14ac:dyDescent="0.25">
      <c r="A3" s="24" t="s">
        <v>160</v>
      </c>
      <c r="B3" s="19"/>
      <c r="C3" s="19"/>
      <c r="D3" s="19"/>
    </row>
    <row r="4" spans="1:16" x14ac:dyDescent="0.25">
      <c r="A4" s="24" t="s">
        <v>161</v>
      </c>
      <c r="B4" s="2"/>
      <c r="C4" s="2"/>
      <c r="D4" s="2"/>
    </row>
    <row r="5" spans="1:16" x14ac:dyDescent="0.25">
      <c r="A5" s="24" t="s">
        <v>33</v>
      </c>
    </row>
    <row r="7" spans="1:16" x14ac:dyDescent="0.25">
      <c r="A7" s="21" t="s">
        <v>27</v>
      </c>
      <c r="B7" s="30" t="s">
        <v>22</v>
      </c>
      <c r="C7" s="30"/>
      <c r="D7" s="30"/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</row>
    <row r="8" spans="1:16" x14ac:dyDescent="0.25">
      <c r="A8" s="17" t="s">
        <v>34</v>
      </c>
      <c r="B8" s="25" t="s">
        <v>28</v>
      </c>
      <c r="C8" s="25" t="s">
        <v>29</v>
      </c>
      <c r="D8" s="25" t="s">
        <v>30</v>
      </c>
    </row>
    <row r="9" spans="1:16" x14ac:dyDescent="0.25">
      <c r="A9" s="17" t="s">
        <v>35</v>
      </c>
      <c r="B9" s="5">
        <v>0.05</v>
      </c>
      <c r="C9" s="5">
        <v>0.1</v>
      </c>
      <c r="D9" s="5">
        <v>0.2</v>
      </c>
    </row>
    <row r="10" spans="1:16" x14ac:dyDescent="0.25">
      <c r="A10" s="17" t="s">
        <v>36</v>
      </c>
      <c r="B10" s="5">
        <v>0.05</v>
      </c>
      <c r="C10" s="5">
        <v>0.1</v>
      </c>
      <c r="D10" s="5">
        <v>0.2</v>
      </c>
    </row>
    <row r="11" spans="1:16" x14ac:dyDescent="0.25">
      <c r="A11" s="17" t="s">
        <v>37</v>
      </c>
      <c r="B11" s="5">
        <v>0.05</v>
      </c>
      <c r="C11" s="5">
        <v>0.1</v>
      </c>
      <c r="D11" s="5">
        <v>0.2</v>
      </c>
    </row>
    <row r="12" spans="1:16" x14ac:dyDescent="0.25">
      <c r="B12" s="5"/>
      <c r="C12" s="5"/>
      <c r="D12" s="5"/>
    </row>
    <row r="13" spans="1:16" x14ac:dyDescent="0.25">
      <c r="A13" s="17" t="s">
        <v>38</v>
      </c>
      <c r="B13" s="5"/>
      <c r="C13" s="5"/>
      <c r="D13" s="5"/>
    </row>
    <row r="14" spans="1:16" x14ac:dyDescent="0.25">
      <c r="A14" s="18" t="s">
        <v>39</v>
      </c>
      <c r="B14" s="5">
        <v>0.05</v>
      </c>
      <c r="C14" s="5">
        <v>0.1</v>
      </c>
      <c r="D14" s="5">
        <v>0.15</v>
      </c>
    </row>
    <row r="15" spans="1:16" x14ac:dyDescent="0.25">
      <c r="A15" s="18" t="s">
        <v>40</v>
      </c>
      <c r="B15" s="5">
        <v>0.1</v>
      </c>
      <c r="C15" s="5">
        <v>0.15</v>
      </c>
      <c r="D15" s="5">
        <v>0.2</v>
      </c>
    </row>
    <row r="16" spans="1:16" x14ac:dyDescent="0.25">
      <c r="A16" s="18" t="s">
        <v>41</v>
      </c>
      <c r="B16" s="5">
        <v>0.3</v>
      </c>
      <c r="C16" s="5">
        <v>0.5</v>
      </c>
      <c r="D16" s="5">
        <v>0.8</v>
      </c>
    </row>
    <row r="17" spans="1:4" x14ac:dyDescent="0.25">
      <c r="A17" s="18" t="s">
        <v>42</v>
      </c>
      <c r="B17" s="5">
        <v>0.1</v>
      </c>
      <c r="C17" s="5">
        <v>0.15</v>
      </c>
      <c r="D17" s="5">
        <v>0.2</v>
      </c>
    </row>
    <row r="18" spans="1:4" x14ac:dyDescent="0.25">
      <c r="A18" s="18" t="s">
        <v>43</v>
      </c>
      <c r="B18" s="5">
        <v>0.1</v>
      </c>
      <c r="C18" s="5">
        <v>0.2</v>
      </c>
      <c r="D18" s="5">
        <v>0.4</v>
      </c>
    </row>
    <row r="19" spans="1:4" x14ac:dyDescent="0.25">
      <c r="A19" s="18" t="s">
        <v>44</v>
      </c>
      <c r="B19" s="5">
        <v>0.1</v>
      </c>
      <c r="C19" s="5">
        <v>0.2</v>
      </c>
      <c r="D19" s="5">
        <v>0.4</v>
      </c>
    </row>
    <row r="20" spans="1:4" x14ac:dyDescent="0.25">
      <c r="A20" s="18" t="s">
        <v>45</v>
      </c>
      <c r="B20" s="5">
        <v>0.1</v>
      </c>
      <c r="C20" s="5">
        <v>0.15</v>
      </c>
      <c r="D20" s="5">
        <v>0.2</v>
      </c>
    </row>
    <row r="21" spans="1:4" x14ac:dyDescent="0.25">
      <c r="A21" s="18" t="s">
        <v>46</v>
      </c>
      <c r="B21" s="5">
        <v>0.1</v>
      </c>
      <c r="C21" s="5">
        <v>0.15</v>
      </c>
      <c r="D21" s="5">
        <v>0.2</v>
      </c>
    </row>
    <row r="22" spans="1:4" x14ac:dyDescent="0.25">
      <c r="A22" s="18" t="s">
        <v>47</v>
      </c>
      <c r="B22" s="5">
        <v>0.1</v>
      </c>
      <c r="C22" s="5">
        <v>0.2</v>
      </c>
      <c r="D22" s="5">
        <v>0.3</v>
      </c>
    </row>
    <row r="23" spans="1:4" x14ac:dyDescent="0.25">
      <c r="A23" s="18" t="s">
        <v>48</v>
      </c>
      <c r="B23" s="5">
        <v>0.1</v>
      </c>
      <c r="C23" s="5">
        <v>0.15</v>
      </c>
      <c r="D23" s="5">
        <v>0.2</v>
      </c>
    </row>
    <row r="24" spans="1:4" x14ac:dyDescent="0.25">
      <c r="A24" s="18" t="s">
        <v>49</v>
      </c>
      <c r="B24" s="5">
        <v>0.1</v>
      </c>
      <c r="C24" s="5">
        <v>0.15</v>
      </c>
      <c r="D24" s="5">
        <v>0.2</v>
      </c>
    </row>
    <row r="25" spans="1:4" x14ac:dyDescent="0.25">
      <c r="A25" s="18" t="s">
        <v>50</v>
      </c>
      <c r="B25" s="5">
        <v>0.1</v>
      </c>
      <c r="C25" s="5">
        <v>0.15</v>
      </c>
      <c r="D25" s="5">
        <v>0.2</v>
      </c>
    </row>
    <row r="26" spans="1:4" x14ac:dyDescent="0.25">
      <c r="A26" s="18" t="s">
        <v>51</v>
      </c>
      <c r="B26" s="5">
        <v>0.1</v>
      </c>
      <c r="C26" s="5">
        <v>0.15</v>
      </c>
      <c r="D26" s="5">
        <v>0.2</v>
      </c>
    </row>
    <row r="27" spans="1:4" x14ac:dyDescent="0.25">
      <c r="A27" s="18" t="s">
        <v>52</v>
      </c>
      <c r="B27" s="5">
        <v>0.15</v>
      </c>
      <c r="C27" s="5">
        <v>0.25</v>
      </c>
      <c r="D27" s="5">
        <v>0.4</v>
      </c>
    </row>
    <row r="28" spans="1:4" x14ac:dyDescent="0.25">
      <c r="A28" s="18" t="s">
        <v>53</v>
      </c>
      <c r="B28" s="5">
        <v>0.1</v>
      </c>
      <c r="C28" s="5">
        <v>0.2</v>
      </c>
      <c r="D28" s="5">
        <v>0.2</v>
      </c>
    </row>
    <row r="29" spans="1:4" x14ac:dyDescent="0.25">
      <c r="A29" s="18" t="s">
        <v>54</v>
      </c>
      <c r="B29" s="5">
        <v>0.15</v>
      </c>
      <c r="C29" s="5">
        <v>0.25</v>
      </c>
      <c r="D29" s="5">
        <v>0.4</v>
      </c>
    </row>
    <row r="30" spans="1:4" x14ac:dyDescent="0.25">
      <c r="A30" s="18" t="s">
        <v>55</v>
      </c>
      <c r="B30" s="5">
        <v>0.1</v>
      </c>
      <c r="C30" s="5">
        <v>0.15</v>
      </c>
      <c r="D30" s="5">
        <v>0.2</v>
      </c>
    </row>
    <row r="31" spans="1:4" x14ac:dyDescent="0.25">
      <c r="A31" s="18" t="s">
        <v>56</v>
      </c>
      <c r="B31" s="5">
        <v>0.1</v>
      </c>
      <c r="C31" s="5">
        <v>0.15</v>
      </c>
      <c r="D31" s="5">
        <v>0.2</v>
      </c>
    </row>
    <row r="32" spans="1:4" x14ac:dyDescent="0.25">
      <c r="A32" s="18" t="s">
        <v>57</v>
      </c>
      <c r="B32" s="5">
        <v>0.1</v>
      </c>
      <c r="C32" s="5">
        <v>0.15</v>
      </c>
      <c r="D32" s="5">
        <v>0.2</v>
      </c>
    </row>
    <row r="33" spans="1:4" x14ac:dyDescent="0.25">
      <c r="A33" s="18" t="s">
        <v>58</v>
      </c>
      <c r="B33" s="5">
        <v>0.1</v>
      </c>
      <c r="C33" s="5">
        <v>0.15</v>
      </c>
      <c r="D33" s="5">
        <v>0.2</v>
      </c>
    </row>
    <row r="34" spans="1:4" x14ac:dyDescent="0.25">
      <c r="A34" s="18" t="s">
        <v>59</v>
      </c>
      <c r="B34" s="5">
        <v>0.1</v>
      </c>
      <c r="C34" s="5">
        <v>0.2</v>
      </c>
      <c r="D34" s="5">
        <v>0.3</v>
      </c>
    </row>
    <row r="35" spans="1:4" x14ac:dyDescent="0.25">
      <c r="A35" s="18" t="s">
        <v>60</v>
      </c>
      <c r="B35" s="5">
        <v>0.1</v>
      </c>
      <c r="C35" s="5">
        <v>0.2</v>
      </c>
      <c r="D35" s="5">
        <v>0.3</v>
      </c>
    </row>
    <row r="36" spans="1:4" x14ac:dyDescent="0.25">
      <c r="A36" s="18" t="s">
        <v>61</v>
      </c>
      <c r="B36" s="5">
        <v>0.2</v>
      </c>
      <c r="C36" s="5">
        <v>0.3</v>
      </c>
      <c r="D36" s="5">
        <v>0.4</v>
      </c>
    </row>
    <row r="37" spans="1:4" x14ac:dyDescent="0.25">
      <c r="A37" s="18" t="s">
        <v>62</v>
      </c>
      <c r="B37" s="5">
        <v>0.4</v>
      </c>
      <c r="C37" s="5">
        <v>0.5</v>
      </c>
      <c r="D37" s="5">
        <v>0.6</v>
      </c>
    </row>
    <row r="38" spans="1:4" x14ac:dyDescent="0.25">
      <c r="B38" s="5"/>
      <c r="C38" s="5"/>
      <c r="D38" s="5"/>
    </row>
    <row r="39" spans="1:4" x14ac:dyDescent="0.25">
      <c r="A39" s="17" t="s">
        <v>63</v>
      </c>
      <c r="B39" s="5"/>
      <c r="C39" s="5"/>
      <c r="D39" s="5"/>
    </row>
    <row r="40" spans="1:4" x14ac:dyDescent="0.25">
      <c r="A40" s="17" t="s">
        <v>64</v>
      </c>
      <c r="B40" s="5"/>
      <c r="C40" s="5"/>
      <c r="D40" s="5"/>
    </row>
    <row r="41" spans="1:4" x14ac:dyDescent="0.25">
      <c r="A41" s="18" t="s">
        <v>65</v>
      </c>
      <c r="B41" s="5">
        <v>0.7</v>
      </c>
      <c r="C41" s="5">
        <v>1</v>
      </c>
      <c r="D41" s="5">
        <v>1.5</v>
      </c>
    </row>
    <row r="42" spans="1:4" x14ac:dyDescent="0.25">
      <c r="A42" s="18" t="s">
        <v>66</v>
      </c>
      <c r="B42" s="5">
        <v>0.8</v>
      </c>
      <c r="C42" s="5">
        <v>1.5</v>
      </c>
      <c r="D42" s="5">
        <v>2.5</v>
      </c>
    </row>
    <row r="43" spans="1:4" x14ac:dyDescent="0.25">
      <c r="A43" s="18" t="s">
        <v>67</v>
      </c>
      <c r="B43" s="5">
        <v>0.5</v>
      </c>
      <c r="C43" s="5">
        <v>1</v>
      </c>
      <c r="D43" s="5">
        <v>1.5</v>
      </c>
    </row>
    <row r="44" spans="1:4" x14ac:dyDescent="0.25">
      <c r="A44" s="18" t="s">
        <v>68</v>
      </c>
      <c r="B44" s="5">
        <v>0.8</v>
      </c>
      <c r="C44" s="5">
        <v>1.3</v>
      </c>
      <c r="D44" s="5">
        <v>2</v>
      </c>
    </row>
    <row r="45" spans="1:4" x14ac:dyDescent="0.25">
      <c r="A45" s="18" t="s">
        <v>69</v>
      </c>
      <c r="B45" s="5">
        <v>0.5</v>
      </c>
      <c r="C45" s="5">
        <v>1</v>
      </c>
      <c r="D45" s="5">
        <v>1.5</v>
      </c>
    </row>
    <row r="46" spans="1:4" x14ac:dyDescent="0.25">
      <c r="A46" s="18" t="s">
        <v>70</v>
      </c>
      <c r="B46" s="5">
        <v>0.8</v>
      </c>
      <c r="C46" s="5">
        <v>1.3</v>
      </c>
      <c r="D46" s="5">
        <v>2</v>
      </c>
    </row>
    <row r="47" spans="1:4" x14ac:dyDescent="0.25">
      <c r="A47" s="18" t="s">
        <v>71</v>
      </c>
      <c r="B47" s="5">
        <v>0.8</v>
      </c>
      <c r="C47" s="5">
        <v>1.5</v>
      </c>
      <c r="D47" s="5">
        <v>2.5</v>
      </c>
    </row>
    <row r="48" spans="1:4" x14ac:dyDescent="0.25">
      <c r="A48" s="17" t="s">
        <v>72</v>
      </c>
      <c r="B48" s="5"/>
      <c r="C48" s="5"/>
      <c r="D48" s="5"/>
    </row>
    <row r="49" spans="1:4" x14ac:dyDescent="0.25">
      <c r="A49" s="18" t="s">
        <v>73</v>
      </c>
      <c r="B49" s="5">
        <v>0.7</v>
      </c>
      <c r="C49" s="5">
        <v>1</v>
      </c>
      <c r="D49" s="5">
        <v>1.8</v>
      </c>
    </row>
    <row r="50" spans="1:4" x14ac:dyDescent="0.25">
      <c r="A50" s="18" t="s">
        <v>74</v>
      </c>
      <c r="B50" s="5">
        <v>1.2</v>
      </c>
      <c r="C50" s="5">
        <v>1.8</v>
      </c>
      <c r="D50" s="5">
        <v>2.5</v>
      </c>
    </row>
    <row r="51" spans="1:4" x14ac:dyDescent="0.25">
      <c r="A51" s="18" t="s">
        <v>75</v>
      </c>
      <c r="B51" s="5">
        <v>0.8</v>
      </c>
      <c r="C51" s="5">
        <v>1.1000000000000001</v>
      </c>
      <c r="D51" s="5">
        <v>1.5</v>
      </c>
    </row>
    <row r="52" spans="1:4" x14ac:dyDescent="0.25">
      <c r="A52" s="18" t="s">
        <v>76</v>
      </c>
      <c r="B52" s="5">
        <v>1.5</v>
      </c>
      <c r="C52" s="5">
        <v>2</v>
      </c>
      <c r="D52" s="5">
        <v>2.5</v>
      </c>
    </row>
    <row r="53" spans="1:4" x14ac:dyDescent="0.25">
      <c r="A53" s="18" t="s">
        <v>77</v>
      </c>
      <c r="B53" s="5">
        <v>1.5</v>
      </c>
      <c r="C53" s="5">
        <v>2</v>
      </c>
      <c r="D53" s="5">
        <v>2.5</v>
      </c>
    </row>
    <row r="54" spans="1:4" x14ac:dyDescent="0.25">
      <c r="A54" s="18" t="s">
        <v>78</v>
      </c>
      <c r="B54" s="5">
        <v>0.7</v>
      </c>
      <c r="C54" s="5">
        <v>1</v>
      </c>
      <c r="D54" s="5">
        <v>1.5</v>
      </c>
    </row>
    <row r="55" spans="1:4" x14ac:dyDescent="0.25">
      <c r="A55" s="18" t="s">
        <v>79</v>
      </c>
      <c r="B55" s="5">
        <v>1</v>
      </c>
      <c r="C55" s="5">
        <v>1.5</v>
      </c>
      <c r="D55" s="5">
        <v>2</v>
      </c>
    </row>
    <row r="56" spans="1:4" x14ac:dyDescent="0.25">
      <c r="A56" s="18" t="s">
        <v>80</v>
      </c>
      <c r="B56" s="5">
        <v>1.5</v>
      </c>
      <c r="C56" s="5">
        <v>2</v>
      </c>
      <c r="D56" s="5">
        <v>2.5</v>
      </c>
    </row>
    <row r="57" spans="1:4" x14ac:dyDescent="0.25">
      <c r="A57" s="17" t="s">
        <v>81</v>
      </c>
      <c r="B57" s="5">
        <v>1</v>
      </c>
      <c r="C57" s="5">
        <v>1.5</v>
      </c>
      <c r="D57" s="5">
        <v>2</v>
      </c>
    </row>
    <row r="58" spans="1:4" x14ac:dyDescent="0.25">
      <c r="A58" s="17" t="s">
        <v>82</v>
      </c>
      <c r="B58" s="5">
        <v>1</v>
      </c>
      <c r="C58" s="5">
        <v>1.8</v>
      </c>
      <c r="D58" s="5">
        <v>2.5</v>
      </c>
    </row>
    <row r="59" spans="1:4" x14ac:dyDescent="0.25">
      <c r="A59" s="17" t="s">
        <v>83</v>
      </c>
      <c r="B59" s="5">
        <v>0.5</v>
      </c>
      <c r="C59" s="5">
        <v>0.8</v>
      </c>
      <c r="D59" s="5">
        <v>1</v>
      </c>
    </row>
    <row r="60" spans="1:4" x14ac:dyDescent="0.25">
      <c r="A60" s="17" t="s">
        <v>85</v>
      </c>
      <c r="B60" s="5">
        <v>0.3</v>
      </c>
      <c r="C60" s="5">
        <v>0.45</v>
      </c>
      <c r="D60" s="5">
        <v>0.6</v>
      </c>
    </row>
    <row r="61" spans="1:4" x14ac:dyDescent="0.25">
      <c r="B61" s="5"/>
      <c r="C61" s="5"/>
      <c r="D61" s="5"/>
    </row>
    <row r="62" spans="1:4" x14ac:dyDescent="0.25">
      <c r="A62" s="1" t="s">
        <v>0</v>
      </c>
    </row>
    <row r="63" spans="1:4" x14ac:dyDescent="0.25">
      <c r="A63" s="24" t="s">
        <v>159</v>
      </c>
    </row>
    <row r="64" spans="1:4" x14ac:dyDescent="0.25">
      <c r="A64" s="24" t="s">
        <v>160</v>
      </c>
      <c r="B64" s="19"/>
      <c r="C64" s="19"/>
      <c r="D64" s="19"/>
    </row>
    <row r="65" spans="1:16" x14ac:dyDescent="0.25">
      <c r="A65" s="24" t="s">
        <v>161</v>
      </c>
      <c r="B65" s="2"/>
      <c r="C65" s="2"/>
      <c r="D65" s="2"/>
    </row>
    <row r="66" spans="1:16" x14ac:dyDescent="0.25">
      <c r="A66" s="24" t="s">
        <v>33</v>
      </c>
      <c r="B66" s="30"/>
      <c r="C66" s="30"/>
      <c r="D66" s="30"/>
    </row>
    <row r="67" spans="1:16" x14ac:dyDescent="0.25">
      <c r="B67" s="25"/>
      <c r="C67" s="25"/>
      <c r="D67" s="25"/>
    </row>
    <row r="68" spans="1:16" x14ac:dyDescent="0.25">
      <c r="A68" s="21" t="s">
        <v>27</v>
      </c>
      <c r="B68" s="30" t="s">
        <v>22</v>
      </c>
      <c r="C68" s="30"/>
      <c r="D68" s="30"/>
      <c r="E68">
        <v>1</v>
      </c>
      <c r="F68">
        <v>2</v>
      </c>
      <c r="G68">
        <v>3</v>
      </c>
      <c r="H68">
        <v>4</v>
      </c>
      <c r="I68">
        <v>5</v>
      </c>
      <c r="J68">
        <v>6</v>
      </c>
      <c r="K68">
        <v>7</v>
      </c>
      <c r="L68">
        <v>8</v>
      </c>
      <c r="M68">
        <v>9</v>
      </c>
      <c r="N68">
        <v>10</v>
      </c>
      <c r="O68">
        <v>11</v>
      </c>
      <c r="P68">
        <v>12</v>
      </c>
    </row>
    <row r="69" spans="1:16" x14ac:dyDescent="0.25">
      <c r="A69" s="17" t="s">
        <v>87</v>
      </c>
      <c r="B69" s="25" t="s">
        <v>28</v>
      </c>
      <c r="C69" s="25" t="s">
        <v>29</v>
      </c>
      <c r="D69" s="25" t="s">
        <v>30</v>
      </c>
    </row>
    <row r="70" spans="1:16" x14ac:dyDescent="0.25">
      <c r="A70" s="18" t="s">
        <v>88</v>
      </c>
      <c r="B70" s="5">
        <v>0.5</v>
      </c>
      <c r="C70" s="5">
        <v>0.8</v>
      </c>
      <c r="D70" s="5">
        <v>1.2</v>
      </c>
    </row>
    <row r="71" spans="1:16" x14ac:dyDescent="0.25">
      <c r="A71" s="18" t="s">
        <v>89</v>
      </c>
      <c r="B71" s="5">
        <v>0.3</v>
      </c>
      <c r="C71" s="5">
        <v>0.5</v>
      </c>
      <c r="D71" s="5">
        <v>0.8</v>
      </c>
    </row>
    <row r="72" spans="1:16" x14ac:dyDescent="0.25">
      <c r="A72" s="18" t="s">
        <v>90</v>
      </c>
      <c r="B72" s="5">
        <v>0.5</v>
      </c>
      <c r="C72" s="5">
        <v>0.8</v>
      </c>
      <c r="D72" s="5">
        <v>1.2</v>
      </c>
    </row>
    <row r="73" spans="1:16" x14ac:dyDescent="0.25">
      <c r="A73" s="18" t="s">
        <v>91</v>
      </c>
      <c r="B73" s="5">
        <v>0.3</v>
      </c>
      <c r="C73" s="5">
        <v>0.5</v>
      </c>
      <c r="D73" s="5">
        <v>0.8</v>
      </c>
    </row>
    <row r="74" spans="1:16" x14ac:dyDescent="0.25">
      <c r="A74" s="18" t="s">
        <v>92</v>
      </c>
      <c r="B74" s="5">
        <v>0.6</v>
      </c>
      <c r="C74" s="5">
        <v>0.9</v>
      </c>
      <c r="D74" s="5">
        <v>1.2</v>
      </c>
    </row>
    <row r="75" spans="1:16" x14ac:dyDescent="0.25">
      <c r="A75" s="18" t="s">
        <v>93</v>
      </c>
      <c r="B75" s="5">
        <v>0.8</v>
      </c>
      <c r="C75" s="5">
        <v>1</v>
      </c>
      <c r="D75" s="5">
        <v>1.4</v>
      </c>
    </row>
    <row r="76" spans="1:16" x14ac:dyDescent="0.25">
      <c r="A76" s="18" t="s">
        <v>94</v>
      </c>
      <c r="B76" s="5">
        <v>1</v>
      </c>
      <c r="C76" s="5">
        <v>1.5</v>
      </c>
      <c r="D76" s="5">
        <v>2.2000000000000002</v>
      </c>
    </row>
    <row r="77" spans="1:16" x14ac:dyDescent="0.25">
      <c r="A77" s="18" t="s">
        <v>95</v>
      </c>
      <c r="B77" s="5">
        <v>1.5</v>
      </c>
      <c r="C77" s="5">
        <v>2.5</v>
      </c>
      <c r="D77" s="5">
        <v>3.5</v>
      </c>
    </row>
    <row r="78" spans="1:16" x14ac:dyDescent="0.25">
      <c r="A78" s="18" t="s">
        <v>96</v>
      </c>
      <c r="B78" s="5">
        <v>1</v>
      </c>
      <c r="C78" s="5">
        <v>1.7</v>
      </c>
      <c r="D78" s="5">
        <v>2.5</v>
      </c>
    </row>
    <row r="79" spans="1:16" x14ac:dyDescent="0.25">
      <c r="A79" s="18" t="s">
        <v>97</v>
      </c>
      <c r="B79" s="5">
        <v>0.8</v>
      </c>
      <c r="C79" s="5">
        <v>1.3</v>
      </c>
      <c r="D79" s="5">
        <v>2</v>
      </c>
    </row>
    <row r="80" spans="1:16" x14ac:dyDescent="0.25">
      <c r="A80" s="18" t="s">
        <v>98</v>
      </c>
      <c r="B80" s="5">
        <v>1</v>
      </c>
      <c r="C80" s="5">
        <v>1.5</v>
      </c>
      <c r="D80" s="5">
        <v>2</v>
      </c>
    </row>
    <row r="81" spans="1:4" x14ac:dyDescent="0.25">
      <c r="A81" s="18" t="s">
        <v>99</v>
      </c>
      <c r="B81" s="5">
        <v>0.8</v>
      </c>
      <c r="C81" s="5">
        <v>1</v>
      </c>
      <c r="D81" s="5">
        <v>1.2</v>
      </c>
    </row>
    <row r="82" spans="1:4" x14ac:dyDescent="0.25">
      <c r="A82" s="18" t="s">
        <v>100</v>
      </c>
      <c r="B82" s="5">
        <v>0.3</v>
      </c>
      <c r="C82" s="5">
        <v>0.5</v>
      </c>
      <c r="D82" s="5">
        <v>0.8</v>
      </c>
    </row>
    <row r="83" spans="1:4" x14ac:dyDescent="0.25">
      <c r="A83" s="18" t="s">
        <v>101</v>
      </c>
      <c r="B83" s="5">
        <v>1</v>
      </c>
      <c r="C83" s="5">
        <v>1.7</v>
      </c>
      <c r="D83" s="5">
        <v>2.5</v>
      </c>
    </row>
    <row r="84" spans="1:4" x14ac:dyDescent="0.25">
      <c r="A84" s="18" t="s">
        <v>102</v>
      </c>
      <c r="B84" s="5">
        <v>0.8</v>
      </c>
      <c r="C84" s="5">
        <v>1.2</v>
      </c>
      <c r="D84" s="5">
        <v>1.8</v>
      </c>
    </row>
    <row r="85" spans="1:4" x14ac:dyDescent="0.25">
      <c r="A85" s="18" t="s">
        <v>103</v>
      </c>
      <c r="B85" s="5">
        <v>3</v>
      </c>
      <c r="C85" s="5">
        <v>7</v>
      </c>
      <c r="D85" s="5">
        <v>12</v>
      </c>
    </row>
    <row r="86" spans="1:4" x14ac:dyDescent="0.25">
      <c r="A86" s="18" t="s">
        <v>104</v>
      </c>
      <c r="B86" s="5">
        <v>0.8</v>
      </c>
      <c r="C86" s="5">
        <v>1.2</v>
      </c>
      <c r="D86" s="5">
        <v>1.5</v>
      </c>
    </row>
    <row r="87" spans="1:4" x14ac:dyDescent="0.25">
      <c r="A87" s="18" t="s">
        <v>105</v>
      </c>
      <c r="B87" s="5">
        <v>1</v>
      </c>
      <c r="C87" s="5">
        <v>1.7</v>
      </c>
      <c r="D87" s="5">
        <v>2.5</v>
      </c>
    </row>
    <row r="88" spans="1:4" x14ac:dyDescent="0.25">
      <c r="A88" s="18" t="s">
        <v>106</v>
      </c>
      <c r="B88" s="5">
        <v>0.3</v>
      </c>
      <c r="C88" s="5">
        <v>0.5</v>
      </c>
      <c r="D88" s="5">
        <v>0.8</v>
      </c>
    </row>
    <row r="89" spans="1:4" x14ac:dyDescent="0.25">
      <c r="A89" s="18" t="s">
        <v>107</v>
      </c>
      <c r="B89" s="5">
        <v>0.8</v>
      </c>
      <c r="C89" s="5">
        <v>1</v>
      </c>
      <c r="D89" s="5">
        <v>1.4</v>
      </c>
    </row>
    <row r="90" spans="1:4" x14ac:dyDescent="0.25">
      <c r="A90" s="18" t="s">
        <v>108</v>
      </c>
      <c r="B90" s="5">
        <v>1</v>
      </c>
      <c r="C90" s="5">
        <v>1.7</v>
      </c>
      <c r="D90" s="5">
        <v>2.5</v>
      </c>
    </row>
    <row r="91" spans="1:4" x14ac:dyDescent="0.25">
      <c r="B91" s="5"/>
      <c r="C91" s="5"/>
      <c r="D91" s="5"/>
    </row>
    <row r="92" spans="1:4" x14ac:dyDescent="0.25">
      <c r="A92" s="17" t="s">
        <v>109</v>
      </c>
      <c r="B92" s="5"/>
      <c r="C92" s="5"/>
      <c r="D92" s="5"/>
    </row>
    <row r="93" spans="1:4" x14ac:dyDescent="0.25">
      <c r="A93" s="17" t="s">
        <v>110</v>
      </c>
      <c r="B93" s="5">
        <v>1</v>
      </c>
      <c r="C93" s="5">
        <v>3</v>
      </c>
      <c r="D93" s="5">
        <v>5</v>
      </c>
    </row>
    <row r="94" spans="1:4" x14ac:dyDescent="0.25">
      <c r="A94" s="17" t="s">
        <v>111</v>
      </c>
      <c r="B94" s="5">
        <v>3</v>
      </c>
      <c r="C94" s="5">
        <v>8</v>
      </c>
      <c r="D94" s="5">
        <v>15</v>
      </c>
    </row>
    <row r="95" spans="1:4" x14ac:dyDescent="0.25">
      <c r="A95" s="17" t="s">
        <v>112</v>
      </c>
      <c r="B95" s="5">
        <v>3</v>
      </c>
      <c r="C95" s="5">
        <v>8</v>
      </c>
      <c r="D95" s="5">
        <v>15</v>
      </c>
    </row>
    <row r="96" spans="1:4" x14ac:dyDescent="0.25">
      <c r="A96" s="17" t="s">
        <v>113</v>
      </c>
      <c r="B96" s="5">
        <v>3</v>
      </c>
      <c r="C96" s="5">
        <v>8</v>
      </c>
      <c r="D96" s="5">
        <v>15</v>
      </c>
    </row>
    <row r="97" spans="1:4" x14ac:dyDescent="0.25">
      <c r="A97" s="17" t="s">
        <v>114</v>
      </c>
      <c r="B97" s="5">
        <v>3</v>
      </c>
      <c r="C97" s="5">
        <v>8</v>
      </c>
      <c r="D97" s="5">
        <v>15</v>
      </c>
    </row>
    <row r="98" spans="1:4" x14ac:dyDescent="0.25">
      <c r="A98" s="17" t="s">
        <v>115</v>
      </c>
      <c r="B98" s="5">
        <v>5</v>
      </c>
      <c r="C98" s="5">
        <v>12</v>
      </c>
      <c r="D98" s="5">
        <v>20</v>
      </c>
    </row>
    <row r="99" spans="1:4" x14ac:dyDescent="0.25">
      <c r="A99" s="17" t="s">
        <v>116</v>
      </c>
      <c r="B99" s="5">
        <v>0.1</v>
      </c>
      <c r="C99" s="5">
        <v>0.2</v>
      </c>
      <c r="D99" s="5">
        <v>0.4</v>
      </c>
    </row>
    <row r="100" spans="1:4" x14ac:dyDescent="0.25">
      <c r="A100" s="17" t="s">
        <v>117</v>
      </c>
      <c r="B100" s="5">
        <v>2</v>
      </c>
      <c r="C100" s="5">
        <v>4</v>
      </c>
      <c r="D100" s="5">
        <v>6</v>
      </c>
    </row>
    <row r="101" spans="1:4" x14ac:dyDescent="0.25">
      <c r="A101" s="17" t="s">
        <v>118</v>
      </c>
      <c r="B101" s="5">
        <v>5</v>
      </c>
      <c r="C101" s="5">
        <v>12</v>
      </c>
      <c r="D101" s="5">
        <v>20</v>
      </c>
    </row>
    <row r="102" spans="1:4" x14ac:dyDescent="0.25">
      <c r="A102" s="17" t="s">
        <v>119</v>
      </c>
      <c r="B102" s="5">
        <v>0.5</v>
      </c>
      <c r="C102" s="5">
        <v>1.5</v>
      </c>
      <c r="D102" s="5">
        <v>3</v>
      </c>
    </row>
    <row r="103" spans="1:4" x14ac:dyDescent="0.25">
      <c r="A103" s="17" t="s">
        <v>120</v>
      </c>
      <c r="B103" s="5">
        <v>0.5</v>
      </c>
      <c r="C103" s="5">
        <v>1</v>
      </c>
      <c r="D103" s="5">
        <v>2</v>
      </c>
    </row>
    <row r="104" spans="1:4" x14ac:dyDescent="0.25">
      <c r="A104" s="17" t="s">
        <v>121</v>
      </c>
      <c r="B104" s="5">
        <v>0.5</v>
      </c>
      <c r="C104" s="5">
        <v>1.5</v>
      </c>
      <c r="D104" s="5">
        <v>2.5</v>
      </c>
    </row>
    <row r="105" spans="1:4" x14ac:dyDescent="0.25">
      <c r="A105" s="17" t="s">
        <v>122</v>
      </c>
      <c r="B105" s="5">
        <v>3</v>
      </c>
      <c r="C105" s="5">
        <v>5</v>
      </c>
      <c r="D105" s="5">
        <v>8</v>
      </c>
    </row>
    <row r="106" spans="1:4" x14ac:dyDescent="0.25">
      <c r="A106" s="17" t="s">
        <v>123</v>
      </c>
      <c r="B106" s="5">
        <v>5</v>
      </c>
      <c r="C106" s="5">
        <v>10</v>
      </c>
      <c r="D106" s="5">
        <v>20</v>
      </c>
    </row>
  </sheetData>
  <mergeCells count="3">
    <mergeCell ref="B7:D7"/>
    <mergeCell ref="B66:D66"/>
    <mergeCell ref="B68:D68"/>
  </mergeCells>
  <phoneticPr fontId="0" type="noConversion"/>
  <printOptions horizontalCentered="1" verticalCentered="1" gridLines="1"/>
  <pageMargins left="0.25" right="0.25" top="0.5" bottom="0.5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157"/>
  <sheetViews>
    <sheetView topLeftCell="AM1" zoomScaleNormal="100" workbookViewId="0">
      <selection activeCell="AD1" sqref="AD1"/>
    </sheetView>
  </sheetViews>
  <sheetFormatPr defaultRowHeight="12.6" x14ac:dyDescent="0.25"/>
  <cols>
    <col min="1" max="1" width="30.6640625" customWidth="1"/>
    <col min="2" max="4" width="7.6640625" customWidth="1"/>
    <col min="56" max="56" width="30.6640625" customWidth="1"/>
    <col min="57" max="68" width="10.6640625" style="6" customWidth="1"/>
    <col min="69" max="69" width="35.6640625" style="6" customWidth="1"/>
    <col min="70" max="81" width="10.6640625" style="6" customWidth="1"/>
    <col min="82" max="94" width="9.109375" style="6"/>
    <col min="95" max="95" width="12.6640625" customWidth="1"/>
    <col min="96" max="107" width="9.109375" style="5"/>
    <col min="108" max="108" width="12.6640625" style="5" customWidth="1"/>
    <col min="109" max="120" width="9.109375" style="5"/>
  </cols>
  <sheetData>
    <row r="1" spans="1:120" x14ac:dyDescent="0.25">
      <c r="A1" s="1" t="s">
        <v>0</v>
      </c>
      <c r="E1" s="1" t="s">
        <v>1</v>
      </c>
      <c r="F1" s="3" t="s">
        <v>164</v>
      </c>
      <c r="I1" s="1" t="s">
        <v>1</v>
      </c>
      <c r="J1" s="3" t="s">
        <v>164</v>
      </c>
      <c r="M1" s="1" t="s">
        <v>1</v>
      </c>
      <c r="N1" s="3" t="s">
        <v>168</v>
      </c>
      <c r="Q1" s="1" t="s">
        <v>1</v>
      </c>
      <c r="R1" s="3" t="s">
        <v>168</v>
      </c>
      <c r="U1" s="1" t="s">
        <v>1</v>
      </c>
      <c r="V1" s="3" t="s">
        <v>168</v>
      </c>
      <c r="Y1" s="1" t="s">
        <v>1</v>
      </c>
      <c r="Z1" s="3" t="s">
        <v>168</v>
      </c>
      <c r="AC1" s="1" t="s">
        <v>1</v>
      </c>
      <c r="AD1" s="3" t="s">
        <v>168</v>
      </c>
      <c r="AG1" s="1" t="s">
        <v>1</v>
      </c>
      <c r="AH1" s="3" t="s">
        <v>165</v>
      </c>
      <c r="AK1" s="1" t="s">
        <v>1</v>
      </c>
      <c r="AL1" s="3" t="s">
        <v>165</v>
      </c>
      <c r="AO1" s="1" t="s">
        <v>1</v>
      </c>
      <c r="AP1" s="3" t="s">
        <v>166</v>
      </c>
      <c r="AS1" s="1" t="s">
        <v>1</v>
      </c>
      <c r="AT1" s="3" t="s">
        <v>166</v>
      </c>
      <c r="AW1" s="1" t="s">
        <v>1</v>
      </c>
      <c r="AX1" s="3" t="s">
        <v>166</v>
      </c>
      <c r="BE1"/>
      <c r="BR1"/>
      <c r="CD1" s="6" t="s">
        <v>2</v>
      </c>
      <c r="CQ1" t="s">
        <v>3</v>
      </c>
      <c r="DD1" s="5" t="s">
        <v>4</v>
      </c>
      <c r="DE1"/>
    </row>
    <row r="2" spans="1:120" x14ac:dyDescent="0.25">
      <c r="F2" s="2" t="s">
        <v>5</v>
      </c>
      <c r="J2" s="2" t="s">
        <v>5</v>
      </c>
      <c r="N2" s="2" t="s">
        <v>5</v>
      </c>
      <c r="R2" s="2" t="s">
        <v>5</v>
      </c>
      <c r="V2" s="2" t="s">
        <v>5</v>
      </c>
      <c r="Z2" s="2" t="s">
        <v>5</v>
      </c>
      <c r="AD2" s="2" t="s">
        <v>5</v>
      </c>
      <c r="AH2" s="2" t="s">
        <v>5</v>
      </c>
      <c r="AL2" s="2" t="s">
        <v>5</v>
      </c>
      <c r="AP2" s="2" t="s">
        <v>5</v>
      </c>
      <c r="AT2" s="2" t="s">
        <v>5</v>
      </c>
      <c r="AX2" s="2" t="s">
        <v>5</v>
      </c>
      <c r="BE2" s="7" t="s">
        <v>6</v>
      </c>
      <c r="BR2" s="7" t="s">
        <v>7</v>
      </c>
    </row>
    <row r="3" spans="1:120" s="19" customFormat="1" x14ac:dyDescent="0.25">
      <c r="E3" s="20" t="s">
        <v>8</v>
      </c>
      <c r="F3" s="20">
        <v>44369</v>
      </c>
      <c r="I3" s="20" t="s">
        <v>8</v>
      </c>
      <c r="J3" s="20">
        <v>44453</v>
      </c>
      <c r="M3" s="20" t="s">
        <v>8</v>
      </c>
      <c r="N3" s="20">
        <v>44340</v>
      </c>
      <c r="Q3" s="20" t="s">
        <v>8</v>
      </c>
      <c r="R3" s="20">
        <v>44375</v>
      </c>
      <c r="U3" s="20" t="s">
        <v>8</v>
      </c>
      <c r="V3" s="20">
        <v>44403</v>
      </c>
      <c r="Y3" s="20" t="s">
        <v>8</v>
      </c>
      <c r="Z3" s="20">
        <v>44425</v>
      </c>
      <c r="AC3" s="20" t="s">
        <v>8</v>
      </c>
      <c r="AD3" s="20">
        <v>44460</v>
      </c>
      <c r="AG3" s="20" t="s">
        <v>8</v>
      </c>
      <c r="AH3" s="20">
        <v>44399</v>
      </c>
      <c r="AK3" s="20" t="s">
        <v>8</v>
      </c>
      <c r="AL3" s="20">
        <v>44440</v>
      </c>
      <c r="AO3" s="20" t="s">
        <v>8</v>
      </c>
      <c r="AP3" s="20">
        <v>44337</v>
      </c>
      <c r="AS3" s="20" t="s">
        <v>8</v>
      </c>
      <c r="AT3" s="20">
        <v>44364</v>
      </c>
      <c r="AW3" s="20" t="s">
        <v>8</v>
      </c>
      <c r="AX3" s="20">
        <v>44383</v>
      </c>
    </row>
    <row r="4" spans="1:120" s="2" customFormat="1" x14ac:dyDescent="0.25">
      <c r="E4" s="23" t="s">
        <v>9</v>
      </c>
      <c r="F4" s="23"/>
      <c r="G4" s="23"/>
      <c r="H4" s="23"/>
      <c r="I4" s="23" t="s">
        <v>10</v>
      </c>
      <c r="J4" s="23"/>
      <c r="K4" s="23"/>
      <c r="L4" s="23"/>
      <c r="M4" s="23" t="s">
        <v>11</v>
      </c>
      <c r="N4" s="23"/>
      <c r="O4" s="23"/>
      <c r="P4" s="23"/>
      <c r="Q4" s="23" t="s">
        <v>12</v>
      </c>
      <c r="R4" s="23"/>
      <c r="S4" s="23"/>
      <c r="T4" s="23"/>
      <c r="U4" s="23" t="s">
        <v>13</v>
      </c>
      <c r="V4" s="23"/>
      <c r="W4" s="23"/>
      <c r="X4" s="23"/>
      <c r="Y4" s="23" t="s">
        <v>14</v>
      </c>
      <c r="Z4" s="23"/>
      <c r="AA4" s="23"/>
      <c r="AB4" s="23"/>
      <c r="AC4" s="23" t="s">
        <v>15</v>
      </c>
      <c r="AD4" s="23"/>
      <c r="AE4" s="23"/>
      <c r="AF4" s="23"/>
      <c r="AG4" s="23" t="s">
        <v>16</v>
      </c>
      <c r="AH4" s="23"/>
      <c r="AI4" s="23"/>
      <c r="AJ4" s="23"/>
      <c r="AK4" s="23" t="s">
        <v>17</v>
      </c>
      <c r="AL4" s="23"/>
      <c r="AM4" s="23"/>
      <c r="AN4" s="23"/>
      <c r="AO4" s="23" t="s">
        <v>18</v>
      </c>
      <c r="AP4" s="23"/>
      <c r="AQ4" s="23"/>
      <c r="AR4" s="23"/>
      <c r="AS4" s="23" t="s">
        <v>19</v>
      </c>
      <c r="AT4" s="23"/>
      <c r="AU4" s="23"/>
      <c r="AV4" s="23"/>
      <c r="AW4" s="23" t="s">
        <v>20</v>
      </c>
      <c r="AX4" s="23"/>
      <c r="BA4" s="23" t="s">
        <v>21</v>
      </c>
      <c r="BE4" s="2" t="str">
        <f>$F$1</f>
        <v>Anna</v>
      </c>
      <c r="BF4" s="2" t="str">
        <f>$J$1</f>
        <v>Anna</v>
      </c>
      <c r="BG4" s="2" t="str">
        <f>$N$1</f>
        <v>Cobb</v>
      </c>
      <c r="BH4" s="2" t="str">
        <f>$R$1</f>
        <v>Cobb</v>
      </c>
      <c r="BI4" s="2" t="str">
        <f>$V$1</f>
        <v>Cobb</v>
      </c>
      <c r="BJ4" s="2" t="str">
        <f>$Z$1</f>
        <v>Cobb</v>
      </c>
      <c r="BK4" s="2" t="str">
        <f>$AD$1</f>
        <v>Cobb</v>
      </c>
      <c r="BL4" s="2" t="str">
        <f>$AH$1</f>
        <v>Coch</v>
      </c>
      <c r="BM4" s="2" t="str">
        <f>$AL$1</f>
        <v>Coch</v>
      </c>
      <c r="BN4" s="2" t="str">
        <f>$AP$1</f>
        <v>Plea</v>
      </c>
      <c r="BO4" s="2" t="str">
        <f>$AT$1</f>
        <v>Plea</v>
      </c>
      <c r="BP4" s="2" t="str">
        <f>$AX$1</f>
        <v>Plea</v>
      </c>
      <c r="BQ4" s="8"/>
      <c r="BR4" s="2" t="str">
        <f>$F$1</f>
        <v>Anna</v>
      </c>
      <c r="BS4" s="2" t="str">
        <f>$J$1</f>
        <v>Anna</v>
      </c>
      <c r="BT4" s="2" t="str">
        <f>$N$1</f>
        <v>Cobb</v>
      </c>
      <c r="BU4" s="2" t="str">
        <f>$R$1</f>
        <v>Cobb</v>
      </c>
      <c r="BV4" s="2" t="str">
        <f>$V$1</f>
        <v>Cobb</v>
      </c>
      <c r="BW4" s="2" t="str">
        <f>$Z$1</f>
        <v>Cobb</v>
      </c>
      <c r="BX4" s="2" t="str">
        <f>$AD$1</f>
        <v>Cobb</v>
      </c>
      <c r="BY4" s="2" t="str">
        <f>$AH$1</f>
        <v>Coch</v>
      </c>
      <c r="BZ4" s="2" t="str">
        <f>$AL$1</f>
        <v>Coch</v>
      </c>
      <c r="CA4" s="2" t="str">
        <f>$AP$1</f>
        <v>Plea</v>
      </c>
      <c r="CB4" s="2" t="str">
        <f>$AT$1</f>
        <v>Plea</v>
      </c>
      <c r="CC4" s="2" t="str">
        <f>$AX$1</f>
        <v>Plea</v>
      </c>
      <c r="CD4" s="8"/>
      <c r="CE4" s="2" t="str">
        <f>$F$1</f>
        <v>Anna</v>
      </c>
      <c r="CF4" s="2" t="str">
        <f>$J$1</f>
        <v>Anna</v>
      </c>
      <c r="CG4" s="2" t="str">
        <f>$N$1</f>
        <v>Cobb</v>
      </c>
      <c r="CH4" s="2" t="str">
        <f>$R$1</f>
        <v>Cobb</v>
      </c>
      <c r="CI4" s="2" t="str">
        <f>$V$1</f>
        <v>Cobb</v>
      </c>
      <c r="CJ4" s="2" t="str">
        <f>$Z$1</f>
        <v>Cobb</v>
      </c>
      <c r="CK4" s="2" t="str">
        <f>$AD$1</f>
        <v>Cobb</v>
      </c>
      <c r="CL4" s="2" t="str">
        <f>$AH$1</f>
        <v>Coch</v>
      </c>
      <c r="CM4" s="2" t="str">
        <f>$AL$1</f>
        <v>Coch</v>
      </c>
      <c r="CN4" s="2" t="str">
        <f>$AP$1</f>
        <v>Plea</v>
      </c>
      <c r="CO4" s="2" t="str">
        <f>$AT$1</f>
        <v>Plea</v>
      </c>
      <c r="CP4" s="2" t="str">
        <f>$AX$1</f>
        <v>Plea</v>
      </c>
      <c r="CR4" s="2" t="str">
        <f>$F$1</f>
        <v>Anna</v>
      </c>
      <c r="CS4" s="2" t="str">
        <f>$J$1</f>
        <v>Anna</v>
      </c>
      <c r="CT4" s="2" t="str">
        <f>$N$1</f>
        <v>Cobb</v>
      </c>
      <c r="CU4" s="2" t="str">
        <f>$R$1</f>
        <v>Cobb</v>
      </c>
      <c r="CV4" s="2" t="str">
        <f>$V$1</f>
        <v>Cobb</v>
      </c>
      <c r="CW4" s="2" t="str">
        <f>$Z$1</f>
        <v>Cobb</v>
      </c>
      <c r="CX4" s="2" t="str">
        <f>$AD$1</f>
        <v>Cobb</v>
      </c>
      <c r="CY4" s="2" t="str">
        <f>$AH$1</f>
        <v>Coch</v>
      </c>
      <c r="CZ4" s="2" t="str">
        <f>$AL$1</f>
        <v>Coch</v>
      </c>
      <c r="DA4" s="2" t="str">
        <f>$AP$1</f>
        <v>Plea</v>
      </c>
      <c r="DB4" s="2" t="str">
        <f>$AT$1</f>
        <v>Plea</v>
      </c>
      <c r="DC4" s="2" t="str">
        <f>$AX$1</f>
        <v>Plea</v>
      </c>
      <c r="DD4" s="22"/>
      <c r="DE4" s="2" t="str">
        <f>$F$1</f>
        <v>Anna</v>
      </c>
      <c r="DF4" s="2" t="str">
        <f>$J$1</f>
        <v>Anna</v>
      </c>
      <c r="DG4" s="2" t="str">
        <f>$N$1</f>
        <v>Cobb</v>
      </c>
      <c r="DH4" s="2" t="str">
        <f>$R$1</f>
        <v>Cobb</v>
      </c>
      <c r="DI4" s="2" t="str">
        <f>$V$1</f>
        <v>Cobb</v>
      </c>
      <c r="DJ4" s="2" t="str">
        <f>$Z$1</f>
        <v>Cobb</v>
      </c>
      <c r="DK4" s="2" t="str">
        <f>$AD$1</f>
        <v>Cobb</v>
      </c>
      <c r="DL4" s="2" t="str">
        <f>$AH$1</f>
        <v>Coch</v>
      </c>
      <c r="DM4" s="2" t="str">
        <f>$AL$1</f>
        <v>Coch</v>
      </c>
      <c r="DN4" s="2" t="str">
        <f>$AP$1</f>
        <v>Plea</v>
      </c>
      <c r="DO4" s="2" t="str">
        <f>$AT$1</f>
        <v>Plea</v>
      </c>
      <c r="DP4" s="2" t="str">
        <f>$AX$1</f>
        <v>Plea</v>
      </c>
    </row>
    <row r="5" spans="1:120" s="2" customFormat="1" x14ac:dyDescent="0.25">
      <c r="B5" s="2" t="s">
        <v>22</v>
      </c>
      <c r="E5" s="2" t="s">
        <v>23</v>
      </c>
      <c r="F5" s="23" t="s">
        <v>24</v>
      </c>
      <c r="I5" s="2" t="s">
        <v>23</v>
      </c>
      <c r="J5" s="23" t="s">
        <v>24</v>
      </c>
      <c r="M5" s="2" t="s">
        <v>23</v>
      </c>
      <c r="N5" s="23" t="s">
        <v>24</v>
      </c>
      <c r="Q5" s="2" t="s">
        <v>25</v>
      </c>
      <c r="R5" s="23" t="s">
        <v>24</v>
      </c>
      <c r="U5" s="2" t="s">
        <v>25</v>
      </c>
      <c r="V5" s="23" t="s">
        <v>24</v>
      </c>
      <c r="Y5" s="2" t="s">
        <v>25</v>
      </c>
      <c r="Z5" s="23" t="s">
        <v>24</v>
      </c>
      <c r="AC5" s="2" t="s">
        <v>25</v>
      </c>
      <c r="AD5" s="23" t="s">
        <v>24</v>
      </c>
      <c r="AG5" s="2" t="s">
        <v>25</v>
      </c>
      <c r="AH5" s="23" t="s">
        <v>24</v>
      </c>
      <c r="AK5" s="2" t="s">
        <v>25</v>
      </c>
      <c r="AL5" s="23" t="s">
        <v>24</v>
      </c>
      <c r="AO5" s="2" t="s">
        <v>25</v>
      </c>
      <c r="AP5" s="23" t="s">
        <v>24</v>
      </c>
      <c r="AS5" s="2" t="s">
        <v>25</v>
      </c>
      <c r="AT5" s="23" t="s">
        <v>24</v>
      </c>
      <c r="AW5" s="2" t="s">
        <v>25</v>
      </c>
      <c r="AX5" s="23" t="s">
        <v>24</v>
      </c>
      <c r="BA5" s="23" t="s">
        <v>26</v>
      </c>
      <c r="BE5" s="2" t="str">
        <f>$F$2</f>
        <v>#1</v>
      </c>
      <c r="BF5" s="2" t="str">
        <f>$J$2</f>
        <v>#1</v>
      </c>
      <c r="BG5" s="2" t="str">
        <f>$N$2</f>
        <v>#1</v>
      </c>
      <c r="BH5" s="2" t="str">
        <f>$R$2</f>
        <v>#1</v>
      </c>
      <c r="BI5" s="2" t="str">
        <f>$V$2</f>
        <v>#1</v>
      </c>
      <c r="BJ5" s="2" t="str">
        <f>$Z$2</f>
        <v>#1</v>
      </c>
      <c r="BK5" s="2" t="str">
        <f>$AD$2</f>
        <v>#1</v>
      </c>
      <c r="BL5" s="2" t="str">
        <f>$AH$2</f>
        <v>#1</v>
      </c>
      <c r="BM5" s="2" t="str">
        <f>$AL$2</f>
        <v>#1</v>
      </c>
      <c r="BN5" s="2" t="str">
        <f>$AP$2</f>
        <v>#1</v>
      </c>
      <c r="BO5" s="2" t="str">
        <f>$AT$2</f>
        <v>#1</v>
      </c>
      <c r="BP5" s="2" t="str">
        <f>$AX$2</f>
        <v>#1</v>
      </c>
      <c r="BQ5" s="8"/>
      <c r="BR5" s="2" t="str">
        <f>$F$2</f>
        <v>#1</v>
      </c>
      <c r="BS5" s="2" t="str">
        <f>$J$2</f>
        <v>#1</v>
      </c>
      <c r="BT5" s="2" t="str">
        <f>$N$2</f>
        <v>#1</v>
      </c>
      <c r="BU5" s="2" t="str">
        <f>$R$2</f>
        <v>#1</v>
      </c>
      <c r="BV5" s="2" t="str">
        <f>$V$2</f>
        <v>#1</v>
      </c>
      <c r="BW5" s="2" t="str">
        <f>$Z$2</f>
        <v>#1</v>
      </c>
      <c r="BX5" s="2" t="str">
        <f>$AD$2</f>
        <v>#1</v>
      </c>
      <c r="BY5" s="2" t="str">
        <f>$AH$2</f>
        <v>#1</v>
      </c>
      <c r="BZ5" s="2" t="str">
        <f>$AL$2</f>
        <v>#1</v>
      </c>
      <c r="CA5" s="2" t="str">
        <f>$AP$2</f>
        <v>#1</v>
      </c>
      <c r="CB5" s="2" t="str">
        <f>$AT$2</f>
        <v>#1</v>
      </c>
      <c r="CC5" s="2" t="str">
        <f>$AX$2</f>
        <v>#1</v>
      </c>
      <c r="CD5" s="8"/>
      <c r="CE5" s="2" t="str">
        <f>$F$2</f>
        <v>#1</v>
      </c>
      <c r="CF5" s="2" t="str">
        <f>$J$2</f>
        <v>#1</v>
      </c>
      <c r="CG5" s="2" t="str">
        <f>$N$2</f>
        <v>#1</v>
      </c>
      <c r="CH5" s="2" t="str">
        <f>$R$2</f>
        <v>#1</v>
      </c>
      <c r="CI5" s="2" t="str">
        <f>$V$2</f>
        <v>#1</v>
      </c>
      <c r="CJ5" s="2" t="str">
        <f>$Z$2</f>
        <v>#1</v>
      </c>
      <c r="CK5" s="2" t="str">
        <f>$AD$2</f>
        <v>#1</v>
      </c>
      <c r="CL5" s="2" t="str">
        <f>$AH$2</f>
        <v>#1</v>
      </c>
      <c r="CM5" s="2" t="str">
        <f>$AL$2</f>
        <v>#1</v>
      </c>
      <c r="CN5" s="2" t="str">
        <f>$AP$2</f>
        <v>#1</v>
      </c>
      <c r="CO5" s="2" t="str">
        <f>$AT$2</f>
        <v>#1</v>
      </c>
      <c r="CP5" s="2" t="str">
        <f>$AX$2</f>
        <v>#1</v>
      </c>
      <c r="CR5" s="2" t="str">
        <f>$F$2</f>
        <v>#1</v>
      </c>
      <c r="CS5" s="2" t="str">
        <f>$J$2</f>
        <v>#1</v>
      </c>
      <c r="CT5" s="2" t="str">
        <f>$N$2</f>
        <v>#1</v>
      </c>
      <c r="CU5" s="2" t="str">
        <f>$R$2</f>
        <v>#1</v>
      </c>
      <c r="CV5" s="2" t="str">
        <f>$V$2</f>
        <v>#1</v>
      </c>
      <c r="CW5" s="2" t="str">
        <f>$Z$2</f>
        <v>#1</v>
      </c>
      <c r="CX5" s="2" t="str">
        <f>$AD$2</f>
        <v>#1</v>
      </c>
      <c r="CY5" s="2" t="str">
        <f>$AH$2</f>
        <v>#1</v>
      </c>
      <c r="CZ5" s="2" t="str">
        <f>$AL$2</f>
        <v>#1</v>
      </c>
      <c r="DA5" s="2" t="str">
        <f>$AP$2</f>
        <v>#1</v>
      </c>
      <c r="DB5" s="2" t="str">
        <f>$AT$2</f>
        <v>#1</v>
      </c>
      <c r="DC5" s="2" t="str">
        <f>$AX$2</f>
        <v>#1</v>
      </c>
      <c r="DD5" s="22"/>
      <c r="DE5" s="2" t="str">
        <f>$F$2</f>
        <v>#1</v>
      </c>
      <c r="DF5" s="2" t="str">
        <f>$J$2</f>
        <v>#1</v>
      </c>
      <c r="DG5" s="2" t="str">
        <f>$N$2</f>
        <v>#1</v>
      </c>
      <c r="DH5" s="2" t="str">
        <f>$R$2</f>
        <v>#1</v>
      </c>
      <c r="DI5" s="2" t="str">
        <f>$V$2</f>
        <v>#1</v>
      </c>
      <c r="DJ5" s="2" t="str">
        <f>$Z$2</f>
        <v>#1</v>
      </c>
      <c r="DK5" s="2" t="str">
        <f>$AD$2</f>
        <v>#1</v>
      </c>
      <c r="DL5" s="2" t="str">
        <f>$AH$2</f>
        <v>#1</v>
      </c>
      <c r="DM5" s="2" t="str">
        <f>$AL$2</f>
        <v>#1</v>
      </c>
      <c r="DN5" s="2" t="str">
        <f>$AP$2</f>
        <v>#1</v>
      </c>
      <c r="DO5" s="2" t="str">
        <f>$AT$2</f>
        <v>#1</v>
      </c>
      <c r="DP5" s="2" t="str">
        <f>$AX$2</f>
        <v>#1</v>
      </c>
    </row>
    <row r="6" spans="1:120" s="21" customFormat="1" x14ac:dyDescent="0.25">
      <c r="A6" s="21" t="s">
        <v>27</v>
      </c>
      <c r="B6" s="21" t="s">
        <v>28</v>
      </c>
      <c r="C6" s="21" t="s">
        <v>29</v>
      </c>
      <c r="D6" s="21" t="s">
        <v>30</v>
      </c>
      <c r="E6" s="21" t="s">
        <v>31</v>
      </c>
      <c r="F6" s="21" t="s">
        <v>28</v>
      </c>
      <c r="G6" s="21" t="s">
        <v>32</v>
      </c>
      <c r="H6" s="21" t="s">
        <v>30</v>
      </c>
      <c r="I6" s="21" t="s">
        <v>31</v>
      </c>
      <c r="J6" s="21" t="s">
        <v>28</v>
      </c>
      <c r="K6" s="21" t="s">
        <v>32</v>
      </c>
      <c r="L6" s="21" t="s">
        <v>30</v>
      </c>
      <c r="M6" s="21" t="s">
        <v>31</v>
      </c>
      <c r="N6" s="21" t="s">
        <v>28</v>
      </c>
      <c r="O6" s="21" t="s">
        <v>32</v>
      </c>
      <c r="P6" s="21" t="s">
        <v>30</v>
      </c>
      <c r="Q6" s="21" t="s">
        <v>31</v>
      </c>
      <c r="R6" s="21" t="s">
        <v>28</v>
      </c>
      <c r="S6" s="21" t="s">
        <v>32</v>
      </c>
      <c r="T6" s="21" t="s">
        <v>30</v>
      </c>
      <c r="U6" s="21" t="s">
        <v>31</v>
      </c>
      <c r="V6" s="21" t="s">
        <v>28</v>
      </c>
      <c r="W6" s="21" t="s">
        <v>32</v>
      </c>
      <c r="X6" s="21" t="s">
        <v>30</v>
      </c>
      <c r="Y6" s="21" t="s">
        <v>31</v>
      </c>
      <c r="Z6" s="21" t="s">
        <v>28</v>
      </c>
      <c r="AA6" s="21" t="s">
        <v>32</v>
      </c>
      <c r="AB6" s="21" t="s">
        <v>30</v>
      </c>
      <c r="AC6" s="21" t="s">
        <v>31</v>
      </c>
      <c r="AD6" s="21" t="s">
        <v>28</v>
      </c>
      <c r="AE6" s="21" t="s">
        <v>32</v>
      </c>
      <c r="AF6" s="21" t="s">
        <v>30</v>
      </c>
      <c r="AG6" s="21" t="s">
        <v>31</v>
      </c>
      <c r="AH6" s="21" t="s">
        <v>28</v>
      </c>
      <c r="AI6" s="21" t="s">
        <v>32</v>
      </c>
      <c r="AJ6" s="21" t="s">
        <v>30</v>
      </c>
      <c r="AK6" s="21" t="s">
        <v>31</v>
      </c>
      <c r="AL6" s="21" t="s">
        <v>28</v>
      </c>
      <c r="AM6" s="21" t="s">
        <v>32</v>
      </c>
      <c r="AN6" s="21" t="s">
        <v>30</v>
      </c>
      <c r="AO6" s="21" t="s">
        <v>31</v>
      </c>
      <c r="AP6" s="21" t="s">
        <v>28</v>
      </c>
      <c r="AQ6" s="21" t="s">
        <v>32</v>
      </c>
      <c r="AR6" s="21" t="s">
        <v>30</v>
      </c>
      <c r="AS6" s="21" t="s">
        <v>31</v>
      </c>
      <c r="AT6" s="21" t="s">
        <v>28</v>
      </c>
      <c r="AU6" s="21" t="s">
        <v>32</v>
      </c>
      <c r="AV6" s="21" t="s">
        <v>30</v>
      </c>
      <c r="AW6" s="21" t="s">
        <v>31</v>
      </c>
      <c r="AX6" s="21" t="s">
        <v>28</v>
      </c>
      <c r="AY6" s="21" t="s">
        <v>32</v>
      </c>
      <c r="AZ6" s="21" t="s">
        <v>30</v>
      </c>
      <c r="BA6" s="21" t="s">
        <v>28</v>
      </c>
      <c r="BB6" s="21" t="s">
        <v>32</v>
      </c>
      <c r="BC6" s="21" t="s">
        <v>30</v>
      </c>
      <c r="BD6" s="21" t="s">
        <v>27</v>
      </c>
      <c r="BE6" s="21">
        <f>$F$3</f>
        <v>44369</v>
      </c>
      <c r="BF6" s="21">
        <f>$J$3</f>
        <v>44453</v>
      </c>
      <c r="BG6" s="21">
        <f>$N$3</f>
        <v>44340</v>
      </c>
      <c r="BH6" s="21">
        <f>$R$3</f>
        <v>44375</v>
      </c>
      <c r="BI6" s="21">
        <f>$V$3</f>
        <v>44403</v>
      </c>
      <c r="BJ6" s="21">
        <f>$Z$3</f>
        <v>44425</v>
      </c>
      <c r="BK6" s="21">
        <f>$AD$3</f>
        <v>44460</v>
      </c>
      <c r="BL6" s="21">
        <f>$AH$3</f>
        <v>44399</v>
      </c>
      <c r="BM6" s="21">
        <f>$AL$3</f>
        <v>44440</v>
      </c>
      <c r="BN6" s="21">
        <f>$AP$3</f>
        <v>44337</v>
      </c>
      <c r="BO6" s="21">
        <f>$AT$3</f>
        <v>44364</v>
      </c>
      <c r="BP6" s="21">
        <f>$AX$3</f>
        <v>44383</v>
      </c>
      <c r="BQ6" s="21" t="s">
        <v>27</v>
      </c>
      <c r="BR6" s="21">
        <f>$F$3</f>
        <v>44369</v>
      </c>
      <c r="BS6" s="21">
        <f>$J$3</f>
        <v>44453</v>
      </c>
      <c r="BT6" s="21">
        <f>$N$3</f>
        <v>44340</v>
      </c>
      <c r="BU6" s="21">
        <f>$R$3</f>
        <v>44375</v>
      </c>
      <c r="BV6" s="21">
        <f>$V$3</f>
        <v>44403</v>
      </c>
      <c r="BW6" s="21">
        <f>$Z$3</f>
        <v>44425</v>
      </c>
      <c r="BX6" s="21">
        <f>$AD$3</f>
        <v>44460</v>
      </c>
      <c r="BY6" s="21">
        <f>$AH$3</f>
        <v>44399</v>
      </c>
      <c r="BZ6" s="21">
        <f>$AL$3</f>
        <v>44440</v>
      </c>
      <c r="CA6" s="21">
        <f>$AP$3</f>
        <v>44337</v>
      </c>
      <c r="CB6" s="21">
        <f>$AT$3</f>
        <v>44364</v>
      </c>
      <c r="CC6" s="21">
        <f>$AX$3</f>
        <v>44383</v>
      </c>
      <c r="CE6" s="21">
        <f>$F$3</f>
        <v>44369</v>
      </c>
      <c r="CF6" s="21">
        <f>$J$3</f>
        <v>44453</v>
      </c>
      <c r="CG6" s="21">
        <f>$N$3</f>
        <v>44340</v>
      </c>
      <c r="CH6" s="21">
        <f>$R$3</f>
        <v>44375</v>
      </c>
      <c r="CI6" s="21">
        <f>$V$3</f>
        <v>44403</v>
      </c>
      <c r="CJ6" s="21">
        <f>$Z$3</f>
        <v>44425</v>
      </c>
      <c r="CK6" s="21">
        <f>$AD$3</f>
        <v>44460</v>
      </c>
      <c r="CL6" s="21">
        <f>$AH$3</f>
        <v>44399</v>
      </c>
      <c r="CM6" s="21">
        <f>$AL$3</f>
        <v>44440</v>
      </c>
      <c r="CN6" s="21">
        <f>$AP$3</f>
        <v>44337</v>
      </c>
      <c r="CO6" s="21">
        <f>$AT$3</f>
        <v>44364</v>
      </c>
      <c r="CP6" s="21">
        <f>$AX$3</f>
        <v>44383</v>
      </c>
      <c r="CR6" s="21">
        <f>$F$3</f>
        <v>44369</v>
      </c>
      <c r="CS6" s="21">
        <f>$J$3</f>
        <v>44453</v>
      </c>
      <c r="CT6" s="21">
        <f>$N$3</f>
        <v>44340</v>
      </c>
      <c r="CU6" s="21">
        <f>$R$3</f>
        <v>44375</v>
      </c>
      <c r="CV6" s="21">
        <f>$V$3</f>
        <v>44403</v>
      </c>
      <c r="CW6" s="21">
        <f>$Z$3</f>
        <v>44425</v>
      </c>
      <c r="CX6" s="21">
        <f>$AD$3</f>
        <v>44460</v>
      </c>
      <c r="CY6" s="21">
        <f>$AH$3</f>
        <v>44399</v>
      </c>
      <c r="CZ6" s="21">
        <f>$AL$3</f>
        <v>44440</v>
      </c>
      <c r="DA6" s="21">
        <f>$AP$3</f>
        <v>44337</v>
      </c>
      <c r="DB6" s="21">
        <f>$AT$3</f>
        <v>44364</v>
      </c>
      <c r="DC6" s="21">
        <f>$AX$3</f>
        <v>44383</v>
      </c>
      <c r="DE6" s="21">
        <f>$F$3</f>
        <v>44369</v>
      </c>
      <c r="DF6" s="21">
        <f>$J$3</f>
        <v>44453</v>
      </c>
      <c r="DG6" s="21">
        <f>$N$3</f>
        <v>44340</v>
      </c>
      <c r="DH6" s="21">
        <f>$R$3</f>
        <v>44375</v>
      </c>
      <c r="DI6" s="21">
        <f>$V$3</f>
        <v>44403</v>
      </c>
      <c r="DJ6" s="21">
        <f>$Z$3</f>
        <v>44425</v>
      </c>
      <c r="DK6" s="21">
        <f>$AD$3</f>
        <v>44460</v>
      </c>
      <c r="DL6" s="21">
        <f>$AH$3</f>
        <v>44399</v>
      </c>
      <c r="DM6" s="21">
        <f>$AL$3</f>
        <v>44440</v>
      </c>
      <c r="DN6" s="21">
        <f>$AP$3</f>
        <v>44337</v>
      </c>
      <c r="DO6" s="21">
        <f>$AT$3</f>
        <v>44364</v>
      </c>
      <c r="DP6" s="21">
        <f>$AX$3</f>
        <v>44383</v>
      </c>
    </row>
    <row r="7" spans="1:120" x14ac:dyDescent="0.25">
      <c r="A7" s="16" t="s">
        <v>33</v>
      </c>
      <c r="E7">
        <v>0.25</v>
      </c>
      <c r="I7">
        <v>0.25</v>
      </c>
      <c r="M7">
        <v>0.21</v>
      </c>
      <c r="Q7">
        <v>0.21</v>
      </c>
      <c r="U7">
        <v>0.21</v>
      </c>
      <c r="Y7">
        <v>0.17</v>
      </c>
      <c r="AC7">
        <v>0.16</v>
      </c>
      <c r="AG7">
        <v>0.3</v>
      </c>
      <c r="AK7">
        <v>0.46</v>
      </c>
      <c r="AO7">
        <v>0.46</v>
      </c>
      <c r="AS7">
        <v>0.28000000000000003</v>
      </c>
      <c r="AW7">
        <v>0.38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</row>
    <row r="8" spans="1:120" x14ac:dyDescent="0.25">
      <c r="A8" s="17" t="s">
        <v>34</v>
      </c>
      <c r="BD8" s="1" t="s">
        <v>34</v>
      </c>
      <c r="BE8"/>
      <c r="BF8"/>
      <c r="BG8"/>
      <c r="BH8"/>
      <c r="BI8"/>
      <c r="BJ8"/>
      <c r="BK8"/>
      <c r="BL8"/>
      <c r="BM8"/>
      <c r="BN8"/>
      <c r="BO8"/>
      <c r="BP8"/>
      <c r="BQ8" s="7" t="s">
        <v>34</v>
      </c>
      <c r="BR8"/>
      <c r="BS8"/>
      <c r="BT8"/>
      <c r="BU8"/>
      <c r="BV8"/>
      <c r="BW8"/>
      <c r="BX8"/>
      <c r="BY8"/>
      <c r="BZ8"/>
      <c r="CA8"/>
      <c r="CB8"/>
      <c r="CC8"/>
    </row>
    <row r="9" spans="1:120" x14ac:dyDescent="0.25">
      <c r="A9" s="17" t="s">
        <v>35</v>
      </c>
      <c r="B9" s="5">
        <v>0.05</v>
      </c>
      <c r="C9" s="5">
        <v>0.1</v>
      </c>
      <c r="D9" s="5">
        <v>0.2</v>
      </c>
      <c r="E9">
        <f>E$7</f>
        <v>0.25</v>
      </c>
      <c r="I9">
        <f>I$7</f>
        <v>0.25</v>
      </c>
      <c r="M9">
        <f>M$7</f>
        <v>0.21</v>
      </c>
      <c r="Q9">
        <f>Q$7</f>
        <v>0.21</v>
      </c>
      <c r="U9">
        <f>U$7</f>
        <v>0.21</v>
      </c>
      <c r="Y9">
        <f>Y$7</f>
        <v>0.17</v>
      </c>
      <c r="AC9">
        <f>AC$7</f>
        <v>0.16</v>
      </c>
      <c r="AG9">
        <f>AG$7</f>
        <v>0.3</v>
      </c>
      <c r="AK9">
        <f>AK$7</f>
        <v>0.46</v>
      </c>
      <c r="AO9">
        <f>AO$7</f>
        <v>0.46</v>
      </c>
      <c r="AS9">
        <f>AS$7</f>
        <v>0.28000000000000003</v>
      </c>
      <c r="AW9">
        <f>AW$7</f>
        <v>0.38</v>
      </c>
      <c r="BA9" s="5">
        <v>0.02</v>
      </c>
      <c r="BB9" s="5">
        <v>0.1</v>
      </c>
      <c r="BC9" s="5">
        <v>0.5</v>
      </c>
      <c r="BD9" s="1" t="s">
        <v>35</v>
      </c>
      <c r="BE9" s="6">
        <f>(F9+G9+H9)*E9</f>
        <v>0</v>
      </c>
      <c r="BF9" s="6">
        <f>(J9+K9+L9)*I9</f>
        <v>0</v>
      </c>
      <c r="BG9" s="6">
        <f>+(N9+O9+P9)*M9</f>
        <v>0</v>
      </c>
      <c r="BH9" s="6">
        <f>(R9+S9+T9)*Q9</f>
        <v>0</v>
      </c>
      <c r="BI9" s="6">
        <f>(V9+W9+X9)*U9</f>
        <v>0</v>
      </c>
      <c r="BJ9" s="6">
        <f>(Z9+AA9+AB9)*Y9</f>
        <v>0</v>
      </c>
      <c r="BK9" s="6">
        <f>(AD9+AE9+AF9)*AC9</f>
        <v>0</v>
      </c>
      <c r="BL9" s="6">
        <f>(AH9+AI9+AJ9)*AG9</f>
        <v>0</v>
      </c>
      <c r="BM9" s="6">
        <f>(AL9+AM9+AN9)*AK9</f>
        <v>0</v>
      </c>
      <c r="BN9" s="6">
        <f>(AP9+AQ9+AR9)*AO9</f>
        <v>0</v>
      </c>
      <c r="BO9" s="6">
        <f>(AT9+AU9+AV9)*AS9</f>
        <v>0</v>
      </c>
      <c r="BP9" s="6">
        <f>(AX9+AY9+AZ9)*AW9</f>
        <v>0</v>
      </c>
      <c r="BQ9" s="1" t="s">
        <v>35</v>
      </c>
      <c r="BR9" s="6">
        <f>(F9*BA9+G9*BB9+H9*BC9)*E9</f>
        <v>0</v>
      </c>
      <c r="BS9" s="6">
        <f>(J9*BA9+K9*BB9+L9*BC9)*I9</f>
        <v>0</v>
      </c>
      <c r="BT9" s="6">
        <f>(N9*BA9+O9*BB9+P9*BC9)*M9</f>
        <v>0</v>
      </c>
      <c r="BU9" s="6">
        <f>(R9*BA9+S9*BB9+T9*BC9)*Q9</f>
        <v>0</v>
      </c>
      <c r="BV9" s="6">
        <f>(V9*BA9+W9*BB9+X9*BC9)*U9</f>
        <v>0</v>
      </c>
      <c r="BW9" s="6">
        <f>(Z9*BA9+AA9*BB9+AB9*BC9)*Y9</f>
        <v>0</v>
      </c>
      <c r="BX9" s="6">
        <f>(AD9*BA9+AE9*BB9+AF9*BC9)*AC9</f>
        <v>0</v>
      </c>
      <c r="BY9" s="6">
        <f>(AH9*BA9+AI9*BB9+AJ9*BC9)*AG9</f>
        <v>0</v>
      </c>
      <c r="BZ9" s="6">
        <f>(AL9*BA9+AM9*BB9+AN9*BC9)*AK9</f>
        <v>0</v>
      </c>
      <c r="CA9" s="6">
        <f>(AP9*BA9+AQ9*BB9+AR9*BC9)*AO9</f>
        <v>0</v>
      </c>
      <c r="CB9" s="6">
        <f>(AT9*BA9+AU9*BB9+AV9*BC9)*AS9</f>
        <v>0</v>
      </c>
      <c r="CC9" s="6">
        <f>(AX9*BA9+AY9*BB9+AZ9*BC9)*AW9</f>
        <v>0</v>
      </c>
      <c r="CE9" s="10">
        <f t="shared" ref="CE9:CP11" si="0">IF(BE9&gt;0,1,0)</f>
        <v>0</v>
      </c>
      <c r="CF9" s="10">
        <f t="shared" si="0"/>
        <v>0</v>
      </c>
      <c r="CG9" s="10">
        <f t="shared" si="0"/>
        <v>0</v>
      </c>
      <c r="CH9" s="10">
        <f t="shared" si="0"/>
        <v>0</v>
      </c>
      <c r="CI9" s="10">
        <f t="shared" si="0"/>
        <v>0</v>
      </c>
      <c r="CJ9" s="10">
        <f t="shared" si="0"/>
        <v>0</v>
      </c>
      <c r="CK9" s="10">
        <f t="shared" si="0"/>
        <v>0</v>
      </c>
      <c r="CL9" s="10">
        <f t="shared" si="0"/>
        <v>0</v>
      </c>
      <c r="CM9" s="10">
        <f t="shared" si="0"/>
        <v>0</v>
      </c>
      <c r="CN9" s="10">
        <f t="shared" si="0"/>
        <v>0</v>
      </c>
      <c r="CO9" s="10">
        <f t="shared" si="0"/>
        <v>0</v>
      </c>
      <c r="CP9" s="10">
        <f t="shared" si="0"/>
        <v>0</v>
      </c>
      <c r="CR9" s="5">
        <f t="shared" ref="CR9:DC11" si="1">IF(BE9&gt;0,BE9/BE$110*LOG(BE9/BE$110),0)</f>
        <v>0</v>
      </c>
      <c r="CS9" s="5">
        <f t="shared" si="1"/>
        <v>0</v>
      </c>
      <c r="CT9" s="5">
        <f t="shared" si="1"/>
        <v>0</v>
      </c>
      <c r="CU9" s="5">
        <f t="shared" si="1"/>
        <v>0</v>
      </c>
      <c r="CV9" s="5">
        <f t="shared" si="1"/>
        <v>0</v>
      </c>
      <c r="CW9" s="5">
        <f t="shared" si="1"/>
        <v>0</v>
      </c>
      <c r="CX9" s="5">
        <f t="shared" si="1"/>
        <v>0</v>
      </c>
      <c r="CY9" s="5">
        <f t="shared" si="1"/>
        <v>0</v>
      </c>
      <c r="CZ9" s="5">
        <f t="shared" si="1"/>
        <v>0</v>
      </c>
      <c r="DA9" s="5">
        <f t="shared" si="1"/>
        <v>0</v>
      </c>
      <c r="DB9" s="5">
        <f t="shared" si="1"/>
        <v>0</v>
      </c>
      <c r="DC9" s="5">
        <f t="shared" si="1"/>
        <v>0</v>
      </c>
      <c r="DE9" s="5">
        <f>B9*F9+C9*G9+D9*H9</f>
        <v>0</v>
      </c>
      <c r="DF9" s="5">
        <f>B9*J9+C9*K9+D9*L9</f>
        <v>0</v>
      </c>
      <c r="DG9" s="5">
        <f>B9*N9+C9*O9+D9*P9</f>
        <v>0</v>
      </c>
      <c r="DH9" s="5">
        <f>B9*R9+C9*S9+D9*T9</f>
        <v>0</v>
      </c>
      <c r="DI9" s="5">
        <f>B9*V9+C9*W9+D9*X9</f>
        <v>0</v>
      </c>
      <c r="DJ9" s="5">
        <f>B9*Z9+C9*AA9+D9*AB9</f>
        <v>0</v>
      </c>
      <c r="DK9" s="5">
        <f>B9*AD9+C9*AE9+D9*AF9</f>
        <v>0</v>
      </c>
      <c r="DL9" s="5">
        <f>B9*AH9+C9*AI9+D9*AJ9</f>
        <v>0</v>
      </c>
      <c r="DM9" s="5">
        <f>B9*AL9+C9*AM9+D9*AN9</f>
        <v>0</v>
      </c>
      <c r="DN9" s="5">
        <f>B9*AP9+C9*AQ9+D9*AR9</f>
        <v>0</v>
      </c>
      <c r="DO9" s="5">
        <f>B9*AT9+C9*AU9+D9*AV9</f>
        <v>0</v>
      </c>
      <c r="DP9" s="5">
        <f>B9*AX9+C9*AY9+D9*AZ9</f>
        <v>0</v>
      </c>
    </row>
    <row r="10" spans="1:120" x14ac:dyDescent="0.25">
      <c r="A10" s="17" t="s">
        <v>36</v>
      </c>
      <c r="B10" s="5">
        <v>0.05</v>
      </c>
      <c r="C10" s="5">
        <v>0.1</v>
      </c>
      <c r="D10" s="5">
        <v>0.2</v>
      </c>
      <c r="E10">
        <f>E$7</f>
        <v>0.25</v>
      </c>
      <c r="I10">
        <f>I$7</f>
        <v>0.25</v>
      </c>
      <c r="M10">
        <f>M$7</f>
        <v>0.21</v>
      </c>
      <c r="Q10">
        <f>Q$7</f>
        <v>0.21</v>
      </c>
      <c r="U10">
        <f>U$7</f>
        <v>0.21</v>
      </c>
      <c r="Y10">
        <f>Y$7</f>
        <v>0.17</v>
      </c>
      <c r="AC10">
        <f>AC$7</f>
        <v>0.16</v>
      </c>
      <c r="AG10">
        <f>AG$7</f>
        <v>0.3</v>
      </c>
      <c r="AK10">
        <f>AK$7</f>
        <v>0.46</v>
      </c>
      <c r="AO10">
        <f>AO$7</f>
        <v>0.46</v>
      </c>
      <c r="AS10">
        <f>AS$7</f>
        <v>0.28000000000000003</v>
      </c>
      <c r="AW10">
        <f>AW$7</f>
        <v>0.38</v>
      </c>
      <c r="BA10" s="5">
        <v>0.02</v>
      </c>
      <c r="BB10" s="5">
        <v>0.1</v>
      </c>
      <c r="BC10" s="5">
        <v>0.5</v>
      </c>
      <c r="BD10" s="1" t="s">
        <v>36</v>
      </c>
      <c r="BE10" s="6">
        <f>(F10+G10+H10)*E10</f>
        <v>0</v>
      </c>
      <c r="BF10" s="6">
        <f>(J10+K10+L10)*I10</f>
        <v>0</v>
      </c>
      <c r="BG10" s="6">
        <f>+(N10+O10+P10)*M10</f>
        <v>0</v>
      </c>
      <c r="BH10" s="6">
        <f>(R10+S10+T10)*Q10</f>
        <v>0</v>
      </c>
      <c r="BI10" s="6">
        <f>(V10+W10+X10)*U10</f>
        <v>0</v>
      </c>
      <c r="BJ10" s="6">
        <f>(Z10+AA10+AB10)*Y10</f>
        <v>0</v>
      </c>
      <c r="BK10" s="6">
        <f>(AD10+AE10+AF10)*AC10</f>
        <v>0</v>
      </c>
      <c r="BL10" s="6">
        <f>(AH10+AI10+AJ10)*AG10</f>
        <v>0</v>
      </c>
      <c r="BM10" s="6">
        <f>(AL10+AM10+AN10)*AK10</f>
        <v>0</v>
      </c>
      <c r="BN10" s="6">
        <f>(AP10+AQ10+AR10)*AO10</f>
        <v>0</v>
      </c>
      <c r="BO10" s="6">
        <f>(AT10+AU10+AV10)*AS10</f>
        <v>0</v>
      </c>
      <c r="BP10" s="6">
        <f>(AX10+AY10+AZ10)*AW10</f>
        <v>0</v>
      </c>
      <c r="BQ10" s="7" t="s">
        <v>36</v>
      </c>
      <c r="BR10" s="6">
        <f>(F10*BA10+G10*BB10+H10*BC10)*E10</f>
        <v>0</v>
      </c>
      <c r="BS10" s="6">
        <f>(J10*BA10+K10*BB10+L10*BC10)*I10</f>
        <v>0</v>
      </c>
      <c r="BT10" s="6">
        <f>(N10*BA10+O10*BB10+P10*BC10)*M10</f>
        <v>0</v>
      </c>
      <c r="BU10" s="6">
        <f>(R10*BA10+S10*BB10+T10*BC10)*Q10</f>
        <v>0</v>
      </c>
      <c r="BV10" s="6">
        <f>(V10*BA10+W10*BB10+X10*BC10)*U10</f>
        <v>0</v>
      </c>
      <c r="BW10" s="6">
        <f>(Z10*BA10+AA10*BB10+AB10*BC10)*Y10</f>
        <v>0</v>
      </c>
      <c r="BX10" s="6">
        <f>(AD10*BA10+AE10*BB10+AF10*BC10)*AC10</f>
        <v>0</v>
      </c>
      <c r="BY10" s="6">
        <f>(AH10*BA10+AI10*BB10+AJ10*BC10)*AG10</f>
        <v>0</v>
      </c>
      <c r="BZ10" s="6">
        <f>(AL10*BA10+AM10*BB10+AN10*BC10)*AK10</f>
        <v>0</v>
      </c>
      <c r="CA10" s="6">
        <f>(AP10*BA10+AQ10*BB10+AR10*BC10)*AO10</f>
        <v>0</v>
      </c>
      <c r="CB10" s="6">
        <f>(AT10*BA10+AU10*BB10+AV10*BC10)*AS10</f>
        <v>0</v>
      </c>
      <c r="CC10" s="6">
        <f>(AX10*BA10+AY10*BB10+AZ10*BC10)*AW10</f>
        <v>0</v>
      </c>
      <c r="CE10" s="10">
        <f t="shared" si="0"/>
        <v>0</v>
      </c>
      <c r="CF10" s="10">
        <f t="shared" si="0"/>
        <v>0</v>
      </c>
      <c r="CG10" s="10">
        <f t="shared" si="0"/>
        <v>0</v>
      </c>
      <c r="CH10" s="10">
        <f t="shared" si="0"/>
        <v>0</v>
      </c>
      <c r="CI10" s="10">
        <f t="shared" si="0"/>
        <v>0</v>
      </c>
      <c r="CJ10" s="10">
        <f t="shared" si="0"/>
        <v>0</v>
      </c>
      <c r="CK10" s="10">
        <f t="shared" si="0"/>
        <v>0</v>
      </c>
      <c r="CL10" s="10">
        <f t="shared" si="0"/>
        <v>0</v>
      </c>
      <c r="CM10" s="10">
        <f t="shared" si="0"/>
        <v>0</v>
      </c>
      <c r="CN10" s="10">
        <f t="shared" si="0"/>
        <v>0</v>
      </c>
      <c r="CO10" s="10">
        <f t="shared" si="0"/>
        <v>0</v>
      </c>
      <c r="CP10" s="10">
        <f t="shared" si="0"/>
        <v>0</v>
      </c>
      <c r="CR10" s="5">
        <f t="shared" si="1"/>
        <v>0</v>
      </c>
      <c r="CS10" s="5">
        <f t="shared" si="1"/>
        <v>0</v>
      </c>
      <c r="CT10" s="5">
        <f t="shared" si="1"/>
        <v>0</v>
      </c>
      <c r="CU10" s="5">
        <f t="shared" si="1"/>
        <v>0</v>
      </c>
      <c r="CV10" s="5">
        <f t="shared" si="1"/>
        <v>0</v>
      </c>
      <c r="CW10" s="5">
        <f t="shared" si="1"/>
        <v>0</v>
      </c>
      <c r="CX10" s="5">
        <f t="shared" si="1"/>
        <v>0</v>
      </c>
      <c r="CY10" s="5">
        <f t="shared" si="1"/>
        <v>0</v>
      </c>
      <c r="CZ10" s="5">
        <f t="shared" si="1"/>
        <v>0</v>
      </c>
      <c r="DA10" s="5">
        <f t="shared" si="1"/>
        <v>0</v>
      </c>
      <c r="DB10" s="5">
        <f t="shared" si="1"/>
        <v>0</v>
      </c>
      <c r="DC10" s="5">
        <f t="shared" si="1"/>
        <v>0</v>
      </c>
      <c r="DE10" s="5">
        <f>B10*F10+C10*G10+D10*H10</f>
        <v>0</v>
      </c>
      <c r="DF10" s="5">
        <f>B10*J10+C10*K10+D10*L10</f>
        <v>0</v>
      </c>
      <c r="DG10" s="5">
        <f>B10*N10+C10*O10+D10*P10</f>
        <v>0</v>
      </c>
      <c r="DH10" s="5">
        <f>B10*R10+C10*S10+D10*T10</f>
        <v>0</v>
      </c>
      <c r="DI10" s="5">
        <f>B10*V10+C10*W10+D10*X10</f>
        <v>0</v>
      </c>
      <c r="DJ10" s="5">
        <f>B10*Z10+C10*AA10+D10*AB10</f>
        <v>0</v>
      </c>
      <c r="DK10" s="5">
        <f>B10*AD10+C10*AE10+D10*AF10</f>
        <v>0</v>
      </c>
      <c r="DL10" s="5">
        <f>B10*AH10+C10*AI10+D10*AJ10</f>
        <v>0</v>
      </c>
      <c r="DM10" s="5">
        <f>B10*AL10+C10*AM10+D10*AN10</f>
        <v>0</v>
      </c>
      <c r="DN10" s="5">
        <f>B10*AP10+C10*AQ10+D10*AR10</f>
        <v>0</v>
      </c>
      <c r="DO10" s="5">
        <f>B10*AT10+C10*AU10+D10*AV10</f>
        <v>0</v>
      </c>
      <c r="DP10" s="5">
        <f>B10*AX10+C10*AY10+D10*AZ10</f>
        <v>0</v>
      </c>
    </row>
    <row r="11" spans="1:120" x14ac:dyDescent="0.25">
      <c r="A11" s="17" t="s">
        <v>37</v>
      </c>
      <c r="B11" s="5">
        <v>0.05</v>
      </c>
      <c r="C11" s="5">
        <v>0.1</v>
      </c>
      <c r="D11" s="5">
        <v>0.2</v>
      </c>
      <c r="E11">
        <f>E$7</f>
        <v>0.25</v>
      </c>
      <c r="I11">
        <f>I$7</f>
        <v>0.25</v>
      </c>
      <c r="M11">
        <f>M$7</f>
        <v>0.21</v>
      </c>
      <c r="Q11">
        <f>Q$7</f>
        <v>0.21</v>
      </c>
      <c r="U11">
        <f>U$7</f>
        <v>0.21</v>
      </c>
      <c r="Y11">
        <f>Y$7</f>
        <v>0.17</v>
      </c>
      <c r="AC11">
        <f>AC$7</f>
        <v>0.16</v>
      </c>
      <c r="AG11">
        <f>AG$7</f>
        <v>0.3</v>
      </c>
      <c r="AK11">
        <f>AK$7</f>
        <v>0.46</v>
      </c>
      <c r="AO11">
        <f>AO$7</f>
        <v>0.46</v>
      </c>
      <c r="AS11">
        <f>AS$7</f>
        <v>0.28000000000000003</v>
      </c>
      <c r="AW11">
        <f>AW$7</f>
        <v>0.38</v>
      </c>
      <c r="BA11" s="5">
        <v>0.02</v>
      </c>
      <c r="BB11" s="5">
        <v>0.1</v>
      </c>
      <c r="BC11" s="5">
        <v>0.5</v>
      </c>
      <c r="BD11" s="1" t="s">
        <v>37</v>
      </c>
      <c r="BE11" s="6">
        <f>(F11+G11+H11)*E11</f>
        <v>0</v>
      </c>
      <c r="BF11" s="6">
        <f>(J11+K11+L11)*I11</f>
        <v>0</v>
      </c>
      <c r="BG11" s="6">
        <f>+(N11+O11+P11)*M11</f>
        <v>0</v>
      </c>
      <c r="BH11" s="6">
        <f>(R11+S11+T11)*Q11</f>
        <v>0</v>
      </c>
      <c r="BI11" s="6">
        <f>(V11+W11+X11)*U11</f>
        <v>0</v>
      </c>
      <c r="BJ11" s="6">
        <f>(Z11+AA11+AB11)*Y11</f>
        <v>0</v>
      </c>
      <c r="BK11" s="6">
        <f>(AD11+AE11+AF11)*AC11</f>
        <v>0</v>
      </c>
      <c r="BL11" s="6">
        <f>(AH11+AI11+AJ11)*AG11</f>
        <v>0</v>
      </c>
      <c r="BM11" s="6">
        <f>(AL11+AM11+AN11)*AK11</f>
        <v>0</v>
      </c>
      <c r="BN11" s="6">
        <f>(AP11+AQ11+AR11)*AO11</f>
        <v>0</v>
      </c>
      <c r="BO11" s="6">
        <f>(AT11+AU11+AV11)*AS11</f>
        <v>0</v>
      </c>
      <c r="BP11" s="6">
        <f>(AX11+AY11+AZ11)*AW11</f>
        <v>0</v>
      </c>
      <c r="BQ11" s="7" t="s">
        <v>37</v>
      </c>
      <c r="BR11" s="6">
        <f>(F11*BA11+G11*BB11+H11*BC11)*E11</f>
        <v>0</v>
      </c>
      <c r="BS11" s="6">
        <f>(J11*BA11+K11*BB11+L11*BC11)*I11</f>
        <v>0</v>
      </c>
      <c r="BT11" s="6">
        <f>(N11*BA11+O11*BB11+P11*BC11)*M11</f>
        <v>0</v>
      </c>
      <c r="BU11" s="6">
        <f>(R11*BA11+S11*BB11+T11*BC11)*Q11</f>
        <v>0</v>
      </c>
      <c r="BV11" s="6">
        <f>(V11*BA11+W11*BB11+X11*BC11)*U11</f>
        <v>0</v>
      </c>
      <c r="BW11" s="6">
        <f>(Z11*BA11+AA11*BB11+AB11*BC11)*Y11</f>
        <v>0</v>
      </c>
      <c r="BX11" s="6">
        <f>(AD11*BA11+AE11*BB11+AF11*BC11)*AC11</f>
        <v>0</v>
      </c>
      <c r="BY11" s="6">
        <f>(AH11*BA11+AI11*BB11+AJ11*BC11)*AG11</f>
        <v>0</v>
      </c>
      <c r="BZ11" s="6">
        <f>(AL11*BA11+AM11*BB11+AN11*BC11)*AK11</f>
        <v>0</v>
      </c>
      <c r="CA11" s="6">
        <f>(AP11*BA11+AQ11*BB11+AR11*BC11)*AO11</f>
        <v>0</v>
      </c>
      <c r="CB11" s="6">
        <f>(AT11*BA11+AU11*BB11+AV11*BC11)*AS11</f>
        <v>0</v>
      </c>
      <c r="CC11" s="6">
        <f>(AX11*BA11+AY11*BB11+AZ11*BC11)*AW11</f>
        <v>0</v>
      </c>
      <c r="CE11" s="10">
        <f t="shared" si="0"/>
        <v>0</v>
      </c>
      <c r="CF11" s="10">
        <f t="shared" si="0"/>
        <v>0</v>
      </c>
      <c r="CG11" s="10">
        <f t="shared" si="0"/>
        <v>0</v>
      </c>
      <c r="CH11" s="10">
        <f t="shared" si="0"/>
        <v>0</v>
      </c>
      <c r="CI11" s="10">
        <f t="shared" si="0"/>
        <v>0</v>
      </c>
      <c r="CJ11" s="10">
        <f t="shared" si="0"/>
        <v>0</v>
      </c>
      <c r="CK11" s="10">
        <f t="shared" si="0"/>
        <v>0</v>
      </c>
      <c r="CL11" s="10">
        <f t="shared" si="0"/>
        <v>0</v>
      </c>
      <c r="CM11" s="10">
        <f t="shared" si="0"/>
        <v>0</v>
      </c>
      <c r="CN11" s="10">
        <f t="shared" si="0"/>
        <v>0</v>
      </c>
      <c r="CO11" s="10">
        <f t="shared" si="0"/>
        <v>0</v>
      </c>
      <c r="CP11" s="10">
        <f t="shared" si="0"/>
        <v>0</v>
      </c>
      <c r="CR11" s="5">
        <f t="shared" si="1"/>
        <v>0</v>
      </c>
      <c r="CS11" s="5">
        <f t="shared" si="1"/>
        <v>0</v>
      </c>
      <c r="CT11" s="5">
        <f t="shared" si="1"/>
        <v>0</v>
      </c>
      <c r="CU11" s="5">
        <f t="shared" si="1"/>
        <v>0</v>
      </c>
      <c r="CV11" s="5">
        <f t="shared" si="1"/>
        <v>0</v>
      </c>
      <c r="CW11" s="5">
        <f t="shared" si="1"/>
        <v>0</v>
      </c>
      <c r="CX11" s="5">
        <f t="shared" si="1"/>
        <v>0</v>
      </c>
      <c r="CY11" s="5">
        <f t="shared" si="1"/>
        <v>0</v>
      </c>
      <c r="CZ11" s="5">
        <f t="shared" si="1"/>
        <v>0</v>
      </c>
      <c r="DA11" s="5">
        <f t="shared" si="1"/>
        <v>0</v>
      </c>
      <c r="DB11" s="5">
        <f t="shared" si="1"/>
        <v>0</v>
      </c>
      <c r="DC11" s="5">
        <f t="shared" si="1"/>
        <v>0</v>
      </c>
      <c r="DE11" s="5">
        <f>B11*F11+C11*G11+D11*H11</f>
        <v>0</v>
      </c>
      <c r="DF11" s="5">
        <f>B11*J11+C11*K11+D11*L11</f>
        <v>0</v>
      </c>
      <c r="DG11" s="5">
        <f>B11*N11+C11*O11+D11*P11</f>
        <v>0</v>
      </c>
      <c r="DH11" s="5">
        <f>B11*R11+C11*S11+D11*T11</f>
        <v>0</v>
      </c>
      <c r="DI11" s="5">
        <f>B11*V11+C11*W11+D11*X11</f>
        <v>0</v>
      </c>
      <c r="DJ11" s="5">
        <f>B11*Z11+C11*AA11+D11*AB11</f>
        <v>0</v>
      </c>
      <c r="DK11" s="5">
        <f>B11*AD11+C11*AE11+D11*AF11</f>
        <v>0</v>
      </c>
      <c r="DL11" s="5">
        <f>B11*AH11+C11*AI11+D11*AJ11</f>
        <v>0</v>
      </c>
      <c r="DM11" s="5">
        <f>B11*AL11+C11*AM11+D11*AN11</f>
        <v>0</v>
      </c>
      <c r="DN11" s="5">
        <f>B11*AP11+C11*AQ11+D11*AR11</f>
        <v>0</v>
      </c>
      <c r="DO11" s="5">
        <f>B11*AT11+C11*AU11+D11*AV11</f>
        <v>0</v>
      </c>
      <c r="DP11" s="5">
        <f>B11*AX11+C11*AY11+D11*AZ11</f>
        <v>0</v>
      </c>
    </row>
    <row r="12" spans="1:120" x14ac:dyDescent="0.25">
      <c r="B12" s="5"/>
      <c r="C12" s="5"/>
      <c r="D12" s="5"/>
      <c r="BA12" s="5"/>
      <c r="BB12" s="5"/>
      <c r="BC12" s="5"/>
      <c r="CE12"/>
      <c r="CF12"/>
      <c r="CG12"/>
      <c r="CH12"/>
      <c r="CI12"/>
      <c r="CJ12"/>
      <c r="CK12"/>
      <c r="CL12"/>
      <c r="CM12"/>
      <c r="CN12"/>
      <c r="CO12"/>
      <c r="CP12"/>
    </row>
    <row r="13" spans="1:120" x14ac:dyDescent="0.25">
      <c r="A13" s="17" t="s">
        <v>38</v>
      </c>
      <c r="B13" s="5"/>
      <c r="C13" s="5"/>
      <c r="D13" s="5"/>
      <c r="BA13" s="5"/>
      <c r="BB13" s="5"/>
      <c r="BC13" s="5"/>
      <c r="BD13" s="1" t="s">
        <v>38</v>
      </c>
      <c r="BQ13" s="7" t="s">
        <v>38</v>
      </c>
      <c r="CE13"/>
      <c r="CF13"/>
      <c r="CG13"/>
      <c r="CH13"/>
      <c r="CI13"/>
      <c r="CJ13"/>
      <c r="CK13"/>
      <c r="CL13"/>
      <c r="CM13"/>
      <c r="CN13"/>
      <c r="CO13"/>
      <c r="CP13"/>
    </row>
    <row r="14" spans="1:120" x14ac:dyDescent="0.25">
      <c r="A14" s="18" t="s">
        <v>39</v>
      </c>
      <c r="B14" s="5">
        <v>0.05</v>
      </c>
      <c r="C14" s="5">
        <v>0.1</v>
      </c>
      <c r="D14" s="5">
        <v>0.15</v>
      </c>
      <c r="E14">
        <f t="shared" ref="E14:E37" si="2">E$7</f>
        <v>0.25</v>
      </c>
      <c r="I14">
        <f t="shared" ref="I14:I37" si="3">I$7</f>
        <v>0.25</v>
      </c>
      <c r="M14">
        <f t="shared" ref="M14:M37" si="4">M$7</f>
        <v>0.21</v>
      </c>
      <c r="Q14">
        <f t="shared" ref="Q14:Q37" si="5">Q$7</f>
        <v>0.21</v>
      </c>
      <c r="U14">
        <f t="shared" ref="U14:U37" si="6">U$7</f>
        <v>0.21</v>
      </c>
      <c r="Y14">
        <f t="shared" ref="Y14:Y37" si="7">Y$7</f>
        <v>0.17</v>
      </c>
      <c r="AC14">
        <f t="shared" ref="AC14:AC37" si="8">AC$7</f>
        <v>0.16</v>
      </c>
      <c r="AG14">
        <f t="shared" ref="AG14:AG37" si="9">AG$7</f>
        <v>0.3</v>
      </c>
      <c r="AK14">
        <f t="shared" ref="AK14:AK37" si="10">AK$7</f>
        <v>0.46</v>
      </c>
      <c r="AO14">
        <f t="shared" ref="AO14:AO37" si="11">AO$7</f>
        <v>0.46</v>
      </c>
      <c r="AS14">
        <f t="shared" ref="AS14:AS37" si="12">AS$7</f>
        <v>0.28000000000000003</v>
      </c>
      <c r="AW14">
        <f t="shared" ref="AW14:AW37" si="13">AW$7</f>
        <v>0.38</v>
      </c>
      <c r="BA14" s="5">
        <v>0.03</v>
      </c>
      <c r="BB14" s="5">
        <v>0.09</v>
      </c>
      <c r="BC14" s="5">
        <v>0.21</v>
      </c>
      <c r="BD14" s="4" t="s">
        <v>39</v>
      </c>
      <c r="BE14" s="6">
        <f t="shared" ref="BE14:BE37" si="14">(F14+G14+H14)*E14</f>
        <v>0</v>
      </c>
      <c r="BF14" s="6">
        <f t="shared" ref="BF14:BF37" si="15">(J14+K14+L14)*I14</f>
        <v>0</v>
      </c>
      <c r="BG14" s="6">
        <f t="shared" ref="BG14:BG37" si="16">+(N14+O14+P14)*M14</f>
        <v>0</v>
      </c>
      <c r="BH14" s="6">
        <f t="shared" ref="BH14:BH37" si="17">(R14+S14+T14)*Q14</f>
        <v>0</v>
      </c>
      <c r="BI14" s="6">
        <f t="shared" ref="BI14:BI37" si="18">(V14+W14+X14)*U14</f>
        <v>0</v>
      </c>
      <c r="BJ14" s="6">
        <f t="shared" ref="BJ14:BJ37" si="19">(Z14+AA14+AB14)*Y14</f>
        <v>0</v>
      </c>
      <c r="BK14" s="6">
        <f t="shared" ref="BK14:BK37" si="20">(AD14+AE14+AF14)*AC14</f>
        <v>0</v>
      </c>
      <c r="BL14" s="6">
        <f t="shared" ref="BL14:BL37" si="21">(AH14+AI14+AJ14)*AG14</f>
        <v>0</v>
      </c>
      <c r="BM14" s="6">
        <f t="shared" ref="BM14:BM37" si="22">(AL14+AM14+AN14)*AK14</f>
        <v>0</v>
      </c>
      <c r="BN14" s="6">
        <f t="shared" ref="BN14:BN37" si="23">(AP14+AQ14+AR14)*AO14</f>
        <v>0</v>
      </c>
      <c r="BO14" s="6">
        <f t="shared" ref="BO14:BO37" si="24">(AT14+AU14+AV14)*AS14</f>
        <v>0</v>
      </c>
      <c r="BP14" s="6">
        <f t="shared" ref="BP14:BP37" si="25">(AX14+AY14+AZ14)*AW14</f>
        <v>0</v>
      </c>
      <c r="BQ14" s="9" t="s">
        <v>39</v>
      </c>
      <c r="BR14" s="6">
        <f t="shared" ref="BR14:BR37" si="26">(F14*BA14+G14*BB14+H14*BC14)*E14</f>
        <v>0</v>
      </c>
      <c r="BS14" s="6">
        <f t="shared" ref="BS14:BS37" si="27">(J14*BA14+K14*BB14+L14*BC14)*I14</f>
        <v>0</v>
      </c>
      <c r="BT14" s="6">
        <f t="shared" ref="BT14:BT37" si="28">(N14*BA14+O14*BB14+P14*BC14)*M14</f>
        <v>0</v>
      </c>
      <c r="BU14" s="6">
        <f t="shared" ref="BU14:BU37" si="29">(R14*BA14+S14*BB14+T14*BC14)*Q14</f>
        <v>0</v>
      </c>
      <c r="BV14" s="6">
        <f t="shared" ref="BV14:BV37" si="30">(V14*BA14+W14*BB14+X14*BC14)*U14</f>
        <v>0</v>
      </c>
      <c r="BW14" s="6">
        <f t="shared" ref="BW14:BW37" si="31">(Z14*BA14+AA14*BB14+AB14*BC14)*Y14</f>
        <v>0</v>
      </c>
      <c r="BX14" s="6">
        <f t="shared" ref="BX14:BX37" si="32">(AD14*BA14+AE14*BB14+AF14*BC14)*AC14</f>
        <v>0</v>
      </c>
      <c r="BY14" s="6">
        <f t="shared" ref="BY14:BY37" si="33">(AH14*BA14+AI14*BB14+AJ14*BC14)*AG14</f>
        <v>0</v>
      </c>
      <c r="BZ14" s="6">
        <f t="shared" ref="BZ14:BZ37" si="34">(AL14*BA14+AM14*BB14+AN14*BC14)*AK14</f>
        <v>0</v>
      </c>
      <c r="CA14" s="6">
        <f t="shared" ref="CA14:CA37" si="35">(AP14*BA14+AQ14*BB14+AR14*BC14)*AO14</f>
        <v>0</v>
      </c>
      <c r="CB14" s="6">
        <f t="shared" ref="CB14:CB37" si="36">(AT14*BA14+AU14*BB14+AV14*BC14)*AS14</f>
        <v>0</v>
      </c>
      <c r="CC14" s="6">
        <f t="shared" ref="CC14:CC37" si="37">(AX14*BA14+AY14*BB14+AZ14*BC14)*AW14</f>
        <v>0</v>
      </c>
      <c r="CE14" s="10">
        <f t="shared" ref="CE14:CE37" si="38">IF(BE14&gt;0,1,0)</f>
        <v>0</v>
      </c>
      <c r="CF14" s="10">
        <f t="shared" ref="CF14:CF37" si="39">IF(BF14&gt;0,1,0)</f>
        <v>0</v>
      </c>
      <c r="CG14" s="10">
        <f t="shared" ref="CG14:CG37" si="40">IF(BG14&gt;0,1,0)</f>
        <v>0</v>
      </c>
      <c r="CH14" s="10">
        <f t="shared" ref="CH14:CH37" si="41">IF(BH14&gt;0,1,0)</f>
        <v>0</v>
      </c>
      <c r="CI14" s="10">
        <f t="shared" ref="CI14:CI37" si="42">IF(BI14&gt;0,1,0)</f>
        <v>0</v>
      </c>
      <c r="CJ14" s="10">
        <f t="shared" ref="CJ14:CJ37" si="43">IF(BJ14&gt;0,1,0)</f>
        <v>0</v>
      </c>
      <c r="CK14" s="10">
        <f t="shared" ref="CK14:CK37" si="44">IF(BK14&gt;0,1,0)</f>
        <v>0</v>
      </c>
      <c r="CL14" s="10">
        <f t="shared" ref="CL14:CL37" si="45">IF(BL14&gt;0,1,0)</f>
        <v>0</v>
      </c>
      <c r="CM14" s="10">
        <f t="shared" ref="CM14:CM37" si="46">IF(BM14&gt;0,1,0)</f>
        <v>0</v>
      </c>
      <c r="CN14" s="10">
        <f t="shared" ref="CN14:CN37" si="47">IF(BN14&gt;0,1,0)</f>
        <v>0</v>
      </c>
      <c r="CO14" s="10">
        <f t="shared" ref="CO14:CO37" si="48">IF(BO14&gt;0,1,0)</f>
        <v>0</v>
      </c>
      <c r="CP14" s="10">
        <f t="shared" ref="CP14:CP37" si="49">IF(BP14&gt;0,1,0)</f>
        <v>0</v>
      </c>
      <c r="CR14" s="5">
        <f t="shared" ref="CR14:CR37" si="50">IF(BE14&gt;0,BE14/BE$110*LOG(BE14/BE$110),0)</f>
        <v>0</v>
      </c>
      <c r="CS14" s="5">
        <f t="shared" ref="CS14:CS37" si="51">IF(BF14&gt;0,BF14/BF$110*LOG(BF14/BF$110),0)</f>
        <v>0</v>
      </c>
      <c r="CT14" s="5">
        <f t="shared" ref="CT14:CT37" si="52">IF(BG14&gt;0,BG14/BG$110*LOG(BG14/BG$110),0)</f>
        <v>0</v>
      </c>
      <c r="CU14" s="5">
        <f t="shared" ref="CU14:CU37" si="53">IF(BH14&gt;0,BH14/BH$110*LOG(BH14/BH$110),0)</f>
        <v>0</v>
      </c>
      <c r="CV14" s="5">
        <f t="shared" ref="CV14:CV37" si="54">IF(BI14&gt;0,BI14/BI$110*LOG(BI14/BI$110),0)</f>
        <v>0</v>
      </c>
      <c r="CW14" s="5">
        <f t="shared" ref="CW14:CW37" si="55">IF(BJ14&gt;0,BJ14/BJ$110*LOG(BJ14/BJ$110),0)</f>
        <v>0</v>
      </c>
      <c r="CX14" s="5">
        <f t="shared" ref="CX14:CX37" si="56">IF(BK14&gt;0,BK14/BK$110*LOG(BK14/BK$110),0)</f>
        <v>0</v>
      </c>
      <c r="CY14" s="5">
        <f t="shared" ref="CY14:CY37" si="57">IF(BL14&gt;0,BL14/BL$110*LOG(BL14/BL$110),0)</f>
        <v>0</v>
      </c>
      <c r="CZ14" s="5">
        <f t="shared" ref="CZ14:CZ37" si="58">IF(BM14&gt;0,BM14/BM$110*LOG(BM14/BM$110),0)</f>
        <v>0</v>
      </c>
      <c r="DA14" s="5">
        <f t="shared" ref="DA14:DA37" si="59">IF(BN14&gt;0,BN14/BN$110*LOG(BN14/BN$110),0)</f>
        <v>0</v>
      </c>
      <c r="DB14" s="5">
        <f t="shared" ref="DB14:DB37" si="60">IF(BO14&gt;0,BO14/BO$110*LOG(BO14/BO$110),0)</f>
        <v>0</v>
      </c>
      <c r="DC14" s="5">
        <f t="shared" ref="DC14:DC37" si="61">IF(BP14&gt;0,BP14/BP$110*LOG(BP14/BP$110),0)</f>
        <v>0</v>
      </c>
      <c r="DE14" s="5">
        <f t="shared" ref="DE14:DE37" si="62">B14*F14+C14*G14+D14*H14</f>
        <v>0</v>
      </c>
      <c r="DF14" s="5">
        <f t="shared" ref="DF14:DF37" si="63">B14*J14+C14*K14+D14*L14</f>
        <v>0</v>
      </c>
      <c r="DG14" s="5">
        <f t="shared" ref="DG14:DG37" si="64">B14*N14+C14*O14+D14*P14</f>
        <v>0</v>
      </c>
      <c r="DH14" s="5">
        <f t="shared" ref="DH14:DH37" si="65">B14*R14+C14*S14+D14*T14</f>
        <v>0</v>
      </c>
      <c r="DI14" s="5">
        <f t="shared" ref="DI14:DI37" si="66">B14*V14+C14*W14+D14*X14</f>
        <v>0</v>
      </c>
      <c r="DJ14" s="5">
        <f t="shared" ref="DJ14:DJ37" si="67">B14*Z14+C14*AA14+D14*AB14</f>
        <v>0</v>
      </c>
      <c r="DK14" s="5">
        <f t="shared" ref="DK14:DK37" si="68">B14*AD14+C14*AE14+D14*AF14</f>
        <v>0</v>
      </c>
      <c r="DL14" s="5">
        <f t="shared" ref="DL14:DL37" si="69">B14*AH14+C14*AI14+D14*AJ14</f>
        <v>0</v>
      </c>
      <c r="DM14" s="5">
        <f t="shared" ref="DM14:DM37" si="70">B14*AL14+C14*AM14+D14*AN14</f>
        <v>0</v>
      </c>
      <c r="DN14" s="5">
        <f t="shared" ref="DN14:DN37" si="71">B14*AP14+C14*AQ14+D14*AR14</f>
        <v>0</v>
      </c>
      <c r="DO14" s="5">
        <f t="shared" ref="DO14:DO37" si="72">B14*AT14+C14*AU14+D14*AV14</f>
        <v>0</v>
      </c>
      <c r="DP14" s="5">
        <f t="shared" ref="DP14:DP37" si="73">B14*AX14+C14*AY14+D14*AZ14</f>
        <v>0</v>
      </c>
    </row>
    <row r="15" spans="1:120" x14ac:dyDescent="0.25">
      <c r="A15" s="18" t="s">
        <v>40</v>
      </c>
      <c r="B15" s="5">
        <v>0.1</v>
      </c>
      <c r="C15" s="5">
        <v>0.15</v>
      </c>
      <c r="D15" s="5">
        <v>0.2</v>
      </c>
      <c r="E15">
        <f t="shared" si="2"/>
        <v>0.25</v>
      </c>
      <c r="I15">
        <f t="shared" si="3"/>
        <v>0.25</v>
      </c>
      <c r="M15">
        <f t="shared" si="4"/>
        <v>0.21</v>
      </c>
      <c r="Q15">
        <f t="shared" si="5"/>
        <v>0.21</v>
      </c>
      <c r="U15">
        <f t="shared" si="6"/>
        <v>0.21</v>
      </c>
      <c r="Y15">
        <f t="shared" si="7"/>
        <v>0.17</v>
      </c>
      <c r="AC15">
        <f t="shared" si="8"/>
        <v>0.16</v>
      </c>
      <c r="AG15">
        <f t="shared" si="9"/>
        <v>0.3</v>
      </c>
      <c r="AK15">
        <f t="shared" si="10"/>
        <v>0.46</v>
      </c>
      <c r="AO15">
        <f t="shared" si="11"/>
        <v>0.46</v>
      </c>
      <c r="AS15">
        <f t="shared" si="12"/>
        <v>0.28000000000000003</v>
      </c>
      <c r="AW15">
        <f t="shared" si="13"/>
        <v>0.38</v>
      </c>
      <c r="BA15" s="5">
        <v>0.09</v>
      </c>
      <c r="BB15" s="5">
        <v>0.21</v>
      </c>
      <c r="BC15" s="5">
        <v>0.4</v>
      </c>
      <c r="BD15" s="4" t="s">
        <v>40</v>
      </c>
      <c r="BE15" s="6">
        <f t="shared" si="14"/>
        <v>0</v>
      </c>
      <c r="BF15" s="6">
        <f t="shared" si="15"/>
        <v>0</v>
      </c>
      <c r="BG15" s="6">
        <f t="shared" si="16"/>
        <v>0</v>
      </c>
      <c r="BH15" s="6">
        <f t="shared" si="17"/>
        <v>0</v>
      </c>
      <c r="BI15" s="6">
        <f t="shared" si="18"/>
        <v>0</v>
      </c>
      <c r="BJ15" s="6">
        <f t="shared" si="19"/>
        <v>0</v>
      </c>
      <c r="BK15" s="6">
        <f t="shared" si="20"/>
        <v>0</v>
      </c>
      <c r="BL15" s="6">
        <f t="shared" si="21"/>
        <v>0</v>
      </c>
      <c r="BM15" s="6">
        <f t="shared" si="22"/>
        <v>0</v>
      </c>
      <c r="BN15" s="6">
        <f t="shared" si="23"/>
        <v>0</v>
      </c>
      <c r="BO15" s="6">
        <f t="shared" si="24"/>
        <v>0</v>
      </c>
      <c r="BP15" s="6">
        <f t="shared" si="25"/>
        <v>0</v>
      </c>
      <c r="BQ15" s="9" t="s">
        <v>40</v>
      </c>
      <c r="BR15" s="6">
        <f t="shared" si="26"/>
        <v>0</v>
      </c>
      <c r="BS15" s="6">
        <f t="shared" si="27"/>
        <v>0</v>
      </c>
      <c r="BT15" s="6">
        <f t="shared" si="28"/>
        <v>0</v>
      </c>
      <c r="BU15" s="6">
        <f t="shared" si="29"/>
        <v>0</v>
      </c>
      <c r="BV15" s="6">
        <f t="shared" si="30"/>
        <v>0</v>
      </c>
      <c r="BW15" s="6">
        <f t="shared" si="31"/>
        <v>0</v>
      </c>
      <c r="BX15" s="6">
        <f t="shared" si="32"/>
        <v>0</v>
      </c>
      <c r="BY15" s="6">
        <f t="shared" si="33"/>
        <v>0</v>
      </c>
      <c r="BZ15" s="6">
        <f t="shared" si="34"/>
        <v>0</v>
      </c>
      <c r="CA15" s="6">
        <f t="shared" si="35"/>
        <v>0</v>
      </c>
      <c r="CB15" s="6">
        <f t="shared" si="36"/>
        <v>0</v>
      </c>
      <c r="CC15" s="6">
        <f t="shared" si="37"/>
        <v>0</v>
      </c>
      <c r="CE15" s="10">
        <f t="shared" si="38"/>
        <v>0</v>
      </c>
      <c r="CF15" s="10">
        <f t="shared" si="39"/>
        <v>0</v>
      </c>
      <c r="CG15" s="10">
        <f t="shared" si="40"/>
        <v>0</v>
      </c>
      <c r="CH15" s="10">
        <f t="shared" si="41"/>
        <v>0</v>
      </c>
      <c r="CI15" s="10">
        <f t="shared" si="42"/>
        <v>0</v>
      </c>
      <c r="CJ15" s="10">
        <f t="shared" si="43"/>
        <v>0</v>
      </c>
      <c r="CK15" s="10">
        <f t="shared" si="44"/>
        <v>0</v>
      </c>
      <c r="CL15" s="10">
        <f t="shared" si="45"/>
        <v>0</v>
      </c>
      <c r="CM15" s="10">
        <f t="shared" si="46"/>
        <v>0</v>
      </c>
      <c r="CN15" s="10">
        <f t="shared" si="47"/>
        <v>0</v>
      </c>
      <c r="CO15" s="10">
        <f t="shared" si="48"/>
        <v>0</v>
      </c>
      <c r="CP15" s="10">
        <f t="shared" si="49"/>
        <v>0</v>
      </c>
      <c r="CR15" s="5">
        <f t="shared" si="50"/>
        <v>0</v>
      </c>
      <c r="CS15" s="5">
        <f t="shared" si="51"/>
        <v>0</v>
      </c>
      <c r="CT15" s="5">
        <f t="shared" si="52"/>
        <v>0</v>
      </c>
      <c r="CU15" s="5">
        <f t="shared" si="53"/>
        <v>0</v>
      </c>
      <c r="CV15" s="5">
        <f t="shared" si="54"/>
        <v>0</v>
      </c>
      <c r="CW15" s="5">
        <f t="shared" si="55"/>
        <v>0</v>
      </c>
      <c r="CX15" s="5">
        <f t="shared" si="56"/>
        <v>0</v>
      </c>
      <c r="CY15" s="5">
        <f t="shared" si="57"/>
        <v>0</v>
      </c>
      <c r="CZ15" s="5">
        <f t="shared" si="58"/>
        <v>0</v>
      </c>
      <c r="DA15" s="5">
        <f t="shared" si="59"/>
        <v>0</v>
      </c>
      <c r="DB15" s="5">
        <f t="shared" si="60"/>
        <v>0</v>
      </c>
      <c r="DC15" s="5">
        <f t="shared" si="61"/>
        <v>0</v>
      </c>
      <c r="DE15" s="5">
        <f t="shared" si="62"/>
        <v>0</v>
      </c>
      <c r="DF15" s="5">
        <f t="shared" si="63"/>
        <v>0</v>
      </c>
      <c r="DG15" s="5">
        <f t="shared" si="64"/>
        <v>0</v>
      </c>
      <c r="DH15" s="5">
        <f t="shared" si="65"/>
        <v>0</v>
      </c>
      <c r="DI15" s="5">
        <f t="shared" si="66"/>
        <v>0</v>
      </c>
      <c r="DJ15" s="5">
        <f t="shared" si="67"/>
        <v>0</v>
      </c>
      <c r="DK15" s="5">
        <f t="shared" si="68"/>
        <v>0</v>
      </c>
      <c r="DL15" s="5">
        <f t="shared" si="69"/>
        <v>0</v>
      </c>
      <c r="DM15" s="5">
        <f t="shared" si="70"/>
        <v>0</v>
      </c>
      <c r="DN15" s="5">
        <f t="shared" si="71"/>
        <v>0</v>
      </c>
      <c r="DO15" s="5">
        <f t="shared" si="72"/>
        <v>0</v>
      </c>
      <c r="DP15" s="5">
        <f t="shared" si="73"/>
        <v>0</v>
      </c>
    </row>
    <row r="16" spans="1:120" x14ac:dyDescent="0.25">
      <c r="A16" s="18" t="s">
        <v>41</v>
      </c>
      <c r="B16" s="5">
        <v>0.3</v>
      </c>
      <c r="C16" s="5">
        <v>0.5</v>
      </c>
      <c r="D16" s="5">
        <v>0.8</v>
      </c>
      <c r="E16">
        <f t="shared" si="2"/>
        <v>0.25</v>
      </c>
      <c r="G16" s="5"/>
      <c r="I16">
        <f t="shared" si="3"/>
        <v>0.25</v>
      </c>
      <c r="M16">
        <f t="shared" si="4"/>
        <v>0.21</v>
      </c>
      <c r="O16">
        <v>1</v>
      </c>
      <c r="Q16">
        <f t="shared" si="5"/>
        <v>0.21</v>
      </c>
      <c r="S16">
        <v>1</v>
      </c>
      <c r="U16">
        <f t="shared" si="6"/>
        <v>0.21</v>
      </c>
      <c r="Y16">
        <f t="shared" si="7"/>
        <v>0.17</v>
      </c>
      <c r="AC16">
        <f t="shared" si="8"/>
        <v>0.16</v>
      </c>
      <c r="AE16">
        <v>11</v>
      </c>
      <c r="AG16">
        <f t="shared" si="9"/>
        <v>0.3</v>
      </c>
      <c r="AK16">
        <f t="shared" si="10"/>
        <v>0.46</v>
      </c>
      <c r="AO16">
        <f t="shared" si="11"/>
        <v>0.46</v>
      </c>
      <c r="AS16">
        <f t="shared" si="12"/>
        <v>0.28000000000000003</v>
      </c>
      <c r="AU16">
        <v>2</v>
      </c>
      <c r="AW16">
        <f t="shared" si="13"/>
        <v>0.38</v>
      </c>
      <c r="BA16" s="5">
        <v>1</v>
      </c>
      <c r="BB16" s="5">
        <v>2</v>
      </c>
      <c r="BC16" s="5">
        <v>5</v>
      </c>
      <c r="BD16" s="4" t="s">
        <v>41</v>
      </c>
      <c r="BE16" s="6">
        <f t="shared" si="14"/>
        <v>0</v>
      </c>
      <c r="BF16" s="6">
        <f t="shared" si="15"/>
        <v>0</v>
      </c>
      <c r="BG16" s="6">
        <f t="shared" si="16"/>
        <v>0.21</v>
      </c>
      <c r="BH16" s="6">
        <f t="shared" si="17"/>
        <v>0.21</v>
      </c>
      <c r="BI16" s="6">
        <f t="shared" si="18"/>
        <v>0</v>
      </c>
      <c r="BJ16" s="6">
        <f t="shared" si="19"/>
        <v>0</v>
      </c>
      <c r="BK16" s="6">
        <f t="shared" si="20"/>
        <v>1.76</v>
      </c>
      <c r="BL16" s="6">
        <f t="shared" si="21"/>
        <v>0</v>
      </c>
      <c r="BM16" s="6">
        <f t="shared" si="22"/>
        <v>0</v>
      </c>
      <c r="BN16" s="6">
        <f t="shared" si="23"/>
        <v>0</v>
      </c>
      <c r="BO16" s="6">
        <f t="shared" si="24"/>
        <v>0.56000000000000005</v>
      </c>
      <c r="BP16" s="6">
        <f t="shared" si="25"/>
        <v>0</v>
      </c>
      <c r="BQ16" s="9" t="s">
        <v>41</v>
      </c>
      <c r="BR16" s="6">
        <f t="shared" si="26"/>
        <v>0</v>
      </c>
      <c r="BS16" s="6">
        <f t="shared" si="27"/>
        <v>0</v>
      </c>
      <c r="BT16" s="6">
        <f t="shared" si="28"/>
        <v>0.42</v>
      </c>
      <c r="BU16" s="6">
        <f t="shared" si="29"/>
        <v>0.42</v>
      </c>
      <c r="BV16" s="6">
        <f t="shared" si="30"/>
        <v>0</v>
      </c>
      <c r="BW16" s="6">
        <f t="shared" si="31"/>
        <v>0</v>
      </c>
      <c r="BX16" s="6">
        <f t="shared" si="32"/>
        <v>3.52</v>
      </c>
      <c r="BY16" s="6">
        <f t="shared" si="33"/>
        <v>0</v>
      </c>
      <c r="BZ16" s="6">
        <f t="shared" si="34"/>
        <v>0</v>
      </c>
      <c r="CA16" s="6">
        <f t="shared" si="35"/>
        <v>0</v>
      </c>
      <c r="CB16" s="6">
        <f t="shared" si="36"/>
        <v>1.1200000000000001</v>
      </c>
      <c r="CC16" s="6">
        <f t="shared" si="37"/>
        <v>0</v>
      </c>
      <c r="CE16" s="10">
        <f t="shared" si="38"/>
        <v>0</v>
      </c>
      <c r="CF16" s="10">
        <f t="shared" si="39"/>
        <v>0</v>
      </c>
      <c r="CG16" s="10">
        <f t="shared" si="40"/>
        <v>1</v>
      </c>
      <c r="CH16" s="10">
        <f t="shared" si="41"/>
        <v>1</v>
      </c>
      <c r="CI16" s="10">
        <f t="shared" si="42"/>
        <v>0</v>
      </c>
      <c r="CJ16" s="10">
        <f t="shared" si="43"/>
        <v>0</v>
      </c>
      <c r="CK16" s="10">
        <f t="shared" si="44"/>
        <v>1</v>
      </c>
      <c r="CL16" s="10">
        <f t="shared" si="45"/>
        <v>0</v>
      </c>
      <c r="CM16" s="10">
        <f t="shared" si="46"/>
        <v>0</v>
      </c>
      <c r="CN16" s="10">
        <f t="shared" si="47"/>
        <v>0</v>
      </c>
      <c r="CO16" s="10">
        <f t="shared" si="48"/>
        <v>1</v>
      </c>
      <c r="CP16" s="10">
        <f t="shared" si="49"/>
        <v>0</v>
      </c>
      <c r="CR16" s="5">
        <f t="shared" si="50"/>
        <v>0</v>
      </c>
      <c r="CS16" s="5">
        <f t="shared" si="51"/>
        <v>0</v>
      </c>
      <c r="CT16" s="5">
        <f t="shared" si="52"/>
        <v>-1.1743767237756502E-2</v>
      </c>
      <c r="CU16" s="5">
        <f t="shared" si="53"/>
        <v>-1.1015556660178638E-2</v>
      </c>
      <c r="CV16" s="5">
        <f t="shared" si="54"/>
        <v>0</v>
      </c>
      <c r="CW16" s="5">
        <f t="shared" si="55"/>
        <v>0</v>
      </c>
      <c r="CX16" s="5">
        <f t="shared" si="56"/>
        <v>-6.2204468344832634E-2</v>
      </c>
      <c r="CY16" s="5">
        <f t="shared" si="57"/>
        <v>0</v>
      </c>
      <c r="CZ16" s="5">
        <f t="shared" si="58"/>
        <v>0</v>
      </c>
      <c r="DA16" s="5">
        <f t="shared" si="59"/>
        <v>0</v>
      </c>
      <c r="DB16" s="5">
        <f t="shared" si="60"/>
        <v>-1.3775749891599529E-2</v>
      </c>
      <c r="DC16" s="5">
        <f t="shared" si="61"/>
        <v>0</v>
      </c>
      <c r="DE16" s="5">
        <f t="shared" si="62"/>
        <v>0</v>
      </c>
      <c r="DF16" s="5">
        <f t="shared" si="63"/>
        <v>0</v>
      </c>
      <c r="DG16" s="5">
        <f t="shared" si="64"/>
        <v>0.5</v>
      </c>
      <c r="DH16" s="5">
        <f t="shared" si="65"/>
        <v>0.5</v>
      </c>
      <c r="DI16" s="5">
        <f t="shared" si="66"/>
        <v>0</v>
      </c>
      <c r="DJ16" s="5">
        <f t="shared" si="67"/>
        <v>0</v>
      </c>
      <c r="DK16" s="5">
        <f t="shared" si="68"/>
        <v>5.5</v>
      </c>
      <c r="DL16" s="5">
        <f t="shared" si="69"/>
        <v>0</v>
      </c>
      <c r="DM16" s="5">
        <f t="shared" si="70"/>
        <v>0</v>
      </c>
      <c r="DN16" s="5">
        <f t="shared" si="71"/>
        <v>0</v>
      </c>
      <c r="DO16" s="5">
        <f t="shared" si="72"/>
        <v>1</v>
      </c>
      <c r="DP16" s="5">
        <f t="shared" si="73"/>
        <v>0</v>
      </c>
    </row>
    <row r="17" spans="1:120" x14ac:dyDescent="0.25">
      <c r="A17" s="18" t="s">
        <v>42</v>
      </c>
      <c r="B17" s="5">
        <v>0.1</v>
      </c>
      <c r="C17" s="5">
        <v>0.15</v>
      </c>
      <c r="D17" s="5">
        <v>0.2</v>
      </c>
      <c r="E17">
        <f t="shared" si="2"/>
        <v>0.25</v>
      </c>
      <c r="I17">
        <f t="shared" si="3"/>
        <v>0.25</v>
      </c>
      <c r="M17">
        <f t="shared" si="4"/>
        <v>0.21</v>
      </c>
      <c r="Q17">
        <f t="shared" si="5"/>
        <v>0.21</v>
      </c>
      <c r="U17">
        <f t="shared" si="6"/>
        <v>0.21</v>
      </c>
      <c r="Y17">
        <f t="shared" si="7"/>
        <v>0.17</v>
      </c>
      <c r="AC17">
        <f t="shared" si="8"/>
        <v>0.16</v>
      </c>
      <c r="AG17">
        <f t="shared" si="9"/>
        <v>0.3</v>
      </c>
      <c r="AK17">
        <f t="shared" si="10"/>
        <v>0.46</v>
      </c>
      <c r="AO17">
        <f t="shared" si="11"/>
        <v>0.46</v>
      </c>
      <c r="AS17">
        <f t="shared" si="12"/>
        <v>0.28000000000000003</v>
      </c>
      <c r="AW17">
        <f t="shared" si="13"/>
        <v>0.38</v>
      </c>
      <c r="BA17" s="5">
        <v>0.09</v>
      </c>
      <c r="BB17" s="5">
        <v>0.21</v>
      </c>
      <c r="BC17" s="5">
        <v>0.4</v>
      </c>
      <c r="BD17" s="4" t="s">
        <v>42</v>
      </c>
      <c r="BE17" s="6">
        <f t="shared" si="14"/>
        <v>0</v>
      </c>
      <c r="BF17" s="6">
        <f t="shared" si="15"/>
        <v>0</v>
      </c>
      <c r="BG17" s="6">
        <f t="shared" si="16"/>
        <v>0</v>
      </c>
      <c r="BH17" s="6">
        <f t="shared" si="17"/>
        <v>0</v>
      </c>
      <c r="BI17" s="6">
        <f t="shared" si="18"/>
        <v>0</v>
      </c>
      <c r="BJ17" s="6">
        <f t="shared" si="19"/>
        <v>0</v>
      </c>
      <c r="BK17" s="6">
        <f t="shared" si="20"/>
        <v>0</v>
      </c>
      <c r="BL17" s="6">
        <f t="shared" si="21"/>
        <v>0</v>
      </c>
      <c r="BM17" s="6">
        <f t="shared" si="22"/>
        <v>0</v>
      </c>
      <c r="BN17" s="6">
        <f t="shared" si="23"/>
        <v>0</v>
      </c>
      <c r="BO17" s="6">
        <f t="shared" si="24"/>
        <v>0</v>
      </c>
      <c r="BP17" s="6">
        <f t="shared" si="25"/>
        <v>0</v>
      </c>
      <c r="BQ17" s="9" t="s">
        <v>42</v>
      </c>
      <c r="BR17" s="6">
        <f t="shared" si="26"/>
        <v>0</v>
      </c>
      <c r="BS17" s="6">
        <f t="shared" si="27"/>
        <v>0</v>
      </c>
      <c r="BT17" s="6">
        <f t="shared" si="28"/>
        <v>0</v>
      </c>
      <c r="BU17" s="6">
        <f t="shared" si="29"/>
        <v>0</v>
      </c>
      <c r="BV17" s="6">
        <f t="shared" si="30"/>
        <v>0</v>
      </c>
      <c r="BW17" s="6">
        <f t="shared" si="31"/>
        <v>0</v>
      </c>
      <c r="BX17" s="6">
        <f t="shared" si="32"/>
        <v>0</v>
      </c>
      <c r="BY17" s="6">
        <f t="shared" si="33"/>
        <v>0</v>
      </c>
      <c r="BZ17" s="6">
        <f t="shared" si="34"/>
        <v>0</v>
      </c>
      <c r="CA17" s="6">
        <f t="shared" si="35"/>
        <v>0</v>
      </c>
      <c r="CB17" s="6">
        <f t="shared" si="36"/>
        <v>0</v>
      </c>
      <c r="CC17" s="6">
        <f t="shared" si="37"/>
        <v>0</v>
      </c>
      <c r="CE17" s="10">
        <f t="shared" si="38"/>
        <v>0</v>
      </c>
      <c r="CF17" s="10">
        <f t="shared" si="39"/>
        <v>0</v>
      </c>
      <c r="CG17" s="10">
        <f t="shared" si="40"/>
        <v>0</v>
      </c>
      <c r="CH17" s="10">
        <f t="shared" si="41"/>
        <v>0</v>
      </c>
      <c r="CI17" s="10">
        <f t="shared" si="42"/>
        <v>0</v>
      </c>
      <c r="CJ17" s="10">
        <f t="shared" si="43"/>
        <v>0</v>
      </c>
      <c r="CK17" s="10">
        <f t="shared" si="44"/>
        <v>0</v>
      </c>
      <c r="CL17" s="10">
        <f t="shared" si="45"/>
        <v>0</v>
      </c>
      <c r="CM17" s="10">
        <f t="shared" si="46"/>
        <v>0</v>
      </c>
      <c r="CN17" s="10">
        <f t="shared" si="47"/>
        <v>0</v>
      </c>
      <c r="CO17" s="10">
        <f t="shared" si="48"/>
        <v>0</v>
      </c>
      <c r="CP17" s="10">
        <f t="shared" si="49"/>
        <v>0</v>
      </c>
      <c r="CR17" s="5">
        <f t="shared" si="50"/>
        <v>0</v>
      </c>
      <c r="CS17" s="5">
        <f t="shared" si="51"/>
        <v>0</v>
      </c>
      <c r="CT17" s="5">
        <f t="shared" si="52"/>
        <v>0</v>
      </c>
      <c r="CU17" s="5">
        <f t="shared" si="53"/>
        <v>0</v>
      </c>
      <c r="CV17" s="5">
        <f t="shared" si="54"/>
        <v>0</v>
      </c>
      <c r="CW17" s="5">
        <f t="shared" si="55"/>
        <v>0</v>
      </c>
      <c r="CX17" s="5">
        <f t="shared" si="56"/>
        <v>0</v>
      </c>
      <c r="CY17" s="5">
        <f t="shared" si="57"/>
        <v>0</v>
      </c>
      <c r="CZ17" s="5">
        <f t="shared" si="58"/>
        <v>0</v>
      </c>
      <c r="DA17" s="5">
        <f t="shared" si="59"/>
        <v>0</v>
      </c>
      <c r="DB17" s="5">
        <f t="shared" si="60"/>
        <v>0</v>
      </c>
      <c r="DC17" s="5">
        <f t="shared" si="61"/>
        <v>0</v>
      </c>
      <c r="DE17" s="5">
        <f t="shared" si="62"/>
        <v>0</v>
      </c>
      <c r="DF17" s="5">
        <f t="shared" si="63"/>
        <v>0</v>
      </c>
      <c r="DG17" s="5">
        <f t="shared" si="64"/>
        <v>0</v>
      </c>
      <c r="DH17" s="5">
        <f t="shared" si="65"/>
        <v>0</v>
      </c>
      <c r="DI17" s="5">
        <f t="shared" si="66"/>
        <v>0</v>
      </c>
      <c r="DJ17" s="5">
        <f t="shared" si="67"/>
        <v>0</v>
      </c>
      <c r="DK17" s="5">
        <f t="shared" si="68"/>
        <v>0</v>
      </c>
      <c r="DL17" s="5">
        <f t="shared" si="69"/>
        <v>0</v>
      </c>
      <c r="DM17" s="5">
        <f t="shared" si="70"/>
        <v>0</v>
      </c>
      <c r="DN17" s="5">
        <f t="shared" si="71"/>
        <v>0</v>
      </c>
      <c r="DO17" s="5">
        <f t="shared" si="72"/>
        <v>0</v>
      </c>
      <c r="DP17" s="5">
        <f t="shared" si="73"/>
        <v>0</v>
      </c>
    </row>
    <row r="18" spans="1:120" x14ac:dyDescent="0.25">
      <c r="A18" s="18" t="s">
        <v>43</v>
      </c>
      <c r="B18" s="5">
        <v>0.1</v>
      </c>
      <c r="C18" s="5">
        <v>0.2</v>
      </c>
      <c r="D18" s="5">
        <v>0.4</v>
      </c>
      <c r="E18">
        <f t="shared" si="2"/>
        <v>0.25</v>
      </c>
      <c r="F18" s="5">
        <v>66</v>
      </c>
      <c r="I18">
        <f t="shared" si="3"/>
        <v>0.25</v>
      </c>
      <c r="J18">
        <v>156</v>
      </c>
      <c r="M18">
        <f t="shared" si="4"/>
        <v>0.21</v>
      </c>
      <c r="N18">
        <v>14</v>
      </c>
      <c r="Q18">
        <f t="shared" si="5"/>
        <v>0.21</v>
      </c>
      <c r="R18">
        <v>60</v>
      </c>
      <c r="U18">
        <f t="shared" si="6"/>
        <v>0.21</v>
      </c>
      <c r="V18">
        <v>26</v>
      </c>
      <c r="Y18">
        <f t="shared" si="7"/>
        <v>0.17</v>
      </c>
      <c r="Z18">
        <v>43</v>
      </c>
      <c r="AC18">
        <f t="shared" si="8"/>
        <v>0.16</v>
      </c>
      <c r="AD18">
        <v>128</v>
      </c>
      <c r="AG18">
        <f t="shared" si="9"/>
        <v>0.3</v>
      </c>
      <c r="AK18">
        <f t="shared" si="10"/>
        <v>0.46</v>
      </c>
      <c r="AL18">
        <v>3</v>
      </c>
      <c r="AO18">
        <f t="shared" si="11"/>
        <v>0.46</v>
      </c>
      <c r="AP18">
        <v>16</v>
      </c>
      <c r="AS18">
        <f t="shared" si="12"/>
        <v>0.28000000000000003</v>
      </c>
      <c r="AT18">
        <v>166</v>
      </c>
      <c r="AW18">
        <f t="shared" si="13"/>
        <v>0.38</v>
      </c>
      <c r="AX18">
        <v>16</v>
      </c>
      <c r="BA18" s="5">
        <v>0.04</v>
      </c>
      <c r="BB18" s="5">
        <v>0.17</v>
      </c>
      <c r="BC18" s="5">
        <v>0.73</v>
      </c>
      <c r="BD18" s="4" t="s">
        <v>43</v>
      </c>
      <c r="BE18" s="6">
        <f t="shared" si="14"/>
        <v>16.5</v>
      </c>
      <c r="BF18" s="6">
        <f t="shared" si="15"/>
        <v>39</v>
      </c>
      <c r="BG18" s="6">
        <f t="shared" si="16"/>
        <v>2.94</v>
      </c>
      <c r="BH18" s="6">
        <f t="shared" si="17"/>
        <v>12.6</v>
      </c>
      <c r="BI18" s="6">
        <f t="shared" si="18"/>
        <v>5.46</v>
      </c>
      <c r="BJ18" s="6">
        <f t="shared" si="19"/>
        <v>7.3100000000000005</v>
      </c>
      <c r="BK18" s="6">
        <f t="shared" si="20"/>
        <v>20.48</v>
      </c>
      <c r="BL18" s="6">
        <f t="shared" si="21"/>
        <v>0</v>
      </c>
      <c r="BM18" s="6">
        <f t="shared" si="22"/>
        <v>1.3800000000000001</v>
      </c>
      <c r="BN18" s="6">
        <f t="shared" si="23"/>
        <v>7.36</v>
      </c>
      <c r="BO18" s="6">
        <f t="shared" si="24"/>
        <v>46.480000000000004</v>
      </c>
      <c r="BP18" s="6">
        <f t="shared" si="25"/>
        <v>6.08</v>
      </c>
      <c r="BQ18" s="9" t="s">
        <v>43</v>
      </c>
      <c r="BR18" s="6">
        <f t="shared" si="26"/>
        <v>0.66</v>
      </c>
      <c r="BS18" s="6">
        <f t="shared" si="27"/>
        <v>1.56</v>
      </c>
      <c r="BT18" s="6">
        <f t="shared" si="28"/>
        <v>0.11760000000000001</v>
      </c>
      <c r="BU18" s="6">
        <f t="shared" si="29"/>
        <v>0.504</v>
      </c>
      <c r="BV18" s="6">
        <f t="shared" si="30"/>
        <v>0.21840000000000001</v>
      </c>
      <c r="BW18" s="6">
        <f t="shared" si="31"/>
        <v>0.29239999999999999</v>
      </c>
      <c r="BX18" s="6">
        <f t="shared" si="32"/>
        <v>0.81920000000000004</v>
      </c>
      <c r="BY18" s="6">
        <f t="shared" si="33"/>
        <v>0</v>
      </c>
      <c r="BZ18" s="6">
        <f t="shared" si="34"/>
        <v>5.5199999999999999E-2</v>
      </c>
      <c r="CA18" s="6">
        <f t="shared" si="35"/>
        <v>0.2944</v>
      </c>
      <c r="CB18" s="6">
        <f t="shared" si="36"/>
        <v>1.8592000000000004</v>
      </c>
      <c r="CC18" s="6">
        <f t="shared" si="37"/>
        <v>0.2432</v>
      </c>
      <c r="CE18" s="10">
        <f t="shared" si="38"/>
        <v>1</v>
      </c>
      <c r="CF18" s="10">
        <f t="shared" si="39"/>
        <v>1</v>
      </c>
      <c r="CG18" s="10">
        <f t="shared" si="40"/>
        <v>1</v>
      </c>
      <c r="CH18" s="10">
        <f t="shared" si="41"/>
        <v>1</v>
      </c>
      <c r="CI18" s="10">
        <f t="shared" si="42"/>
        <v>1</v>
      </c>
      <c r="CJ18" s="10">
        <f t="shared" si="43"/>
        <v>1</v>
      </c>
      <c r="CK18" s="10">
        <f t="shared" si="44"/>
        <v>1</v>
      </c>
      <c r="CL18" s="10">
        <f t="shared" si="45"/>
        <v>0</v>
      </c>
      <c r="CM18" s="10">
        <f t="shared" si="46"/>
        <v>1</v>
      </c>
      <c r="CN18" s="10">
        <f t="shared" si="47"/>
        <v>1</v>
      </c>
      <c r="CO18" s="10">
        <f t="shared" si="48"/>
        <v>1</v>
      </c>
      <c r="CP18" s="10">
        <f t="shared" si="49"/>
        <v>1</v>
      </c>
      <c r="CR18" s="5">
        <f t="shared" si="50"/>
        <v>-0.1581742313705144</v>
      </c>
      <c r="CS18" s="5">
        <f t="shared" si="51"/>
        <v>-0.12174001305219984</v>
      </c>
      <c r="CT18" s="5">
        <f t="shared" si="52"/>
        <v>-8.2126625946563697E-2</v>
      </c>
      <c r="CU18" s="5">
        <f t="shared" si="53"/>
        <v>-0.15529797296134096</v>
      </c>
      <c r="CV18" s="5">
        <f t="shared" si="54"/>
        <v>-0.12784094974337928</v>
      </c>
      <c r="CW18" s="5">
        <f t="shared" si="55"/>
        <v>-0.15860939269001761</v>
      </c>
      <c r="CX18" s="5">
        <f t="shared" si="56"/>
        <v>-0.1437971960578136</v>
      </c>
      <c r="CY18" s="5">
        <f t="shared" si="57"/>
        <v>0</v>
      </c>
      <c r="CZ18" s="5">
        <f t="shared" si="58"/>
        <v>-5.7508801737983589E-2</v>
      </c>
      <c r="DA18" s="5">
        <f t="shared" si="59"/>
        <v>-0.10765806320255009</v>
      </c>
      <c r="DB18" s="5">
        <f t="shared" si="60"/>
        <v>-0.14786548058267263</v>
      </c>
      <c r="DC18" s="5">
        <f t="shared" si="61"/>
        <v>-0.13841133728887034</v>
      </c>
      <c r="DE18" s="5">
        <f t="shared" si="62"/>
        <v>6.6000000000000005</v>
      </c>
      <c r="DF18" s="5">
        <f t="shared" si="63"/>
        <v>15.600000000000001</v>
      </c>
      <c r="DG18" s="5">
        <f t="shared" si="64"/>
        <v>1.4000000000000001</v>
      </c>
      <c r="DH18" s="5">
        <f t="shared" si="65"/>
        <v>6</v>
      </c>
      <c r="DI18" s="5">
        <f t="shared" si="66"/>
        <v>2.6</v>
      </c>
      <c r="DJ18" s="5">
        <f t="shared" si="67"/>
        <v>4.3</v>
      </c>
      <c r="DK18" s="5">
        <f t="shared" si="68"/>
        <v>12.8</v>
      </c>
      <c r="DL18" s="5">
        <f t="shared" si="69"/>
        <v>0</v>
      </c>
      <c r="DM18" s="5">
        <f t="shared" si="70"/>
        <v>0.30000000000000004</v>
      </c>
      <c r="DN18" s="5">
        <f t="shared" si="71"/>
        <v>1.6</v>
      </c>
      <c r="DO18" s="5">
        <f t="shared" si="72"/>
        <v>16.600000000000001</v>
      </c>
      <c r="DP18" s="5">
        <f t="shared" si="73"/>
        <v>1.6</v>
      </c>
    </row>
    <row r="19" spans="1:120" x14ac:dyDescent="0.25">
      <c r="A19" s="18" t="s">
        <v>44</v>
      </c>
      <c r="B19" s="5">
        <v>0.1</v>
      </c>
      <c r="C19" s="5">
        <v>0.2</v>
      </c>
      <c r="D19" s="5">
        <v>0.4</v>
      </c>
      <c r="E19">
        <f t="shared" si="2"/>
        <v>0.25</v>
      </c>
      <c r="I19">
        <f t="shared" si="3"/>
        <v>0.25</v>
      </c>
      <c r="M19">
        <f t="shared" si="4"/>
        <v>0.21</v>
      </c>
      <c r="Q19">
        <f t="shared" si="5"/>
        <v>0.21</v>
      </c>
      <c r="U19">
        <f t="shared" si="6"/>
        <v>0.21</v>
      </c>
      <c r="Y19">
        <f t="shared" si="7"/>
        <v>0.17</v>
      </c>
      <c r="AC19">
        <f t="shared" si="8"/>
        <v>0.16</v>
      </c>
      <c r="AG19">
        <f t="shared" si="9"/>
        <v>0.3</v>
      </c>
      <c r="AK19">
        <f t="shared" si="10"/>
        <v>0.46</v>
      </c>
      <c r="AO19">
        <f t="shared" si="11"/>
        <v>0.46</v>
      </c>
      <c r="AS19">
        <f t="shared" si="12"/>
        <v>0.28000000000000003</v>
      </c>
      <c r="AW19">
        <f t="shared" si="13"/>
        <v>0.38</v>
      </c>
      <c r="BA19" s="5">
        <v>0.09</v>
      </c>
      <c r="BB19" s="5">
        <v>0.4</v>
      </c>
      <c r="BC19" s="5">
        <v>1</v>
      </c>
      <c r="BD19" s="4" t="s">
        <v>44</v>
      </c>
      <c r="BE19" s="6">
        <f t="shared" si="14"/>
        <v>0</v>
      </c>
      <c r="BF19" s="6">
        <f t="shared" si="15"/>
        <v>0</v>
      </c>
      <c r="BG19" s="6">
        <f t="shared" si="16"/>
        <v>0</v>
      </c>
      <c r="BH19" s="6">
        <f t="shared" si="17"/>
        <v>0</v>
      </c>
      <c r="BI19" s="6">
        <f t="shared" si="18"/>
        <v>0</v>
      </c>
      <c r="BJ19" s="6">
        <f t="shared" si="19"/>
        <v>0</v>
      </c>
      <c r="BK19" s="6">
        <f t="shared" si="20"/>
        <v>0</v>
      </c>
      <c r="BL19" s="6">
        <f t="shared" si="21"/>
        <v>0</v>
      </c>
      <c r="BM19" s="6">
        <f t="shared" si="22"/>
        <v>0</v>
      </c>
      <c r="BN19" s="6">
        <f t="shared" si="23"/>
        <v>0</v>
      </c>
      <c r="BO19" s="6">
        <f t="shared" si="24"/>
        <v>0</v>
      </c>
      <c r="BP19" s="6">
        <f t="shared" si="25"/>
        <v>0</v>
      </c>
      <c r="BQ19" s="9" t="s">
        <v>44</v>
      </c>
      <c r="BR19" s="6">
        <f t="shared" si="26"/>
        <v>0</v>
      </c>
      <c r="BS19" s="6">
        <f t="shared" si="27"/>
        <v>0</v>
      </c>
      <c r="BT19" s="6">
        <f t="shared" si="28"/>
        <v>0</v>
      </c>
      <c r="BU19" s="6">
        <f t="shared" si="29"/>
        <v>0</v>
      </c>
      <c r="BV19" s="6">
        <f t="shared" si="30"/>
        <v>0</v>
      </c>
      <c r="BW19" s="6">
        <f t="shared" si="31"/>
        <v>0</v>
      </c>
      <c r="BX19" s="6">
        <f t="shared" si="32"/>
        <v>0</v>
      </c>
      <c r="BY19" s="6">
        <f t="shared" si="33"/>
        <v>0</v>
      </c>
      <c r="BZ19" s="6">
        <f t="shared" si="34"/>
        <v>0</v>
      </c>
      <c r="CA19" s="6">
        <f t="shared" si="35"/>
        <v>0</v>
      </c>
      <c r="CB19" s="6">
        <f t="shared" si="36"/>
        <v>0</v>
      </c>
      <c r="CC19" s="6">
        <f t="shared" si="37"/>
        <v>0</v>
      </c>
      <c r="CE19" s="10">
        <f t="shared" si="38"/>
        <v>0</v>
      </c>
      <c r="CF19" s="10">
        <f t="shared" si="39"/>
        <v>0</v>
      </c>
      <c r="CG19" s="10">
        <f t="shared" si="40"/>
        <v>0</v>
      </c>
      <c r="CH19" s="10">
        <f t="shared" si="41"/>
        <v>0</v>
      </c>
      <c r="CI19" s="10">
        <f t="shared" si="42"/>
        <v>0</v>
      </c>
      <c r="CJ19" s="10">
        <f t="shared" si="43"/>
        <v>0</v>
      </c>
      <c r="CK19" s="10">
        <f t="shared" si="44"/>
        <v>0</v>
      </c>
      <c r="CL19" s="10">
        <f t="shared" si="45"/>
        <v>0</v>
      </c>
      <c r="CM19" s="10">
        <f t="shared" si="46"/>
        <v>0</v>
      </c>
      <c r="CN19" s="10">
        <f t="shared" si="47"/>
        <v>0</v>
      </c>
      <c r="CO19" s="10">
        <f t="shared" si="48"/>
        <v>0</v>
      </c>
      <c r="CP19" s="10">
        <f t="shared" si="49"/>
        <v>0</v>
      </c>
      <c r="CR19" s="5">
        <f t="shared" si="50"/>
        <v>0</v>
      </c>
      <c r="CS19" s="5">
        <f t="shared" si="51"/>
        <v>0</v>
      </c>
      <c r="CT19" s="5">
        <f t="shared" si="52"/>
        <v>0</v>
      </c>
      <c r="CU19" s="5">
        <f t="shared" si="53"/>
        <v>0</v>
      </c>
      <c r="CV19" s="5">
        <f t="shared" si="54"/>
        <v>0</v>
      </c>
      <c r="CW19" s="5">
        <f t="shared" si="55"/>
        <v>0</v>
      </c>
      <c r="CX19" s="5">
        <f t="shared" si="56"/>
        <v>0</v>
      </c>
      <c r="CY19" s="5">
        <f t="shared" si="57"/>
        <v>0</v>
      </c>
      <c r="CZ19" s="5">
        <f t="shared" si="58"/>
        <v>0</v>
      </c>
      <c r="DA19" s="5">
        <f t="shared" si="59"/>
        <v>0</v>
      </c>
      <c r="DB19" s="5">
        <f t="shared" si="60"/>
        <v>0</v>
      </c>
      <c r="DC19" s="5">
        <f t="shared" si="61"/>
        <v>0</v>
      </c>
      <c r="DE19" s="5">
        <f t="shared" si="62"/>
        <v>0</v>
      </c>
      <c r="DF19" s="5">
        <f t="shared" si="63"/>
        <v>0</v>
      </c>
      <c r="DG19" s="5">
        <f t="shared" si="64"/>
        <v>0</v>
      </c>
      <c r="DH19" s="5">
        <f t="shared" si="65"/>
        <v>0</v>
      </c>
      <c r="DI19" s="5">
        <f t="shared" si="66"/>
        <v>0</v>
      </c>
      <c r="DJ19" s="5">
        <f t="shared" si="67"/>
        <v>0</v>
      </c>
      <c r="DK19" s="5">
        <f t="shared" si="68"/>
        <v>0</v>
      </c>
      <c r="DL19" s="5">
        <f t="shared" si="69"/>
        <v>0</v>
      </c>
      <c r="DM19" s="5">
        <f t="shared" si="70"/>
        <v>0</v>
      </c>
      <c r="DN19" s="5">
        <f t="shared" si="71"/>
        <v>0</v>
      </c>
      <c r="DO19" s="5">
        <f t="shared" si="72"/>
        <v>0</v>
      </c>
      <c r="DP19" s="5">
        <f t="shared" si="73"/>
        <v>0</v>
      </c>
    </row>
    <row r="20" spans="1:120" x14ac:dyDescent="0.25">
      <c r="A20" s="18" t="s">
        <v>45</v>
      </c>
      <c r="B20" s="5">
        <v>0.1</v>
      </c>
      <c r="C20" s="5">
        <v>0.15</v>
      </c>
      <c r="D20" s="5">
        <v>0.2</v>
      </c>
      <c r="E20">
        <f t="shared" si="2"/>
        <v>0.25</v>
      </c>
      <c r="F20" s="5">
        <v>2</v>
      </c>
      <c r="I20">
        <f t="shared" si="3"/>
        <v>0.25</v>
      </c>
      <c r="M20">
        <f t="shared" si="4"/>
        <v>0.21</v>
      </c>
      <c r="Q20">
        <f t="shared" si="5"/>
        <v>0.21</v>
      </c>
      <c r="U20">
        <f t="shared" si="6"/>
        <v>0.21</v>
      </c>
      <c r="Y20">
        <f t="shared" si="7"/>
        <v>0.17</v>
      </c>
      <c r="AC20">
        <f t="shared" si="8"/>
        <v>0.16</v>
      </c>
      <c r="AG20">
        <f t="shared" si="9"/>
        <v>0.3</v>
      </c>
      <c r="AK20">
        <f t="shared" si="10"/>
        <v>0.46</v>
      </c>
      <c r="AO20">
        <f t="shared" si="11"/>
        <v>0.46</v>
      </c>
      <c r="AS20">
        <f t="shared" si="12"/>
        <v>0.28000000000000003</v>
      </c>
      <c r="AW20">
        <f t="shared" si="13"/>
        <v>0.38</v>
      </c>
      <c r="BA20" s="5">
        <v>0.04</v>
      </c>
      <c r="BB20" s="5">
        <v>0.09</v>
      </c>
      <c r="BC20" s="5">
        <v>0.17</v>
      </c>
      <c r="BD20" s="4" t="s">
        <v>45</v>
      </c>
      <c r="BE20" s="6">
        <f t="shared" si="14"/>
        <v>0.5</v>
      </c>
      <c r="BF20" s="6">
        <f t="shared" si="15"/>
        <v>0</v>
      </c>
      <c r="BG20" s="6">
        <f t="shared" si="16"/>
        <v>0</v>
      </c>
      <c r="BH20" s="6">
        <f t="shared" si="17"/>
        <v>0</v>
      </c>
      <c r="BI20" s="6">
        <f t="shared" si="18"/>
        <v>0</v>
      </c>
      <c r="BJ20" s="6">
        <f t="shared" si="19"/>
        <v>0</v>
      </c>
      <c r="BK20" s="6">
        <f t="shared" si="20"/>
        <v>0</v>
      </c>
      <c r="BL20" s="6">
        <f t="shared" si="21"/>
        <v>0</v>
      </c>
      <c r="BM20" s="6">
        <f t="shared" si="22"/>
        <v>0</v>
      </c>
      <c r="BN20" s="6">
        <f t="shared" si="23"/>
        <v>0</v>
      </c>
      <c r="BO20" s="6">
        <f t="shared" si="24"/>
        <v>0</v>
      </c>
      <c r="BP20" s="6">
        <f t="shared" si="25"/>
        <v>0</v>
      </c>
      <c r="BQ20" s="9" t="s">
        <v>45</v>
      </c>
      <c r="BR20" s="6">
        <f t="shared" si="26"/>
        <v>0.02</v>
      </c>
      <c r="BS20" s="6">
        <f t="shared" si="27"/>
        <v>0</v>
      </c>
      <c r="BT20" s="6">
        <f t="shared" si="28"/>
        <v>0</v>
      </c>
      <c r="BU20" s="6">
        <f t="shared" si="29"/>
        <v>0</v>
      </c>
      <c r="BV20" s="6">
        <f t="shared" si="30"/>
        <v>0</v>
      </c>
      <c r="BW20" s="6">
        <f t="shared" si="31"/>
        <v>0</v>
      </c>
      <c r="BX20" s="6">
        <f t="shared" si="32"/>
        <v>0</v>
      </c>
      <c r="BY20" s="6">
        <f t="shared" si="33"/>
        <v>0</v>
      </c>
      <c r="BZ20" s="6">
        <f t="shared" si="34"/>
        <v>0</v>
      </c>
      <c r="CA20" s="6">
        <f t="shared" si="35"/>
        <v>0</v>
      </c>
      <c r="CB20" s="6">
        <f t="shared" si="36"/>
        <v>0</v>
      </c>
      <c r="CC20" s="6">
        <f t="shared" si="37"/>
        <v>0</v>
      </c>
      <c r="CE20" s="10">
        <f t="shared" si="38"/>
        <v>1</v>
      </c>
      <c r="CF20" s="10">
        <f t="shared" si="39"/>
        <v>0</v>
      </c>
      <c r="CG20" s="10">
        <f t="shared" si="40"/>
        <v>0</v>
      </c>
      <c r="CH20" s="10">
        <f t="shared" si="41"/>
        <v>0</v>
      </c>
      <c r="CI20" s="10">
        <f t="shared" si="42"/>
        <v>0</v>
      </c>
      <c r="CJ20" s="10">
        <f t="shared" si="43"/>
        <v>0</v>
      </c>
      <c r="CK20" s="10">
        <f t="shared" si="44"/>
        <v>0</v>
      </c>
      <c r="CL20" s="10">
        <f t="shared" si="45"/>
        <v>0</v>
      </c>
      <c r="CM20" s="10">
        <f t="shared" si="46"/>
        <v>0</v>
      </c>
      <c r="CN20" s="10">
        <f t="shared" si="47"/>
        <v>0</v>
      </c>
      <c r="CO20" s="10">
        <f t="shared" si="48"/>
        <v>0</v>
      </c>
      <c r="CP20" s="10">
        <f t="shared" si="49"/>
        <v>0</v>
      </c>
      <c r="CR20" s="5">
        <f t="shared" si="50"/>
        <v>-1.9387237717901452E-2</v>
      </c>
      <c r="CS20" s="5">
        <f t="shared" si="51"/>
        <v>0</v>
      </c>
      <c r="CT20" s="5">
        <f t="shared" si="52"/>
        <v>0</v>
      </c>
      <c r="CU20" s="5">
        <f t="shared" si="53"/>
        <v>0</v>
      </c>
      <c r="CV20" s="5">
        <f t="shared" si="54"/>
        <v>0</v>
      </c>
      <c r="CW20" s="5">
        <f t="shared" si="55"/>
        <v>0</v>
      </c>
      <c r="CX20" s="5">
        <f t="shared" si="56"/>
        <v>0</v>
      </c>
      <c r="CY20" s="5">
        <f t="shared" si="57"/>
        <v>0</v>
      </c>
      <c r="CZ20" s="5">
        <f t="shared" si="58"/>
        <v>0</v>
      </c>
      <c r="DA20" s="5">
        <f t="shared" si="59"/>
        <v>0</v>
      </c>
      <c r="DB20" s="5">
        <f t="shared" si="60"/>
        <v>0</v>
      </c>
      <c r="DC20" s="5">
        <f t="shared" si="61"/>
        <v>0</v>
      </c>
      <c r="DE20" s="5">
        <f t="shared" si="62"/>
        <v>0.2</v>
      </c>
      <c r="DF20" s="5">
        <f t="shared" si="63"/>
        <v>0</v>
      </c>
      <c r="DG20" s="5">
        <f t="shared" si="64"/>
        <v>0</v>
      </c>
      <c r="DH20" s="5">
        <f t="shared" si="65"/>
        <v>0</v>
      </c>
      <c r="DI20" s="5">
        <f t="shared" si="66"/>
        <v>0</v>
      </c>
      <c r="DJ20" s="5">
        <f t="shared" si="67"/>
        <v>0</v>
      </c>
      <c r="DK20" s="5">
        <f t="shared" si="68"/>
        <v>0</v>
      </c>
      <c r="DL20" s="5">
        <f t="shared" si="69"/>
        <v>0</v>
      </c>
      <c r="DM20" s="5">
        <f t="shared" si="70"/>
        <v>0</v>
      </c>
      <c r="DN20" s="5">
        <f t="shared" si="71"/>
        <v>0</v>
      </c>
      <c r="DO20" s="5">
        <f t="shared" si="72"/>
        <v>0</v>
      </c>
      <c r="DP20" s="5">
        <f t="shared" si="73"/>
        <v>0</v>
      </c>
    </row>
    <row r="21" spans="1:120" x14ac:dyDescent="0.25">
      <c r="A21" s="18" t="s">
        <v>46</v>
      </c>
      <c r="B21" s="5">
        <v>0.1</v>
      </c>
      <c r="C21" s="5">
        <v>0.15</v>
      </c>
      <c r="D21" s="5">
        <v>0.2</v>
      </c>
      <c r="E21">
        <f t="shared" si="2"/>
        <v>0.25</v>
      </c>
      <c r="I21">
        <f t="shared" si="3"/>
        <v>0.25</v>
      </c>
      <c r="M21">
        <f t="shared" si="4"/>
        <v>0.21</v>
      </c>
      <c r="Q21">
        <f t="shared" si="5"/>
        <v>0.21</v>
      </c>
      <c r="U21">
        <f t="shared" si="6"/>
        <v>0.21</v>
      </c>
      <c r="Y21">
        <f t="shared" si="7"/>
        <v>0.17</v>
      </c>
      <c r="AC21">
        <f t="shared" si="8"/>
        <v>0.16</v>
      </c>
      <c r="AG21">
        <f t="shared" si="9"/>
        <v>0.3</v>
      </c>
      <c r="AK21">
        <f t="shared" si="10"/>
        <v>0.46</v>
      </c>
      <c r="AO21">
        <f t="shared" si="11"/>
        <v>0.46</v>
      </c>
      <c r="AS21">
        <f t="shared" si="12"/>
        <v>0.28000000000000003</v>
      </c>
      <c r="AW21">
        <f t="shared" si="13"/>
        <v>0.38</v>
      </c>
      <c r="BA21" s="5">
        <v>0.04</v>
      </c>
      <c r="BB21" s="5">
        <v>0.09</v>
      </c>
      <c r="BC21" s="5">
        <v>0.17</v>
      </c>
      <c r="BD21" s="4" t="s">
        <v>46</v>
      </c>
      <c r="BE21" s="6">
        <f t="shared" si="14"/>
        <v>0</v>
      </c>
      <c r="BF21" s="6">
        <f t="shared" si="15"/>
        <v>0</v>
      </c>
      <c r="BG21" s="6">
        <f t="shared" si="16"/>
        <v>0</v>
      </c>
      <c r="BH21" s="6">
        <f t="shared" si="17"/>
        <v>0</v>
      </c>
      <c r="BI21" s="6">
        <f t="shared" si="18"/>
        <v>0</v>
      </c>
      <c r="BJ21" s="6">
        <f t="shared" si="19"/>
        <v>0</v>
      </c>
      <c r="BK21" s="6">
        <f t="shared" si="20"/>
        <v>0</v>
      </c>
      <c r="BL21" s="6">
        <f t="shared" si="21"/>
        <v>0</v>
      </c>
      <c r="BM21" s="6">
        <f t="shared" si="22"/>
        <v>0</v>
      </c>
      <c r="BN21" s="6">
        <f t="shared" si="23"/>
        <v>0</v>
      </c>
      <c r="BO21" s="6">
        <f t="shared" si="24"/>
        <v>0</v>
      </c>
      <c r="BP21" s="6">
        <f t="shared" si="25"/>
        <v>0</v>
      </c>
      <c r="BQ21" s="9" t="s">
        <v>46</v>
      </c>
      <c r="BR21" s="6">
        <f t="shared" si="26"/>
        <v>0</v>
      </c>
      <c r="BS21" s="6">
        <f t="shared" si="27"/>
        <v>0</v>
      </c>
      <c r="BT21" s="6">
        <f t="shared" si="28"/>
        <v>0</v>
      </c>
      <c r="BU21" s="6">
        <f t="shared" si="29"/>
        <v>0</v>
      </c>
      <c r="BV21" s="6">
        <f t="shared" si="30"/>
        <v>0</v>
      </c>
      <c r="BW21" s="6">
        <f t="shared" si="31"/>
        <v>0</v>
      </c>
      <c r="BX21" s="6">
        <f t="shared" si="32"/>
        <v>0</v>
      </c>
      <c r="BY21" s="6">
        <f t="shared" si="33"/>
        <v>0</v>
      </c>
      <c r="BZ21" s="6">
        <f t="shared" si="34"/>
        <v>0</v>
      </c>
      <c r="CA21" s="6">
        <f t="shared" si="35"/>
        <v>0</v>
      </c>
      <c r="CB21" s="6">
        <f t="shared" si="36"/>
        <v>0</v>
      </c>
      <c r="CC21" s="6">
        <f t="shared" si="37"/>
        <v>0</v>
      </c>
      <c r="CE21" s="10">
        <f t="shared" si="38"/>
        <v>0</v>
      </c>
      <c r="CF21" s="10">
        <f t="shared" si="39"/>
        <v>0</v>
      </c>
      <c r="CG21" s="10">
        <f t="shared" si="40"/>
        <v>0</v>
      </c>
      <c r="CH21" s="10">
        <f t="shared" si="41"/>
        <v>0</v>
      </c>
      <c r="CI21" s="10">
        <f t="shared" si="42"/>
        <v>0</v>
      </c>
      <c r="CJ21" s="10">
        <f t="shared" si="43"/>
        <v>0</v>
      </c>
      <c r="CK21" s="10">
        <f t="shared" si="44"/>
        <v>0</v>
      </c>
      <c r="CL21" s="10">
        <f t="shared" si="45"/>
        <v>0</v>
      </c>
      <c r="CM21" s="10">
        <f t="shared" si="46"/>
        <v>0</v>
      </c>
      <c r="CN21" s="10">
        <f t="shared" si="47"/>
        <v>0</v>
      </c>
      <c r="CO21" s="10">
        <f t="shared" si="48"/>
        <v>0</v>
      </c>
      <c r="CP21" s="10">
        <f t="shared" si="49"/>
        <v>0</v>
      </c>
      <c r="CR21" s="5">
        <f t="shared" si="50"/>
        <v>0</v>
      </c>
      <c r="CS21" s="5">
        <f t="shared" si="51"/>
        <v>0</v>
      </c>
      <c r="CT21" s="5">
        <f t="shared" si="52"/>
        <v>0</v>
      </c>
      <c r="CU21" s="5">
        <f t="shared" si="53"/>
        <v>0</v>
      </c>
      <c r="CV21" s="5">
        <f t="shared" si="54"/>
        <v>0</v>
      </c>
      <c r="CW21" s="5">
        <f t="shared" si="55"/>
        <v>0</v>
      </c>
      <c r="CX21" s="5">
        <f t="shared" si="56"/>
        <v>0</v>
      </c>
      <c r="CY21" s="5">
        <f t="shared" si="57"/>
        <v>0</v>
      </c>
      <c r="CZ21" s="5">
        <f t="shared" si="58"/>
        <v>0</v>
      </c>
      <c r="DA21" s="5">
        <f t="shared" si="59"/>
        <v>0</v>
      </c>
      <c r="DB21" s="5">
        <f t="shared" si="60"/>
        <v>0</v>
      </c>
      <c r="DC21" s="5">
        <f t="shared" si="61"/>
        <v>0</v>
      </c>
      <c r="DE21" s="5">
        <f t="shared" si="62"/>
        <v>0</v>
      </c>
      <c r="DF21" s="5">
        <f t="shared" si="63"/>
        <v>0</v>
      </c>
      <c r="DG21" s="5">
        <f t="shared" si="64"/>
        <v>0</v>
      </c>
      <c r="DH21" s="5">
        <f t="shared" si="65"/>
        <v>0</v>
      </c>
      <c r="DI21" s="5">
        <f t="shared" si="66"/>
        <v>0</v>
      </c>
      <c r="DJ21" s="5">
        <f t="shared" si="67"/>
        <v>0</v>
      </c>
      <c r="DK21" s="5">
        <f t="shared" si="68"/>
        <v>0</v>
      </c>
      <c r="DL21" s="5">
        <f t="shared" si="69"/>
        <v>0</v>
      </c>
      <c r="DM21" s="5">
        <f t="shared" si="70"/>
        <v>0</v>
      </c>
      <c r="DN21" s="5">
        <f t="shared" si="71"/>
        <v>0</v>
      </c>
      <c r="DO21" s="5">
        <f t="shared" si="72"/>
        <v>0</v>
      </c>
      <c r="DP21" s="5">
        <f t="shared" si="73"/>
        <v>0</v>
      </c>
    </row>
    <row r="22" spans="1:120" x14ac:dyDescent="0.25">
      <c r="A22" s="18" t="s">
        <v>47</v>
      </c>
      <c r="B22" s="5">
        <v>0.1</v>
      </c>
      <c r="C22" s="5">
        <v>0.2</v>
      </c>
      <c r="D22" s="5">
        <v>0.3</v>
      </c>
      <c r="E22">
        <f t="shared" si="2"/>
        <v>0.25</v>
      </c>
      <c r="F22" s="5">
        <v>18</v>
      </c>
      <c r="I22">
        <f t="shared" si="3"/>
        <v>0.25</v>
      </c>
      <c r="J22">
        <v>4</v>
      </c>
      <c r="M22">
        <f t="shared" si="4"/>
        <v>0.21</v>
      </c>
      <c r="N22">
        <v>4</v>
      </c>
      <c r="Q22">
        <f t="shared" si="5"/>
        <v>0.21</v>
      </c>
      <c r="R22">
        <v>12</v>
      </c>
      <c r="U22">
        <f t="shared" si="6"/>
        <v>0.21</v>
      </c>
      <c r="V22">
        <v>6</v>
      </c>
      <c r="Y22">
        <f t="shared" si="7"/>
        <v>0.17</v>
      </c>
      <c r="AC22">
        <f t="shared" si="8"/>
        <v>0.16</v>
      </c>
      <c r="AD22">
        <v>4</v>
      </c>
      <c r="AG22">
        <f t="shared" si="9"/>
        <v>0.3</v>
      </c>
      <c r="AH22">
        <v>2</v>
      </c>
      <c r="AK22">
        <f t="shared" si="10"/>
        <v>0.46</v>
      </c>
      <c r="AO22">
        <f t="shared" si="11"/>
        <v>0.46</v>
      </c>
      <c r="AP22">
        <v>10</v>
      </c>
      <c r="AS22">
        <f t="shared" si="12"/>
        <v>0.28000000000000003</v>
      </c>
      <c r="AT22">
        <v>18</v>
      </c>
      <c r="AW22">
        <f t="shared" si="13"/>
        <v>0.38</v>
      </c>
      <c r="BA22" s="5">
        <v>0.04</v>
      </c>
      <c r="BB22" s="5">
        <v>0.17</v>
      </c>
      <c r="BC22" s="5">
        <v>0.4</v>
      </c>
      <c r="BD22" s="4" t="s">
        <v>47</v>
      </c>
      <c r="BE22" s="6">
        <f t="shared" si="14"/>
        <v>4.5</v>
      </c>
      <c r="BF22" s="6">
        <f t="shared" si="15"/>
        <v>1</v>
      </c>
      <c r="BG22" s="6">
        <f t="shared" si="16"/>
        <v>0.84</v>
      </c>
      <c r="BH22" s="6">
        <f t="shared" si="17"/>
        <v>2.52</v>
      </c>
      <c r="BI22" s="6">
        <f t="shared" si="18"/>
        <v>1.26</v>
      </c>
      <c r="BJ22" s="6">
        <f t="shared" si="19"/>
        <v>0</v>
      </c>
      <c r="BK22" s="6">
        <f t="shared" si="20"/>
        <v>0.64</v>
      </c>
      <c r="BL22" s="6">
        <f t="shared" si="21"/>
        <v>0.6</v>
      </c>
      <c r="BM22" s="6">
        <f t="shared" si="22"/>
        <v>0</v>
      </c>
      <c r="BN22" s="6">
        <f t="shared" si="23"/>
        <v>4.6000000000000005</v>
      </c>
      <c r="BO22" s="6">
        <f t="shared" si="24"/>
        <v>5.0400000000000009</v>
      </c>
      <c r="BP22" s="6">
        <f t="shared" si="25"/>
        <v>0</v>
      </c>
      <c r="BQ22" s="9" t="s">
        <v>47</v>
      </c>
      <c r="BR22" s="6">
        <f t="shared" si="26"/>
        <v>0.18</v>
      </c>
      <c r="BS22" s="6">
        <f t="shared" si="27"/>
        <v>0.04</v>
      </c>
      <c r="BT22" s="6">
        <f t="shared" si="28"/>
        <v>3.3599999999999998E-2</v>
      </c>
      <c r="BU22" s="6">
        <f t="shared" si="29"/>
        <v>0.10079999999999999</v>
      </c>
      <c r="BV22" s="6">
        <f t="shared" si="30"/>
        <v>5.0399999999999993E-2</v>
      </c>
      <c r="BW22" s="6">
        <f t="shared" si="31"/>
        <v>0</v>
      </c>
      <c r="BX22" s="6">
        <f t="shared" si="32"/>
        <v>2.5600000000000001E-2</v>
      </c>
      <c r="BY22" s="6">
        <f t="shared" si="33"/>
        <v>2.4E-2</v>
      </c>
      <c r="BZ22" s="6">
        <f t="shared" si="34"/>
        <v>0</v>
      </c>
      <c r="CA22" s="6">
        <f t="shared" si="35"/>
        <v>0.18400000000000002</v>
      </c>
      <c r="CB22" s="6">
        <f t="shared" si="36"/>
        <v>0.2016</v>
      </c>
      <c r="CC22" s="6">
        <f t="shared" si="37"/>
        <v>0</v>
      </c>
      <c r="CE22" s="10">
        <f t="shared" si="38"/>
        <v>1</v>
      </c>
      <c r="CF22" s="10">
        <f t="shared" si="39"/>
        <v>1</v>
      </c>
      <c r="CG22" s="10">
        <f t="shared" si="40"/>
        <v>1</v>
      </c>
      <c r="CH22" s="10">
        <f t="shared" si="41"/>
        <v>1</v>
      </c>
      <c r="CI22" s="10">
        <f t="shared" si="42"/>
        <v>1</v>
      </c>
      <c r="CJ22" s="10">
        <f t="shared" si="43"/>
        <v>0</v>
      </c>
      <c r="CK22" s="10">
        <f t="shared" si="44"/>
        <v>1</v>
      </c>
      <c r="CL22" s="10">
        <f t="shared" si="45"/>
        <v>1</v>
      </c>
      <c r="CM22" s="10">
        <f t="shared" si="46"/>
        <v>0</v>
      </c>
      <c r="CN22" s="10">
        <f t="shared" si="47"/>
        <v>1</v>
      </c>
      <c r="CO22" s="10">
        <f t="shared" si="48"/>
        <v>1</v>
      </c>
      <c r="CP22" s="10">
        <f t="shared" si="49"/>
        <v>0</v>
      </c>
      <c r="CR22" s="5">
        <f t="shared" si="50"/>
        <v>-9.1946142969484751E-2</v>
      </c>
      <c r="CS22" s="5">
        <f t="shared" si="51"/>
        <v>-2.961720252687635E-2</v>
      </c>
      <c r="CT22" s="5">
        <f t="shared" si="52"/>
        <v>-3.4625120410965243E-2</v>
      </c>
      <c r="CU22" s="5">
        <f t="shared" si="53"/>
        <v>-7.0811443180098646E-2</v>
      </c>
      <c r="CV22" s="5">
        <f t="shared" si="54"/>
        <v>-5.3219526630747645E-2</v>
      </c>
      <c r="CW22" s="5">
        <f t="shared" si="55"/>
        <v>0</v>
      </c>
      <c r="CX22" s="5">
        <f t="shared" si="56"/>
        <v>-3.0091451123743854E-2</v>
      </c>
      <c r="CY22" s="5">
        <f t="shared" si="57"/>
        <v>-4.079652838529485E-2</v>
      </c>
      <c r="CZ22" s="5">
        <f t="shared" si="58"/>
        <v>0</v>
      </c>
      <c r="DA22" s="5">
        <f t="shared" si="59"/>
        <v>-8.1866288262731277E-2</v>
      </c>
      <c r="DB22" s="5">
        <f t="shared" si="60"/>
        <v>-7.0305607868433748E-2</v>
      </c>
      <c r="DC22" s="5">
        <f t="shared" si="61"/>
        <v>0</v>
      </c>
      <c r="DE22" s="5">
        <f t="shared" si="62"/>
        <v>1.8</v>
      </c>
      <c r="DF22" s="5">
        <f t="shared" si="63"/>
        <v>0.4</v>
      </c>
      <c r="DG22" s="5">
        <f t="shared" si="64"/>
        <v>0.4</v>
      </c>
      <c r="DH22" s="5">
        <f t="shared" si="65"/>
        <v>1.2000000000000002</v>
      </c>
      <c r="DI22" s="5">
        <f t="shared" si="66"/>
        <v>0.60000000000000009</v>
      </c>
      <c r="DJ22" s="5">
        <f t="shared" si="67"/>
        <v>0</v>
      </c>
      <c r="DK22" s="5">
        <f t="shared" si="68"/>
        <v>0.4</v>
      </c>
      <c r="DL22" s="5">
        <f t="shared" si="69"/>
        <v>0.2</v>
      </c>
      <c r="DM22" s="5">
        <f t="shared" si="70"/>
        <v>0</v>
      </c>
      <c r="DN22" s="5">
        <f t="shared" si="71"/>
        <v>1</v>
      </c>
      <c r="DO22" s="5">
        <f t="shared" si="72"/>
        <v>1.8</v>
      </c>
      <c r="DP22" s="5">
        <f t="shared" si="73"/>
        <v>0</v>
      </c>
    </row>
    <row r="23" spans="1:120" x14ac:dyDescent="0.25">
      <c r="A23" s="18" t="s">
        <v>48</v>
      </c>
      <c r="B23" s="5">
        <v>0.1</v>
      </c>
      <c r="C23" s="5">
        <v>0.15</v>
      </c>
      <c r="D23" s="5">
        <v>0.2</v>
      </c>
      <c r="E23">
        <f t="shared" si="2"/>
        <v>0.25</v>
      </c>
      <c r="F23" s="5">
        <v>16</v>
      </c>
      <c r="I23">
        <f t="shared" si="3"/>
        <v>0.25</v>
      </c>
      <c r="J23">
        <v>36</v>
      </c>
      <c r="M23">
        <f t="shared" si="4"/>
        <v>0.21</v>
      </c>
      <c r="N23">
        <v>6</v>
      </c>
      <c r="Q23">
        <f t="shared" si="5"/>
        <v>0.21</v>
      </c>
      <c r="R23">
        <v>15</v>
      </c>
      <c r="U23">
        <f t="shared" si="6"/>
        <v>0.21</v>
      </c>
      <c r="V23">
        <v>12</v>
      </c>
      <c r="Y23">
        <f t="shared" si="7"/>
        <v>0.17</v>
      </c>
      <c r="Z23">
        <v>5</v>
      </c>
      <c r="AC23">
        <f t="shared" si="8"/>
        <v>0.16</v>
      </c>
      <c r="AD23">
        <v>26</v>
      </c>
      <c r="AG23">
        <f t="shared" si="9"/>
        <v>0.3</v>
      </c>
      <c r="AH23">
        <v>32</v>
      </c>
      <c r="AK23">
        <f t="shared" si="10"/>
        <v>0.46</v>
      </c>
      <c r="AL23">
        <v>8</v>
      </c>
      <c r="AO23">
        <f t="shared" si="11"/>
        <v>0.46</v>
      </c>
      <c r="AP23">
        <v>12</v>
      </c>
      <c r="AS23">
        <f t="shared" si="12"/>
        <v>0.28000000000000003</v>
      </c>
      <c r="AT23">
        <v>20</v>
      </c>
      <c r="AW23">
        <f t="shared" si="13"/>
        <v>0.38</v>
      </c>
      <c r="AX23">
        <v>12</v>
      </c>
      <c r="BA23" s="5">
        <v>0.09</v>
      </c>
      <c r="BB23" s="5">
        <v>0.21</v>
      </c>
      <c r="BC23" s="5">
        <v>0.4</v>
      </c>
      <c r="BD23" s="4" t="s">
        <v>48</v>
      </c>
      <c r="BE23" s="6">
        <f t="shared" si="14"/>
        <v>4</v>
      </c>
      <c r="BF23" s="6">
        <f t="shared" si="15"/>
        <v>9</v>
      </c>
      <c r="BG23" s="6">
        <f t="shared" si="16"/>
        <v>1.26</v>
      </c>
      <c r="BH23" s="6">
        <f t="shared" si="17"/>
        <v>3.15</v>
      </c>
      <c r="BI23" s="6">
        <f t="shared" si="18"/>
        <v>2.52</v>
      </c>
      <c r="BJ23" s="6">
        <f t="shared" si="19"/>
        <v>0.85000000000000009</v>
      </c>
      <c r="BK23" s="6">
        <f t="shared" si="20"/>
        <v>4.16</v>
      </c>
      <c r="BL23" s="6">
        <f t="shared" si="21"/>
        <v>9.6</v>
      </c>
      <c r="BM23" s="6">
        <f t="shared" si="22"/>
        <v>3.68</v>
      </c>
      <c r="BN23" s="6">
        <f t="shared" si="23"/>
        <v>5.5200000000000005</v>
      </c>
      <c r="BO23" s="6">
        <f t="shared" si="24"/>
        <v>5.6000000000000005</v>
      </c>
      <c r="BP23" s="6">
        <f t="shared" si="25"/>
        <v>4.5600000000000005</v>
      </c>
      <c r="BQ23" s="9" t="s">
        <v>48</v>
      </c>
      <c r="BR23" s="6">
        <f t="shared" si="26"/>
        <v>0.36</v>
      </c>
      <c r="BS23" s="6">
        <f t="shared" si="27"/>
        <v>0.80999999999999994</v>
      </c>
      <c r="BT23" s="6">
        <f t="shared" si="28"/>
        <v>0.1134</v>
      </c>
      <c r="BU23" s="6">
        <f t="shared" si="29"/>
        <v>0.28349999999999997</v>
      </c>
      <c r="BV23" s="6">
        <f t="shared" si="30"/>
        <v>0.2268</v>
      </c>
      <c r="BW23" s="6">
        <f t="shared" si="31"/>
        <v>7.6499999999999999E-2</v>
      </c>
      <c r="BX23" s="6">
        <f t="shared" si="32"/>
        <v>0.37440000000000001</v>
      </c>
      <c r="BY23" s="6">
        <f t="shared" si="33"/>
        <v>0.86399999999999999</v>
      </c>
      <c r="BZ23" s="6">
        <f t="shared" si="34"/>
        <v>0.33119999999999999</v>
      </c>
      <c r="CA23" s="6">
        <f t="shared" si="35"/>
        <v>0.49680000000000007</v>
      </c>
      <c r="CB23" s="6">
        <f t="shared" si="36"/>
        <v>0.504</v>
      </c>
      <c r="CC23" s="6">
        <f t="shared" si="37"/>
        <v>0.41040000000000004</v>
      </c>
      <c r="CE23" s="10">
        <f t="shared" si="38"/>
        <v>1</v>
      </c>
      <c r="CF23" s="10">
        <f t="shared" si="39"/>
        <v>1</v>
      </c>
      <c r="CG23" s="10">
        <f t="shared" si="40"/>
        <v>1</v>
      </c>
      <c r="CH23" s="10">
        <f t="shared" si="41"/>
        <v>1</v>
      </c>
      <c r="CI23" s="10">
        <f t="shared" si="42"/>
        <v>1</v>
      </c>
      <c r="CJ23" s="10">
        <f t="shared" si="43"/>
        <v>1</v>
      </c>
      <c r="CK23" s="10">
        <f t="shared" si="44"/>
        <v>1</v>
      </c>
      <c r="CL23" s="10">
        <f t="shared" si="45"/>
        <v>1</v>
      </c>
      <c r="CM23" s="10">
        <f t="shared" si="46"/>
        <v>1</v>
      </c>
      <c r="CN23" s="10">
        <f t="shared" si="47"/>
        <v>1</v>
      </c>
      <c r="CO23" s="10">
        <f t="shared" si="48"/>
        <v>1</v>
      </c>
      <c r="CP23" s="10">
        <f t="shared" si="49"/>
        <v>1</v>
      </c>
      <c r="CR23" s="5">
        <f t="shared" si="50"/>
        <v>-8.5662823454547024E-2</v>
      </c>
      <c r="CS23" s="5">
        <f t="shared" si="51"/>
        <v>-0.12353762732217154</v>
      </c>
      <c r="CT23" s="5">
        <f t="shared" si="52"/>
        <v>-4.6519488030119217E-2</v>
      </c>
      <c r="CU23" s="5">
        <f t="shared" si="53"/>
        <v>-8.1624966557488965E-2</v>
      </c>
      <c r="CV23" s="5">
        <f t="shared" si="54"/>
        <v>-8.4015962336803945E-2</v>
      </c>
      <c r="CW23" s="5">
        <f t="shared" si="55"/>
        <v>-6.3327604475240995E-2</v>
      </c>
      <c r="CX23" s="5">
        <f t="shared" si="56"/>
        <v>-0.10573156124687651</v>
      </c>
      <c r="CY23" s="5">
        <f t="shared" si="57"/>
        <v>-0.15874651256228695</v>
      </c>
      <c r="CZ23" s="5">
        <f t="shared" si="58"/>
        <v>-0.10602694549325832</v>
      </c>
      <c r="DA23" s="5">
        <f t="shared" si="59"/>
        <v>-9.145258196833829E-2</v>
      </c>
      <c r="DB23" s="5">
        <f t="shared" si="60"/>
        <v>-7.52574989159953E-2</v>
      </c>
      <c r="DC23" s="5">
        <f t="shared" si="61"/>
        <v>-0.12206995046116677</v>
      </c>
      <c r="DE23" s="5">
        <f t="shared" si="62"/>
        <v>1.6</v>
      </c>
      <c r="DF23" s="5">
        <f t="shared" si="63"/>
        <v>3.6</v>
      </c>
      <c r="DG23" s="5">
        <f t="shared" si="64"/>
        <v>0.60000000000000009</v>
      </c>
      <c r="DH23" s="5">
        <f t="shared" si="65"/>
        <v>1.5</v>
      </c>
      <c r="DI23" s="5">
        <f t="shared" si="66"/>
        <v>1.2000000000000002</v>
      </c>
      <c r="DJ23" s="5">
        <f t="shared" si="67"/>
        <v>0.5</v>
      </c>
      <c r="DK23" s="5">
        <f t="shared" si="68"/>
        <v>2.6</v>
      </c>
      <c r="DL23" s="5">
        <f t="shared" si="69"/>
        <v>3.2</v>
      </c>
      <c r="DM23" s="5">
        <f t="shared" si="70"/>
        <v>0.8</v>
      </c>
      <c r="DN23" s="5">
        <f t="shared" si="71"/>
        <v>1.2000000000000002</v>
      </c>
      <c r="DO23" s="5">
        <f t="shared" si="72"/>
        <v>2</v>
      </c>
      <c r="DP23" s="5">
        <f t="shared" si="73"/>
        <v>1.2000000000000002</v>
      </c>
    </row>
    <row r="24" spans="1:120" x14ac:dyDescent="0.25">
      <c r="A24" s="18" t="s">
        <v>49</v>
      </c>
      <c r="B24" s="5">
        <v>0.1</v>
      </c>
      <c r="C24" s="5">
        <v>0.15</v>
      </c>
      <c r="D24" s="5">
        <v>0.2</v>
      </c>
      <c r="E24">
        <f t="shared" si="2"/>
        <v>0.25</v>
      </c>
      <c r="I24">
        <f t="shared" si="3"/>
        <v>0.25</v>
      </c>
      <c r="M24">
        <f t="shared" si="4"/>
        <v>0.21</v>
      </c>
      <c r="Q24">
        <f t="shared" si="5"/>
        <v>0.21</v>
      </c>
      <c r="U24">
        <f t="shared" si="6"/>
        <v>0.21</v>
      </c>
      <c r="Y24">
        <f t="shared" si="7"/>
        <v>0.17</v>
      </c>
      <c r="AC24">
        <f t="shared" si="8"/>
        <v>0.16</v>
      </c>
      <c r="AG24">
        <f t="shared" si="9"/>
        <v>0.3</v>
      </c>
      <c r="AK24">
        <f t="shared" si="10"/>
        <v>0.46</v>
      </c>
      <c r="AO24">
        <f t="shared" si="11"/>
        <v>0.46</v>
      </c>
      <c r="AS24">
        <f t="shared" si="12"/>
        <v>0.28000000000000003</v>
      </c>
      <c r="AW24">
        <f t="shared" si="13"/>
        <v>0.38</v>
      </c>
      <c r="BA24" s="5">
        <v>0.09</v>
      </c>
      <c r="BB24" s="5">
        <v>0.21</v>
      </c>
      <c r="BC24" s="5">
        <v>0.4</v>
      </c>
      <c r="BD24" s="4" t="s">
        <v>49</v>
      </c>
      <c r="BE24" s="6">
        <f t="shared" si="14"/>
        <v>0</v>
      </c>
      <c r="BF24" s="6">
        <f t="shared" si="15"/>
        <v>0</v>
      </c>
      <c r="BG24" s="6">
        <f t="shared" si="16"/>
        <v>0</v>
      </c>
      <c r="BH24" s="6">
        <f t="shared" si="17"/>
        <v>0</v>
      </c>
      <c r="BI24" s="6">
        <f t="shared" si="18"/>
        <v>0</v>
      </c>
      <c r="BJ24" s="6">
        <f t="shared" si="19"/>
        <v>0</v>
      </c>
      <c r="BK24" s="6">
        <f t="shared" si="20"/>
        <v>0</v>
      </c>
      <c r="BL24" s="6">
        <f t="shared" si="21"/>
        <v>0</v>
      </c>
      <c r="BM24" s="6">
        <f t="shared" si="22"/>
        <v>0</v>
      </c>
      <c r="BN24" s="6">
        <f t="shared" si="23"/>
        <v>0</v>
      </c>
      <c r="BO24" s="6">
        <f t="shared" si="24"/>
        <v>0</v>
      </c>
      <c r="BP24" s="6">
        <f t="shared" si="25"/>
        <v>0</v>
      </c>
      <c r="BQ24" s="9" t="s">
        <v>49</v>
      </c>
      <c r="BR24" s="6">
        <f t="shared" si="26"/>
        <v>0</v>
      </c>
      <c r="BS24" s="6">
        <f t="shared" si="27"/>
        <v>0</v>
      </c>
      <c r="BT24" s="6">
        <f t="shared" si="28"/>
        <v>0</v>
      </c>
      <c r="BU24" s="6">
        <f t="shared" si="29"/>
        <v>0</v>
      </c>
      <c r="BV24" s="6">
        <f t="shared" si="30"/>
        <v>0</v>
      </c>
      <c r="BW24" s="6">
        <f t="shared" si="31"/>
        <v>0</v>
      </c>
      <c r="BX24" s="6">
        <f t="shared" si="32"/>
        <v>0</v>
      </c>
      <c r="BY24" s="6">
        <f t="shared" si="33"/>
        <v>0</v>
      </c>
      <c r="BZ24" s="6">
        <f t="shared" si="34"/>
        <v>0</v>
      </c>
      <c r="CA24" s="6">
        <f t="shared" si="35"/>
        <v>0</v>
      </c>
      <c r="CB24" s="6">
        <f t="shared" si="36"/>
        <v>0</v>
      </c>
      <c r="CC24" s="6">
        <f t="shared" si="37"/>
        <v>0</v>
      </c>
      <c r="CE24" s="10">
        <f t="shared" si="38"/>
        <v>0</v>
      </c>
      <c r="CF24" s="10">
        <f t="shared" si="39"/>
        <v>0</v>
      </c>
      <c r="CG24" s="10">
        <f t="shared" si="40"/>
        <v>0</v>
      </c>
      <c r="CH24" s="10">
        <f t="shared" si="41"/>
        <v>0</v>
      </c>
      <c r="CI24" s="10">
        <f t="shared" si="42"/>
        <v>0</v>
      </c>
      <c r="CJ24" s="10">
        <f t="shared" si="43"/>
        <v>0</v>
      </c>
      <c r="CK24" s="10">
        <f t="shared" si="44"/>
        <v>0</v>
      </c>
      <c r="CL24" s="10">
        <f t="shared" si="45"/>
        <v>0</v>
      </c>
      <c r="CM24" s="10">
        <f t="shared" si="46"/>
        <v>0</v>
      </c>
      <c r="CN24" s="10">
        <f t="shared" si="47"/>
        <v>0</v>
      </c>
      <c r="CO24" s="10">
        <f t="shared" si="48"/>
        <v>0</v>
      </c>
      <c r="CP24" s="10">
        <f t="shared" si="49"/>
        <v>0</v>
      </c>
      <c r="CR24" s="5">
        <f t="shared" si="50"/>
        <v>0</v>
      </c>
      <c r="CS24" s="5">
        <f t="shared" si="51"/>
        <v>0</v>
      </c>
      <c r="CT24" s="5">
        <f t="shared" si="52"/>
        <v>0</v>
      </c>
      <c r="CU24" s="5">
        <f t="shared" si="53"/>
        <v>0</v>
      </c>
      <c r="CV24" s="5">
        <f t="shared" si="54"/>
        <v>0</v>
      </c>
      <c r="CW24" s="5">
        <f t="shared" si="55"/>
        <v>0</v>
      </c>
      <c r="CX24" s="5">
        <f t="shared" si="56"/>
        <v>0</v>
      </c>
      <c r="CY24" s="5">
        <f t="shared" si="57"/>
        <v>0</v>
      </c>
      <c r="CZ24" s="5">
        <f t="shared" si="58"/>
        <v>0</v>
      </c>
      <c r="DA24" s="5">
        <f t="shared" si="59"/>
        <v>0</v>
      </c>
      <c r="DB24" s="5">
        <f t="shared" si="60"/>
        <v>0</v>
      </c>
      <c r="DC24" s="5">
        <f t="shared" si="61"/>
        <v>0</v>
      </c>
      <c r="DE24" s="5">
        <f t="shared" si="62"/>
        <v>0</v>
      </c>
      <c r="DF24" s="5">
        <f t="shared" si="63"/>
        <v>0</v>
      </c>
      <c r="DG24" s="5">
        <f t="shared" si="64"/>
        <v>0</v>
      </c>
      <c r="DH24" s="5">
        <f t="shared" si="65"/>
        <v>0</v>
      </c>
      <c r="DI24" s="5">
        <f t="shared" si="66"/>
        <v>0</v>
      </c>
      <c r="DJ24" s="5">
        <f t="shared" si="67"/>
        <v>0</v>
      </c>
      <c r="DK24" s="5">
        <f t="shared" si="68"/>
        <v>0</v>
      </c>
      <c r="DL24" s="5">
        <f t="shared" si="69"/>
        <v>0</v>
      </c>
      <c r="DM24" s="5">
        <f t="shared" si="70"/>
        <v>0</v>
      </c>
      <c r="DN24" s="5">
        <f t="shared" si="71"/>
        <v>0</v>
      </c>
      <c r="DO24" s="5">
        <f t="shared" si="72"/>
        <v>0</v>
      </c>
      <c r="DP24" s="5">
        <f t="shared" si="73"/>
        <v>0</v>
      </c>
    </row>
    <row r="25" spans="1:120" x14ac:dyDescent="0.25">
      <c r="A25" s="18" t="s">
        <v>50</v>
      </c>
      <c r="B25" s="5">
        <v>0.1</v>
      </c>
      <c r="C25" s="5">
        <v>0.15</v>
      </c>
      <c r="D25" s="5">
        <v>0.2</v>
      </c>
      <c r="E25">
        <f t="shared" si="2"/>
        <v>0.25</v>
      </c>
      <c r="I25">
        <f t="shared" si="3"/>
        <v>0.25</v>
      </c>
      <c r="M25">
        <f t="shared" si="4"/>
        <v>0.21</v>
      </c>
      <c r="Q25">
        <f t="shared" si="5"/>
        <v>0.21</v>
      </c>
      <c r="U25">
        <f t="shared" si="6"/>
        <v>0.21</v>
      </c>
      <c r="Y25">
        <f t="shared" si="7"/>
        <v>0.17</v>
      </c>
      <c r="AC25">
        <f t="shared" si="8"/>
        <v>0.16</v>
      </c>
      <c r="AG25">
        <f t="shared" si="9"/>
        <v>0.3</v>
      </c>
      <c r="AK25">
        <f t="shared" si="10"/>
        <v>0.46</v>
      </c>
      <c r="AO25">
        <f t="shared" si="11"/>
        <v>0.46</v>
      </c>
      <c r="AS25">
        <f t="shared" si="12"/>
        <v>0.28000000000000003</v>
      </c>
      <c r="AW25">
        <f t="shared" si="13"/>
        <v>0.38</v>
      </c>
      <c r="BA25" s="5">
        <v>0.09</v>
      </c>
      <c r="BB25" s="5">
        <v>0.21</v>
      </c>
      <c r="BC25" s="5">
        <v>0.4</v>
      </c>
      <c r="BD25" s="4" t="s">
        <v>50</v>
      </c>
      <c r="BE25" s="6">
        <f t="shared" si="14"/>
        <v>0</v>
      </c>
      <c r="BF25" s="6">
        <f t="shared" si="15"/>
        <v>0</v>
      </c>
      <c r="BG25" s="6">
        <f t="shared" si="16"/>
        <v>0</v>
      </c>
      <c r="BH25" s="6">
        <f t="shared" si="17"/>
        <v>0</v>
      </c>
      <c r="BI25" s="6">
        <f t="shared" si="18"/>
        <v>0</v>
      </c>
      <c r="BJ25" s="6">
        <f t="shared" si="19"/>
        <v>0</v>
      </c>
      <c r="BK25" s="6">
        <f t="shared" si="20"/>
        <v>0</v>
      </c>
      <c r="BL25" s="6">
        <f t="shared" si="21"/>
        <v>0</v>
      </c>
      <c r="BM25" s="6">
        <f t="shared" si="22"/>
        <v>0</v>
      </c>
      <c r="BN25" s="6">
        <f t="shared" si="23"/>
        <v>0</v>
      </c>
      <c r="BO25" s="6">
        <f t="shared" si="24"/>
        <v>0</v>
      </c>
      <c r="BP25" s="6">
        <f t="shared" si="25"/>
        <v>0</v>
      </c>
      <c r="BQ25" s="9" t="s">
        <v>50</v>
      </c>
      <c r="BR25" s="6">
        <f t="shared" si="26"/>
        <v>0</v>
      </c>
      <c r="BS25" s="6">
        <f t="shared" si="27"/>
        <v>0</v>
      </c>
      <c r="BT25" s="6">
        <f t="shared" si="28"/>
        <v>0</v>
      </c>
      <c r="BU25" s="6">
        <f t="shared" si="29"/>
        <v>0</v>
      </c>
      <c r="BV25" s="6">
        <f t="shared" si="30"/>
        <v>0</v>
      </c>
      <c r="BW25" s="6">
        <f t="shared" si="31"/>
        <v>0</v>
      </c>
      <c r="BX25" s="6">
        <f t="shared" si="32"/>
        <v>0</v>
      </c>
      <c r="BY25" s="6">
        <f t="shared" si="33"/>
        <v>0</v>
      </c>
      <c r="BZ25" s="6">
        <f t="shared" si="34"/>
        <v>0</v>
      </c>
      <c r="CA25" s="6">
        <f t="shared" si="35"/>
        <v>0</v>
      </c>
      <c r="CB25" s="6">
        <f t="shared" si="36"/>
        <v>0</v>
      </c>
      <c r="CC25" s="6">
        <f t="shared" si="37"/>
        <v>0</v>
      </c>
      <c r="CE25" s="10">
        <f t="shared" si="38"/>
        <v>0</v>
      </c>
      <c r="CF25" s="10">
        <f t="shared" si="39"/>
        <v>0</v>
      </c>
      <c r="CG25" s="10">
        <f t="shared" si="40"/>
        <v>0</v>
      </c>
      <c r="CH25" s="10">
        <f t="shared" si="41"/>
        <v>0</v>
      </c>
      <c r="CI25" s="10">
        <f t="shared" si="42"/>
        <v>0</v>
      </c>
      <c r="CJ25" s="10">
        <f t="shared" si="43"/>
        <v>0</v>
      </c>
      <c r="CK25" s="10">
        <f t="shared" si="44"/>
        <v>0</v>
      </c>
      <c r="CL25" s="10">
        <f t="shared" si="45"/>
        <v>0</v>
      </c>
      <c r="CM25" s="10">
        <f t="shared" si="46"/>
        <v>0</v>
      </c>
      <c r="CN25" s="10">
        <f t="shared" si="47"/>
        <v>0</v>
      </c>
      <c r="CO25" s="10">
        <f t="shared" si="48"/>
        <v>0</v>
      </c>
      <c r="CP25" s="10">
        <f t="shared" si="49"/>
        <v>0</v>
      </c>
      <c r="CR25" s="5">
        <f t="shared" si="50"/>
        <v>0</v>
      </c>
      <c r="CS25" s="5">
        <f t="shared" si="51"/>
        <v>0</v>
      </c>
      <c r="CT25" s="5">
        <f t="shared" si="52"/>
        <v>0</v>
      </c>
      <c r="CU25" s="5">
        <f t="shared" si="53"/>
        <v>0</v>
      </c>
      <c r="CV25" s="5">
        <f t="shared" si="54"/>
        <v>0</v>
      </c>
      <c r="CW25" s="5">
        <f t="shared" si="55"/>
        <v>0</v>
      </c>
      <c r="CX25" s="5">
        <f t="shared" si="56"/>
        <v>0</v>
      </c>
      <c r="CY25" s="5">
        <f t="shared" si="57"/>
        <v>0</v>
      </c>
      <c r="CZ25" s="5">
        <f t="shared" si="58"/>
        <v>0</v>
      </c>
      <c r="DA25" s="5">
        <f t="shared" si="59"/>
        <v>0</v>
      </c>
      <c r="DB25" s="5">
        <f t="shared" si="60"/>
        <v>0</v>
      </c>
      <c r="DC25" s="5">
        <f t="shared" si="61"/>
        <v>0</v>
      </c>
      <c r="DE25" s="5">
        <f t="shared" si="62"/>
        <v>0</v>
      </c>
      <c r="DF25" s="5">
        <f t="shared" si="63"/>
        <v>0</v>
      </c>
      <c r="DG25" s="5">
        <f t="shared" si="64"/>
        <v>0</v>
      </c>
      <c r="DH25" s="5">
        <f t="shared" si="65"/>
        <v>0</v>
      </c>
      <c r="DI25" s="5">
        <f t="shared" si="66"/>
        <v>0</v>
      </c>
      <c r="DJ25" s="5">
        <f t="shared" si="67"/>
        <v>0</v>
      </c>
      <c r="DK25" s="5">
        <f t="shared" si="68"/>
        <v>0</v>
      </c>
      <c r="DL25" s="5">
        <f t="shared" si="69"/>
        <v>0</v>
      </c>
      <c r="DM25" s="5">
        <f t="shared" si="70"/>
        <v>0</v>
      </c>
      <c r="DN25" s="5">
        <f t="shared" si="71"/>
        <v>0</v>
      </c>
      <c r="DO25" s="5">
        <f t="shared" si="72"/>
        <v>0</v>
      </c>
      <c r="DP25" s="5">
        <f t="shared" si="73"/>
        <v>0</v>
      </c>
    </row>
    <row r="26" spans="1:120" x14ac:dyDescent="0.25">
      <c r="A26" s="18" t="s">
        <v>51</v>
      </c>
      <c r="B26" s="5">
        <v>0.1</v>
      </c>
      <c r="C26" s="5">
        <v>0.15</v>
      </c>
      <c r="D26" s="5">
        <v>0.2</v>
      </c>
      <c r="E26">
        <f t="shared" si="2"/>
        <v>0.25</v>
      </c>
      <c r="I26">
        <f t="shared" si="3"/>
        <v>0.25</v>
      </c>
      <c r="M26">
        <f t="shared" si="4"/>
        <v>0.21</v>
      </c>
      <c r="Q26">
        <f t="shared" si="5"/>
        <v>0.21</v>
      </c>
      <c r="U26">
        <f t="shared" si="6"/>
        <v>0.21</v>
      </c>
      <c r="Y26">
        <f t="shared" si="7"/>
        <v>0.17</v>
      </c>
      <c r="AC26">
        <f t="shared" si="8"/>
        <v>0.16</v>
      </c>
      <c r="AG26">
        <f t="shared" si="9"/>
        <v>0.3</v>
      </c>
      <c r="AK26">
        <f t="shared" si="10"/>
        <v>0.46</v>
      </c>
      <c r="AO26">
        <f t="shared" si="11"/>
        <v>0.46</v>
      </c>
      <c r="AS26">
        <f t="shared" si="12"/>
        <v>0.28000000000000003</v>
      </c>
      <c r="AW26">
        <f t="shared" si="13"/>
        <v>0.38</v>
      </c>
      <c r="BA26" s="5">
        <v>0.09</v>
      </c>
      <c r="BB26" s="5">
        <v>0.21</v>
      </c>
      <c r="BC26" s="5">
        <v>0.4</v>
      </c>
      <c r="BD26" s="4" t="s">
        <v>51</v>
      </c>
      <c r="BE26" s="6">
        <f t="shared" si="14"/>
        <v>0</v>
      </c>
      <c r="BF26" s="6">
        <f t="shared" si="15"/>
        <v>0</v>
      </c>
      <c r="BG26" s="6">
        <f t="shared" si="16"/>
        <v>0</v>
      </c>
      <c r="BH26" s="6">
        <f t="shared" si="17"/>
        <v>0</v>
      </c>
      <c r="BI26" s="6">
        <f t="shared" si="18"/>
        <v>0</v>
      </c>
      <c r="BJ26" s="6">
        <f t="shared" si="19"/>
        <v>0</v>
      </c>
      <c r="BK26" s="6">
        <f t="shared" si="20"/>
        <v>0</v>
      </c>
      <c r="BL26" s="6">
        <f t="shared" si="21"/>
        <v>0</v>
      </c>
      <c r="BM26" s="6">
        <f t="shared" si="22"/>
        <v>0</v>
      </c>
      <c r="BN26" s="6">
        <f t="shared" si="23"/>
        <v>0</v>
      </c>
      <c r="BO26" s="6">
        <f t="shared" si="24"/>
        <v>0</v>
      </c>
      <c r="BP26" s="6">
        <f t="shared" si="25"/>
        <v>0</v>
      </c>
      <c r="BQ26" s="9" t="s">
        <v>51</v>
      </c>
      <c r="BR26" s="6">
        <f t="shared" si="26"/>
        <v>0</v>
      </c>
      <c r="BS26" s="6">
        <f t="shared" si="27"/>
        <v>0</v>
      </c>
      <c r="BT26" s="6">
        <f t="shared" si="28"/>
        <v>0</v>
      </c>
      <c r="BU26" s="6">
        <f t="shared" si="29"/>
        <v>0</v>
      </c>
      <c r="BV26" s="6">
        <f t="shared" si="30"/>
        <v>0</v>
      </c>
      <c r="BW26" s="6">
        <f t="shared" si="31"/>
        <v>0</v>
      </c>
      <c r="BX26" s="6">
        <f t="shared" si="32"/>
        <v>0</v>
      </c>
      <c r="BY26" s="6">
        <f t="shared" si="33"/>
        <v>0</v>
      </c>
      <c r="BZ26" s="6">
        <f t="shared" si="34"/>
        <v>0</v>
      </c>
      <c r="CA26" s="6">
        <f t="shared" si="35"/>
        <v>0</v>
      </c>
      <c r="CB26" s="6">
        <f t="shared" si="36"/>
        <v>0</v>
      </c>
      <c r="CC26" s="6">
        <f t="shared" si="37"/>
        <v>0</v>
      </c>
      <c r="CE26" s="10">
        <f t="shared" si="38"/>
        <v>0</v>
      </c>
      <c r="CF26" s="10">
        <f t="shared" si="39"/>
        <v>0</v>
      </c>
      <c r="CG26" s="10">
        <f t="shared" si="40"/>
        <v>0</v>
      </c>
      <c r="CH26" s="10">
        <f t="shared" si="41"/>
        <v>0</v>
      </c>
      <c r="CI26" s="10">
        <f t="shared" si="42"/>
        <v>0</v>
      </c>
      <c r="CJ26" s="10">
        <f t="shared" si="43"/>
        <v>0</v>
      </c>
      <c r="CK26" s="10">
        <f t="shared" si="44"/>
        <v>0</v>
      </c>
      <c r="CL26" s="10">
        <f t="shared" si="45"/>
        <v>0</v>
      </c>
      <c r="CM26" s="10">
        <f t="shared" si="46"/>
        <v>0</v>
      </c>
      <c r="CN26" s="10">
        <f t="shared" si="47"/>
        <v>0</v>
      </c>
      <c r="CO26" s="10">
        <f t="shared" si="48"/>
        <v>0</v>
      </c>
      <c r="CP26" s="10">
        <f t="shared" si="49"/>
        <v>0</v>
      </c>
      <c r="CR26" s="5">
        <f t="shared" si="50"/>
        <v>0</v>
      </c>
      <c r="CS26" s="5">
        <f t="shared" si="51"/>
        <v>0</v>
      </c>
      <c r="CT26" s="5">
        <f t="shared" si="52"/>
        <v>0</v>
      </c>
      <c r="CU26" s="5">
        <f t="shared" si="53"/>
        <v>0</v>
      </c>
      <c r="CV26" s="5">
        <f t="shared" si="54"/>
        <v>0</v>
      </c>
      <c r="CW26" s="5">
        <f t="shared" si="55"/>
        <v>0</v>
      </c>
      <c r="CX26" s="5">
        <f t="shared" si="56"/>
        <v>0</v>
      </c>
      <c r="CY26" s="5">
        <f t="shared" si="57"/>
        <v>0</v>
      </c>
      <c r="CZ26" s="5">
        <f t="shared" si="58"/>
        <v>0</v>
      </c>
      <c r="DA26" s="5">
        <f t="shared" si="59"/>
        <v>0</v>
      </c>
      <c r="DB26" s="5">
        <f t="shared" si="60"/>
        <v>0</v>
      </c>
      <c r="DC26" s="5">
        <f t="shared" si="61"/>
        <v>0</v>
      </c>
      <c r="DE26" s="5">
        <f t="shared" si="62"/>
        <v>0</v>
      </c>
      <c r="DF26" s="5">
        <f t="shared" si="63"/>
        <v>0</v>
      </c>
      <c r="DG26" s="5">
        <f t="shared" si="64"/>
        <v>0</v>
      </c>
      <c r="DH26" s="5">
        <f t="shared" si="65"/>
        <v>0</v>
      </c>
      <c r="DI26" s="5">
        <f t="shared" si="66"/>
        <v>0</v>
      </c>
      <c r="DJ26" s="5">
        <f t="shared" si="67"/>
        <v>0</v>
      </c>
      <c r="DK26" s="5">
        <f t="shared" si="68"/>
        <v>0</v>
      </c>
      <c r="DL26" s="5">
        <f t="shared" si="69"/>
        <v>0</v>
      </c>
      <c r="DM26" s="5">
        <f t="shared" si="70"/>
        <v>0</v>
      </c>
      <c r="DN26" s="5">
        <f t="shared" si="71"/>
        <v>0</v>
      </c>
      <c r="DO26" s="5">
        <f t="shared" si="72"/>
        <v>0</v>
      </c>
      <c r="DP26" s="5">
        <f t="shared" si="73"/>
        <v>0</v>
      </c>
    </row>
    <row r="27" spans="1:120" x14ac:dyDescent="0.25">
      <c r="A27" s="18" t="s">
        <v>52</v>
      </c>
      <c r="B27" s="5">
        <v>0.15</v>
      </c>
      <c r="C27" s="5">
        <v>0.25</v>
      </c>
      <c r="D27" s="5">
        <v>0.4</v>
      </c>
      <c r="E27">
        <f t="shared" si="2"/>
        <v>0.25</v>
      </c>
      <c r="I27">
        <f t="shared" si="3"/>
        <v>0.25</v>
      </c>
      <c r="M27">
        <f t="shared" si="4"/>
        <v>0.21</v>
      </c>
      <c r="Q27">
        <f t="shared" si="5"/>
        <v>0.21</v>
      </c>
      <c r="U27">
        <f t="shared" si="6"/>
        <v>0.21</v>
      </c>
      <c r="Y27">
        <f t="shared" si="7"/>
        <v>0.17</v>
      </c>
      <c r="AC27">
        <f t="shared" si="8"/>
        <v>0.16</v>
      </c>
      <c r="AG27">
        <f t="shared" si="9"/>
        <v>0.3</v>
      </c>
      <c r="AK27">
        <f t="shared" si="10"/>
        <v>0.46</v>
      </c>
      <c r="AO27">
        <f t="shared" si="11"/>
        <v>0.46</v>
      </c>
      <c r="AS27">
        <f t="shared" si="12"/>
        <v>0.28000000000000003</v>
      </c>
      <c r="AW27">
        <f t="shared" si="13"/>
        <v>0.38</v>
      </c>
      <c r="BA27" s="5">
        <v>0.21</v>
      </c>
      <c r="BB27" s="5">
        <v>0.65</v>
      </c>
      <c r="BC27" s="5">
        <v>1.8</v>
      </c>
      <c r="BD27" s="4" t="s">
        <v>52</v>
      </c>
      <c r="BE27" s="6">
        <f t="shared" si="14"/>
        <v>0</v>
      </c>
      <c r="BF27" s="6">
        <f t="shared" si="15"/>
        <v>0</v>
      </c>
      <c r="BG27" s="6">
        <f t="shared" si="16"/>
        <v>0</v>
      </c>
      <c r="BH27" s="6">
        <f t="shared" si="17"/>
        <v>0</v>
      </c>
      <c r="BI27" s="6">
        <f t="shared" si="18"/>
        <v>0</v>
      </c>
      <c r="BJ27" s="6">
        <f t="shared" si="19"/>
        <v>0</v>
      </c>
      <c r="BK27" s="6">
        <f t="shared" si="20"/>
        <v>0</v>
      </c>
      <c r="BL27" s="6">
        <f t="shared" si="21"/>
        <v>0</v>
      </c>
      <c r="BM27" s="6">
        <f t="shared" si="22"/>
        <v>0</v>
      </c>
      <c r="BN27" s="6">
        <f t="shared" si="23"/>
        <v>0</v>
      </c>
      <c r="BO27" s="6">
        <f t="shared" si="24"/>
        <v>0</v>
      </c>
      <c r="BP27" s="6">
        <f t="shared" si="25"/>
        <v>0</v>
      </c>
      <c r="BQ27" s="9" t="s">
        <v>52</v>
      </c>
      <c r="BR27" s="6">
        <f t="shared" si="26"/>
        <v>0</v>
      </c>
      <c r="BS27" s="6">
        <f t="shared" si="27"/>
        <v>0</v>
      </c>
      <c r="BT27" s="6">
        <f t="shared" si="28"/>
        <v>0</v>
      </c>
      <c r="BU27" s="6">
        <f t="shared" si="29"/>
        <v>0</v>
      </c>
      <c r="BV27" s="6">
        <f t="shared" si="30"/>
        <v>0</v>
      </c>
      <c r="BW27" s="6">
        <f t="shared" si="31"/>
        <v>0</v>
      </c>
      <c r="BX27" s="6">
        <f t="shared" si="32"/>
        <v>0</v>
      </c>
      <c r="BY27" s="6">
        <f t="shared" si="33"/>
        <v>0</v>
      </c>
      <c r="BZ27" s="6">
        <f t="shared" si="34"/>
        <v>0</v>
      </c>
      <c r="CA27" s="6">
        <f t="shared" si="35"/>
        <v>0</v>
      </c>
      <c r="CB27" s="6">
        <f t="shared" si="36"/>
        <v>0</v>
      </c>
      <c r="CC27" s="6">
        <f t="shared" si="37"/>
        <v>0</v>
      </c>
      <c r="CE27" s="10">
        <f t="shared" si="38"/>
        <v>0</v>
      </c>
      <c r="CF27" s="10">
        <f t="shared" si="39"/>
        <v>0</v>
      </c>
      <c r="CG27" s="10">
        <f t="shared" si="40"/>
        <v>0</v>
      </c>
      <c r="CH27" s="10">
        <f t="shared" si="41"/>
        <v>0</v>
      </c>
      <c r="CI27" s="10">
        <f t="shared" si="42"/>
        <v>0</v>
      </c>
      <c r="CJ27" s="10">
        <f t="shared" si="43"/>
        <v>0</v>
      </c>
      <c r="CK27" s="10">
        <f t="shared" si="44"/>
        <v>0</v>
      </c>
      <c r="CL27" s="10">
        <f t="shared" si="45"/>
        <v>0</v>
      </c>
      <c r="CM27" s="10">
        <f t="shared" si="46"/>
        <v>0</v>
      </c>
      <c r="CN27" s="10">
        <f t="shared" si="47"/>
        <v>0</v>
      </c>
      <c r="CO27" s="10">
        <f t="shared" si="48"/>
        <v>0</v>
      </c>
      <c r="CP27" s="10">
        <f t="shared" si="49"/>
        <v>0</v>
      </c>
      <c r="CR27" s="5">
        <f t="shared" si="50"/>
        <v>0</v>
      </c>
      <c r="CS27" s="5">
        <f t="shared" si="51"/>
        <v>0</v>
      </c>
      <c r="CT27" s="5">
        <f t="shared" si="52"/>
        <v>0</v>
      </c>
      <c r="CU27" s="5">
        <f t="shared" si="53"/>
        <v>0</v>
      </c>
      <c r="CV27" s="5">
        <f t="shared" si="54"/>
        <v>0</v>
      </c>
      <c r="CW27" s="5">
        <f t="shared" si="55"/>
        <v>0</v>
      </c>
      <c r="CX27" s="5">
        <f t="shared" si="56"/>
        <v>0</v>
      </c>
      <c r="CY27" s="5">
        <f t="shared" si="57"/>
        <v>0</v>
      </c>
      <c r="CZ27" s="5">
        <f t="shared" si="58"/>
        <v>0</v>
      </c>
      <c r="DA27" s="5">
        <f t="shared" si="59"/>
        <v>0</v>
      </c>
      <c r="DB27" s="5">
        <f t="shared" si="60"/>
        <v>0</v>
      </c>
      <c r="DC27" s="5">
        <f t="shared" si="61"/>
        <v>0</v>
      </c>
      <c r="DE27" s="5">
        <f t="shared" si="62"/>
        <v>0</v>
      </c>
      <c r="DF27" s="5">
        <f t="shared" si="63"/>
        <v>0</v>
      </c>
      <c r="DG27" s="5">
        <f t="shared" si="64"/>
        <v>0</v>
      </c>
      <c r="DH27" s="5">
        <f t="shared" si="65"/>
        <v>0</v>
      </c>
      <c r="DI27" s="5">
        <f t="shared" si="66"/>
        <v>0</v>
      </c>
      <c r="DJ27" s="5">
        <f t="shared" si="67"/>
        <v>0</v>
      </c>
      <c r="DK27" s="5">
        <f t="shared" si="68"/>
        <v>0</v>
      </c>
      <c r="DL27" s="5">
        <f t="shared" si="69"/>
        <v>0</v>
      </c>
      <c r="DM27" s="5">
        <f t="shared" si="70"/>
        <v>0</v>
      </c>
      <c r="DN27" s="5">
        <f t="shared" si="71"/>
        <v>0</v>
      </c>
      <c r="DO27" s="5">
        <f t="shared" si="72"/>
        <v>0</v>
      </c>
      <c r="DP27" s="5">
        <f t="shared" si="73"/>
        <v>0</v>
      </c>
    </row>
    <row r="28" spans="1:120" x14ac:dyDescent="0.25">
      <c r="A28" s="18" t="s">
        <v>53</v>
      </c>
      <c r="B28" s="5">
        <v>0.1</v>
      </c>
      <c r="C28" s="5">
        <v>0.2</v>
      </c>
      <c r="D28" s="5">
        <v>0.2</v>
      </c>
      <c r="E28">
        <f t="shared" si="2"/>
        <v>0.25</v>
      </c>
      <c r="I28">
        <f t="shared" si="3"/>
        <v>0.25</v>
      </c>
      <c r="M28">
        <f t="shared" si="4"/>
        <v>0.21</v>
      </c>
      <c r="Q28">
        <f t="shared" si="5"/>
        <v>0.21</v>
      </c>
      <c r="U28">
        <f t="shared" si="6"/>
        <v>0.21</v>
      </c>
      <c r="Y28">
        <f t="shared" si="7"/>
        <v>0.17</v>
      </c>
      <c r="AC28">
        <f t="shared" si="8"/>
        <v>0.16</v>
      </c>
      <c r="AG28">
        <f t="shared" si="9"/>
        <v>0.3</v>
      </c>
      <c r="AK28">
        <f t="shared" si="10"/>
        <v>0.46</v>
      </c>
      <c r="AO28">
        <f t="shared" si="11"/>
        <v>0.46</v>
      </c>
      <c r="AS28">
        <f t="shared" si="12"/>
        <v>0.28000000000000003</v>
      </c>
      <c r="AW28">
        <f t="shared" si="13"/>
        <v>0.38</v>
      </c>
      <c r="BA28" s="5">
        <v>0.09</v>
      </c>
      <c r="BB28" s="5">
        <v>0.4</v>
      </c>
      <c r="BC28" s="5">
        <v>1</v>
      </c>
      <c r="BD28" s="4" t="s">
        <v>53</v>
      </c>
      <c r="BE28" s="6">
        <f t="shared" si="14"/>
        <v>0</v>
      </c>
      <c r="BF28" s="6">
        <f t="shared" si="15"/>
        <v>0</v>
      </c>
      <c r="BG28" s="6">
        <f t="shared" si="16"/>
        <v>0</v>
      </c>
      <c r="BH28" s="6">
        <f t="shared" si="17"/>
        <v>0</v>
      </c>
      <c r="BI28" s="6">
        <f t="shared" si="18"/>
        <v>0</v>
      </c>
      <c r="BJ28" s="6">
        <f t="shared" si="19"/>
        <v>0</v>
      </c>
      <c r="BK28" s="6">
        <f t="shared" si="20"/>
        <v>0</v>
      </c>
      <c r="BL28" s="6">
        <f t="shared" si="21"/>
        <v>0</v>
      </c>
      <c r="BM28" s="6">
        <f t="shared" si="22"/>
        <v>0</v>
      </c>
      <c r="BN28" s="6">
        <f t="shared" si="23"/>
        <v>0</v>
      </c>
      <c r="BO28" s="6">
        <f t="shared" si="24"/>
        <v>0</v>
      </c>
      <c r="BP28" s="6">
        <f t="shared" si="25"/>
        <v>0</v>
      </c>
      <c r="BQ28" s="9" t="s">
        <v>53</v>
      </c>
      <c r="BR28" s="6">
        <f t="shared" si="26"/>
        <v>0</v>
      </c>
      <c r="BS28" s="6">
        <f t="shared" si="27"/>
        <v>0</v>
      </c>
      <c r="BT28" s="6">
        <f t="shared" si="28"/>
        <v>0</v>
      </c>
      <c r="BU28" s="6">
        <f t="shared" si="29"/>
        <v>0</v>
      </c>
      <c r="BV28" s="6">
        <f t="shared" si="30"/>
        <v>0</v>
      </c>
      <c r="BW28" s="6">
        <f t="shared" si="31"/>
        <v>0</v>
      </c>
      <c r="BX28" s="6">
        <f t="shared" si="32"/>
        <v>0</v>
      </c>
      <c r="BY28" s="6">
        <f t="shared" si="33"/>
        <v>0</v>
      </c>
      <c r="BZ28" s="6">
        <f t="shared" si="34"/>
        <v>0</v>
      </c>
      <c r="CA28" s="6">
        <f t="shared" si="35"/>
        <v>0</v>
      </c>
      <c r="CB28" s="6">
        <f t="shared" si="36"/>
        <v>0</v>
      </c>
      <c r="CC28" s="6">
        <f t="shared" si="37"/>
        <v>0</v>
      </c>
      <c r="CE28" s="10">
        <f t="shared" si="38"/>
        <v>0</v>
      </c>
      <c r="CF28" s="10">
        <f t="shared" si="39"/>
        <v>0</v>
      </c>
      <c r="CG28" s="10">
        <f t="shared" si="40"/>
        <v>0</v>
      </c>
      <c r="CH28" s="10">
        <f t="shared" si="41"/>
        <v>0</v>
      </c>
      <c r="CI28" s="10">
        <f t="shared" si="42"/>
        <v>0</v>
      </c>
      <c r="CJ28" s="10">
        <f t="shared" si="43"/>
        <v>0</v>
      </c>
      <c r="CK28" s="10">
        <f t="shared" si="44"/>
        <v>0</v>
      </c>
      <c r="CL28" s="10">
        <f t="shared" si="45"/>
        <v>0</v>
      </c>
      <c r="CM28" s="10">
        <f t="shared" si="46"/>
        <v>0</v>
      </c>
      <c r="CN28" s="10">
        <f t="shared" si="47"/>
        <v>0</v>
      </c>
      <c r="CO28" s="10">
        <f t="shared" si="48"/>
        <v>0</v>
      </c>
      <c r="CP28" s="10">
        <f t="shared" si="49"/>
        <v>0</v>
      </c>
      <c r="CR28" s="5">
        <f t="shared" si="50"/>
        <v>0</v>
      </c>
      <c r="CS28" s="5">
        <f t="shared" si="51"/>
        <v>0</v>
      </c>
      <c r="CT28" s="5">
        <f t="shared" si="52"/>
        <v>0</v>
      </c>
      <c r="CU28" s="5">
        <f t="shared" si="53"/>
        <v>0</v>
      </c>
      <c r="CV28" s="5">
        <f t="shared" si="54"/>
        <v>0</v>
      </c>
      <c r="CW28" s="5">
        <f t="shared" si="55"/>
        <v>0</v>
      </c>
      <c r="CX28" s="5">
        <f t="shared" si="56"/>
        <v>0</v>
      </c>
      <c r="CY28" s="5">
        <f t="shared" si="57"/>
        <v>0</v>
      </c>
      <c r="CZ28" s="5">
        <f t="shared" si="58"/>
        <v>0</v>
      </c>
      <c r="DA28" s="5">
        <f t="shared" si="59"/>
        <v>0</v>
      </c>
      <c r="DB28" s="5">
        <f t="shared" si="60"/>
        <v>0</v>
      </c>
      <c r="DC28" s="5">
        <f t="shared" si="61"/>
        <v>0</v>
      </c>
      <c r="DE28" s="5">
        <f t="shared" si="62"/>
        <v>0</v>
      </c>
      <c r="DF28" s="5">
        <f t="shared" si="63"/>
        <v>0</v>
      </c>
      <c r="DG28" s="5">
        <f t="shared" si="64"/>
        <v>0</v>
      </c>
      <c r="DH28" s="5">
        <f t="shared" si="65"/>
        <v>0</v>
      </c>
      <c r="DI28" s="5">
        <f t="shared" si="66"/>
        <v>0</v>
      </c>
      <c r="DJ28" s="5">
        <f t="shared" si="67"/>
        <v>0</v>
      </c>
      <c r="DK28" s="5">
        <f t="shared" si="68"/>
        <v>0</v>
      </c>
      <c r="DL28" s="5">
        <f t="shared" si="69"/>
        <v>0</v>
      </c>
      <c r="DM28" s="5">
        <f t="shared" si="70"/>
        <v>0</v>
      </c>
      <c r="DN28" s="5">
        <f t="shared" si="71"/>
        <v>0</v>
      </c>
      <c r="DO28" s="5">
        <f t="shared" si="72"/>
        <v>0</v>
      </c>
      <c r="DP28" s="5">
        <f t="shared" si="73"/>
        <v>0</v>
      </c>
    </row>
    <row r="29" spans="1:120" x14ac:dyDescent="0.25">
      <c r="A29" s="18" t="s">
        <v>54</v>
      </c>
      <c r="B29" s="5">
        <v>0.15</v>
      </c>
      <c r="C29" s="5">
        <v>0.25</v>
      </c>
      <c r="D29" s="5">
        <v>0.4</v>
      </c>
      <c r="E29">
        <f t="shared" si="2"/>
        <v>0.25</v>
      </c>
      <c r="I29">
        <f t="shared" si="3"/>
        <v>0.25</v>
      </c>
      <c r="M29">
        <f t="shared" si="4"/>
        <v>0.21</v>
      </c>
      <c r="Q29">
        <f t="shared" si="5"/>
        <v>0.21</v>
      </c>
      <c r="U29">
        <f t="shared" si="6"/>
        <v>0.21</v>
      </c>
      <c r="Y29">
        <f t="shared" si="7"/>
        <v>0.17</v>
      </c>
      <c r="AC29">
        <f t="shared" si="8"/>
        <v>0.16</v>
      </c>
      <c r="AG29">
        <f t="shared" si="9"/>
        <v>0.3</v>
      </c>
      <c r="AK29">
        <f t="shared" si="10"/>
        <v>0.46</v>
      </c>
      <c r="AO29">
        <f t="shared" si="11"/>
        <v>0.46</v>
      </c>
      <c r="AS29">
        <f t="shared" si="12"/>
        <v>0.28000000000000003</v>
      </c>
      <c r="AW29">
        <f t="shared" si="13"/>
        <v>0.38</v>
      </c>
      <c r="BA29" s="5">
        <v>0.09</v>
      </c>
      <c r="BB29" s="5">
        <v>0.27</v>
      </c>
      <c r="BC29" s="5">
        <v>0.73</v>
      </c>
      <c r="BD29" s="4" t="s">
        <v>54</v>
      </c>
      <c r="BE29" s="6">
        <f t="shared" si="14"/>
        <v>0</v>
      </c>
      <c r="BF29" s="6">
        <f t="shared" si="15"/>
        <v>0</v>
      </c>
      <c r="BG29" s="6">
        <f t="shared" si="16"/>
        <v>0</v>
      </c>
      <c r="BH29" s="6">
        <f t="shared" si="17"/>
        <v>0</v>
      </c>
      <c r="BI29" s="6">
        <f t="shared" si="18"/>
        <v>0</v>
      </c>
      <c r="BJ29" s="6">
        <f t="shared" si="19"/>
        <v>0</v>
      </c>
      <c r="BK29" s="6">
        <f t="shared" si="20"/>
        <v>0</v>
      </c>
      <c r="BL29" s="6">
        <f t="shared" si="21"/>
        <v>0</v>
      </c>
      <c r="BM29" s="6">
        <f t="shared" si="22"/>
        <v>0</v>
      </c>
      <c r="BN29" s="6">
        <f t="shared" si="23"/>
        <v>0</v>
      </c>
      <c r="BO29" s="6">
        <f t="shared" si="24"/>
        <v>0</v>
      </c>
      <c r="BP29" s="6">
        <f t="shared" si="25"/>
        <v>0</v>
      </c>
      <c r="BQ29" s="9" t="s">
        <v>54</v>
      </c>
      <c r="BR29" s="6">
        <f t="shared" si="26"/>
        <v>0</v>
      </c>
      <c r="BS29" s="6">
        <f t="shared" si="27"/>
        <v>0</v>
      </c>
      <c r="BT29" s="6">
        <f t="shared" si="28"/>
        <v>0</v>
      </c>
      <c r="BU29" s="6">
        <f t="shared" si="29"/>
        <v>0</v>
      </c>
      <c r="BV29" s="6">
        <f t="shared" si="30"/>
        <v>0</v>
      </c>
      <c r="BW29" s="6">
        <f t="shared" si="31"/>
        <v>0</v>
      </c>
      <c r="BX29" s="6">
        <f t="shared" si="32"/>
        <v>0</v>
      </c>
      <c r="BY29" s="6">
        <f t="shared" si="33"/>
        <v>0</v>
      </c>
      <c r="BZ29" s="6">
        <f t="shared" si="34"/>
        <v>0</v>
      </c>
      <c r="CA29" s="6">
        <f t="shared" si="35"/>
        <v>0</v>
      </c>
      <c r="CB29" s="6">
        <f t="shared" si="36"/>
        <v>0</v>
      </c>
      <c r="CC29" s="6">
        <f t="shared" si="37"/>
        <v>0</v>
      </c>
      <c r="CE29" s="10">
        <f t="shared" si="38"/>
        <v>0</v>
      </c>
      <c r="CF29" s="10">
        <f t="shared" si="39"/>
        <v>0</v>
      </c>
      <c r="CG29" s="10">
        <f t="shared" si="40"/>
        <v>0</v>
      </c>
      <c r="CH29" s="10">
        <f t="shared" si="41"/>
        <v>0</v>
      </c>
      <c r="CI29" s="10">
        <f t="shared" si="42"/>
        <v>0</v>
      </c>
      <c r="CJ29" s="10">
        <f t="shared" si="43"/>
        <v>0</v>
      </c>
      <c r="CK29" s="10">
        <f t="shared" si="44"/>
        <v>0</v>
      </c>
      <c r="CL29" s="10">
        <f t="shared" si="45"/>
        <v>0</v>
      </c>
      <c r="CM29" s="10">
        <f t="shared" si="46"/>
        <v>0</v>
      </c>
      <c r="CN29" s="10">
        <f t="shared" si="47"/>
        <v>0</v>
      </c>
      <c r="CO29" s="10">
        <f t="shared" si="48"/>
        <v>0</v>
      </c>
      <c r="CP29" s="10">
        <f t="shared" si="49"/>
        <v>0</v>
      </c>
      <c r="CR29" s="5">
        <f t="shared" si="50"/>
        <v>0</v>
      </c>
      <c r="CS29" s="5">
        <f t="shared" si="51"/>
        <v>0</v>
      </c>
      <c r="CT29" s="5">
        <f t="shared" si="52"/>
        <v>0</v>
      </c>
      <c r="CU29" s="5">
        <f t="shared" si="53"/>
        <v>0</v>
      </c>
      <c r="CV29" s="5">
        <f t="shared" si="54"/>
        <v>0</v>
      </c>
      <c r="CW29" s="5">
        <f t="shared" si="55"/>
        <v>0</v>
      </c>
      <c r="CX29" s="5">
        <f t="shared" si="56"/>
        <v>0</v>
      </c>
      <c r="CY29" s="5">
        <f t="shared" si="57"/>
        <v>0</v>
      </c>
      <c r="CZ29" s="5">
        <f t="shared" si="58"/>
        <v>0</v>
      </c>
      <c r="DA29" s="5">
        <f t="shared" si="59"/>
        <v>0</v>
      </c>
      <c r="DB29" s="5">
        <f t="shared" si="60"/>
        <v>0</v>
      </c>
      <c r="DC29" s="5">
        <f t="shared" si="61"/>
        <v>0</v>
      </c>
      <c r="DE29" s="5">
        <f t="shared" si="62"/>
        <v>0</v>
      </c>
      <c r="DF29" s="5">
        <f t="shared" si="63"/>
        <v>0</v>
      </c>
      <c r="DG29" s="5">
        <f t="shared" si="64"/>
        <v>0</v>
      </c>
      <c r="DH29" s="5">
        <f t="shared" si="65"/>
        <v>0</v>
      </c>
      <c r="DI29" s="5">
        <f t="shared" si="66"/>
        <v>0</v>
      </c>
      <c r="DJ29" s="5">
        <f t="shared" si="67"/>
        <v>0</v>
      </c>
      <c r="DK29" s="5">
        <f t="shared" si="68"/>
        <v>0</v>
      </c>
      <c r="DL29" s="5">
        <f t="shared" si="69"/>
        <v>0</v>
      </c>
      <c r="DM29" s="5">
        <f t="shared" si="70"/>
        <v>0</v>
      </c>
      <c r="DN29" s="5">
        <f t="shared" si="71"/>
        <v>0</v>
      </c>
      <c r="DO29" s="5">
        <f t="shared" si="72"/>
        <v>0</v>
      </c>
      <c r="DP29" s="5">
        <f t="shared" si="73"/>
        <v>0</v>
      </c>
    </row>
    <row r="30" spans="1:120" x14ac:dyDescent="0.25">
      <c r="A30" s="18" t="s">
        <v>55</v>
      </c>
      <c r="B30" s="5">
        <v>0.1</v>
      </c>
      <c r="C30" s="5">
        <v>0.15</v>
      </c>
      <c r="D30" s="5">
        <v>0.2</v>
      </c>
      <c r="E30">
        <f t="shared" si="2"/>
        <v>0.25</v>
      </c>
      <c r="F30" s="5">
        <v>10</v>
      </c>
      <c r="I30">
        <f t="shared" si="3"/>
        <v>0.25</v>
      </c>
      <c r="J30">
        <v>20</v>
      </c>
      <c r="M30">
        <f t="shared" si="4"/>
        <v>0.21</v>
      </c>
      <c r="N30">
        <v>32</v>
      </c>
      <c r="Q30">
        <f t="shared" si="5"/>
        <v>0.21</v>
      </c>
      <c r="R30">
        <v>15</v>
      </c>
      <c r="U30">
        <f t="shared" si="6"/>
        <v>0.21</v>
      </c>
      <c r="V30">
        <v>26</v>
      </c>
      <c r="Y30">
        <f t="shared" si="7"/>
        <v>0.17</v>
      </c>
      <c r="Z30">
        <v>6</v>
      </c>
      <c r="AC30">
        <f t="shared" si="8"/>
        <v>0.16</v>
      </c>
      <c r="AD30">
        <v>20</v>
      </c>
      <c r="AG30">
        <f t="shared" si="9"/>
        <v>0.3</v>
      </c>
      <c r="AK30">
        <f t="shared" si="10"/>
        <v>0.46</v>
      </c>
      <c r="AL30">
        <v>4</v>
      </c>
      <c r="AO30">
        <f t="shared" si="11"/>
        <v>0.46</v>
      </c>
      <c r="AP30">
        <v>48</v>
      </c>
      <c r="AS30">
        <f t="shared" si="12"/>
        <v>0.28000000000000003</v>
      </c>
      <c r="AT30">
        <v>38</v>
      </c>
      <c r="AW30">
        <f t="shared" si="13"/>
        <v>0.38</v>
      </c>
      <c r="AX30">
        <v>18</v>
      </c>
      <c r="BA30" s="5">
        <v>0.09</v>
      </c>
      <c r="BB30" s="5">
        <v>0.21</v>
      </c>
      <c r="BC30" s="5">
        <v>0.4</v>
      </c>
      <c r="BD30" s="4" t="s">
        <v>55</v>
      </c>
      <c r="BE30" s="6">
        <f t="shared" si="14"/>
        <v>2.5</v>
      </c>
      <c r="BF30" s="6">
        <f t="shared" si="15"/>
        <v>5</v>
      </c>
      <c r="BG30" s="6">
        <f t="shared" si="16"/>
        <v>6.72</v>
      </c>
      <c r="BH30" s="6">
        <f t="shared" si="17"/>
        <v>3.15</v>
      </c>
      <c r="BI30" s="6">
        <f t="shared" si="18"/>
        <v>5.46</v>
      </c>
      <c r="BJ30" s="6">
        <f t="shared" si="19"/>
        <v>1.02</v>
      </c>
      <c r="BK30" s="6">
        <f t="shared" si="20"/>
        <v>3.2</v>
      </c>
      <c r="BL30" s="6">
        <f t="shared" si="21"/>
        <v>0</v>
      </c>
      <c r="BM30" s="6">
        <f t="shared" si="22"/>
        <v>1.84</v>
      </c>
      <c r="BN30" s="6">
        <f t="shared" si="23"/>
        <v>22.080000000000002</v>
      </c>
      <c r="BO30" s="6">
        <f t="shared" si="24"/>
        <v>10.64</v>
      </c>
      <c r="BP30" s="6">
        <f t="shared" si="25"/>
        <v>6.84</v>
      </c>
      <c r="BQ30" s="9" t="s">
        <v>55</v>
      </c>
      <c r="BR30" s="6">
        <f t="shared" si="26"/>
        <v>0.22499999999999998</v>
      </c>
      <c r="BS30" s="6">
        <f t="shared" si="27"/>
        <v>0.44999999999999996</v>
      </c>
      <c r="BT30" s="6">
        <f t="shared" si="28"/>
        <v>0.6048</v>
      </c>
      <c r="BU30" s="6">
        <f t="shared" si="29"/>
        <v>0.28349999999999997</v>
      </c>
      <c r="BV30" s="6">
        <f t="shared" si="30"/>
        <v>0.49139999999999995</v>
      </c>
      <c r="BW30" s="6">
        <f t="shared" si="31"/>
        <v>9.1800000000000007E-2</v>
      </c>
      <c r="BX30" s="6">
        <f t="shared" si="32"/>
        <v>0.28799999999999998</v>
      </c>
      <c r="BY30" s="6">
        <f t="shared" si="33"/>
        <v>0</v>
      </c>
      <c r="BZ30" s="6">
        <f t="shared" si="34"/>
        <v>0.1656</v>
      </c>
      <c r="CA30" s="6">
        <f t="shared" si="35"/>
        <v>1.9872000000000003</v>
      </c>
      <c r="CB30" s="6">
        <f t="shared" si="36"/>
        <v>0.95760000000000012</v>
      </c>
      <c r="CC30" s="6">
        <f t="shared" si="37"/>
        <v>0.61559999999999993</v>
      </c>
      <c r="CE30" s="10">
        <f t="shared" si="38"/>
        <v>1</v>
      </c>
      <c r="CF30" s="10">
        <f t="shared" si="39"/>
        <v>1</v>
      </c>
      <c r="CG30" s="10">
        <f t="shared" si="40"/>
        <v>1</v>
      </c>
      <c r="CH30" s="10">
        <f t="shared" si="41"/>
        <v>1</v>
      </c>
      <c r="CI30" s="10">
        <f t="shared" si="42"/>
        <v>1</v>
      </c>
      <c r="CJ30" s="10">
        <f t="shared" si="43"/>
        <v>1</v>
      </c>
      <c r="CK30" s="10">
        <f t="shared" si="44"/>
        <v>1</v>
      </c>
      <c r="CL30" s="10">
        <f t="shared" si="45"/>
        <v>0</v>
      </c>
      <c r="CM30" s="10">
        <f t="shared" si="46"/>
        <v>1</v>
      </c>
      <c r="CN30" s="10">
        <f t="shared" si="47"/>
        <v>1</v>
      </c>
      <c r="CO30" s="10">
        <f t="shared" si="48"/>
        <v>1</v>
      </c>
      <c r="CP30" s="10">
        <f t="shared" si="49"/>
        <v>1</v>
      </c>
      <c r="CR30" s="5">
        <f t="shared" si="50"/>
        <v>-6.3348009620933551E-2</v>
      </c>
      <c r="CS30" s="5">
        <f t="shared" si="51"/>
        <v>-8.988701144070825E-2</v>
      </c>
      <c r="CT30" s="5">
        <f t="shared" si="52"/>
        <v>-0.12880158080699275</v>
      </c>
      <c r="CU30" s="5">
        <f t="shared" si="53"/>
        <v>-8.1624966557488965E-2</v>
      </c>
      <c r="CV30" s="5">
        <f t="shared" si="54"/>
        <v>-0.12784094974337928</v>
      </c>
      <c r="CW30" s="5">
        <f t="shared" si="55"/>
        <v>-7.142936479117537E-2</v>
      </c>
      <c r="CX30" s="5">
        <f t="shared" si="56"/>
        <v>-9.1021030760214255E-2</v>
      </c>
      <c r="CY30" s="5">
        <f t="shared" si="57"/>
        <v>0</v>
      </c>
      <c r="CZ30" s="5">
        <f t="shared" si="58"/>
        <v>-6.973736139462812E-2</v>
      </c>
      <c r="DA30" s="5">
        <f t="shared" si="59"/>
        <v>-0.1593897594180517</v>
      </c>
      <c r="DB30" s="5">
        <f t="shared" si="60"/>
        <v>-0.10988725782724262</v>
      </c>
      <c r="DC30" s="5">
        <f t="shared" si="61"/>
        <v>-0.14449782870024877</v>
      </c>
      <c r="DE30" s="5">
        <f t="shared" si="62"/>
        <v>1</v>
      </c>
      <c r="DF30" s="5">
        <f t="shared" si="63"/>
        <v>2</v>
      </c>
      <c r="DG30" s="5">
        <f t="shared" si="64"/>
        <v>3.2</v>
      </c>
      <c r="DH30" s="5">
        <f t="shared" si="65"/>
        <v>1.5</v>
      </c>
      <c r="DI30" s="5">
        <f t="shared" si="66"/>
        <v>2.6</v>
      </c>
      <c r="DJ30" s="5">
        <f t="shared" si="67"/>
        <v>0.60000000000000009</v>
      </c>
      <c r="DK30" s="5">
        <f t="shared" si="68"/>
        <v>2</v>
      </c>
      <c r="DL30" s="5">
        <f t="shared" si="69"/>
        <v>0</v>
      </c>
      <c r="DM30" s="5">
        <f t="shared" si="70"/>
        <v>0.4</v>
      </c>
      <c r="DN30" s="5">
        <f t="shared" si="71"/>
        <v>4.8000000000000007</v>
      </c>
      <c r="DO30" s="5">
        <f t="shared" si="72"/>
        <v>3.8000000000000003</v>
      </c>
      <c r="DP30" s="5">
        <f t="shared" si="73"/>
        <v>1.8</v>
      </c>
    </row>
    <row r="31" spans="1:120" x14ac:dyDescent="0.25">
      <c r="A31" s="18" t="s">
        <v>56</v>
      </c>
      <c r="B31" s="5">
        <v>0.1</v>
      </c>
      <c r="C31" s="5">
        <v>0.15</v>
      </c>
      <c r="D31" s="5">
        <v>0.2</v>
      </c>
      <c r="E31">
        <f t="shared" si="2"/>
        <v>0.25</v>
      </c>
      <c r="I31">
        <f t="shared" si="3"/>
        <v>0.25</v>
      </c>
      <c r="M31">
        <f t="shared" si="4"/>
        <v>0.21</v>
      </c>
      <c r="Q31">
        <f t="shared" si="5"/>
        <v>0.21</v>
      </c>
      <c r="U31">
        <f t="shared" si="6"/>
        <v>0.21</v>
      </c>
      <c r="Y31">
        <f t="shared" si="7"/>
        <v>0.17</v>
      </c>
      <c r="AC31">
        <f t="shared" si="8"/>
        <v>0.16</v>
      </c>
      <c r="AG31">
        <f t="shared" si="9"/>
        <v>0.3</v>
      </c>
      <c r="AK31">
        <f t="shared" si="10"/>
        <v>0.46</v>
      </c>
      <c r="AO31">
        <f t="shared" si="11"/>
        <v>0.46</v>
      </c>
      <c r="AS31">
        <f t="shared" si="12"/>
        <v>0.28000000000000003</v>
      </c>
      <c r="AW31">
        <f t="shared" si="13"/>
        <v>0.38</v>
      </c>
      <c r="BA31" s="5">
        <v>0.09</v>
      </c>
      <c r="BB31" s="5">
        <v>0.21</v>
      </c>
      <c r="BC31" s="5">
        <v>0.4</v>
      </c>
      <c r="BD31" s="4" t="s">
        <v>56</v>
      </c>
      <c r="BE31" s="6">
        <f t="shared" si="14"/>
        <v>0</v>
      </c>
      <c r="BF31" s="6">
        <f t="shared" si="15"/>
        <v>0</v>
      </c>
      <c r="BG31" s="6">
        <f t="shared" si="16"/>
        <v>0</v>
      </c>
      <c r="BH31" s="6">
        <f t="shared" si="17"/>
        <v>0</v>
      </c>
      <c r="BI31" s="6">
        <f t="shared" si="18"/>
        <v>0</v>
      </c>
      <c r="BJ31" s="6">
        <f t="shared" si="19"/>
        <v>0</v>
      </c>
      <c r="BK31" s="6">
        <f t="shared" si="20"/>
        <v>0</v>
      </c>
      <c r="BL31" s="6">
        <f t="shared" si="21"/>
        <v>0</v>
      </c>
      <c r="BM31" s="6">
        <f t="shared" si="22"/>
        <v>0</v>
      </c>
      <c r="BN31" s="6">
        <f t="shared" si="23"/>
        <v>0</v>
      </c>
      <c r="BO31" s="6">
        <f t="shared" si="24"/>
        <v>0</v>
      </c>
      <c r="BP31" s="6">
        <f t="shared" si="25"/>
        <v>0</v>
      </c>
      <c r="BQ31" s="9" t="s">
        <v>56</v>
      </c>
      <c r="BR31" s="6">
        <f t="shared" si="26"/>
        <v>0</v>
      </c>
      <c r="BS31" s="6">
        <f t="shared" si="27"/>
        <v>0</v>
      </c>
      <c r="BT31" s="6">
        <f t="shared" si="28"/>
        <v>0</v>
      </c>
      <c r="BU31" s="6">
        <f t="shared" si="29"/>
        <v>0</v>
      </c>
      <c r="BV31" s="6">
        <f t="shared" si="30"/>
        <v>0</v>
      </c>
      <c r="BW31" s="6">
        <f t="shared" si="31"/>
        <v>0</v>
      </c>
      <c r="BX31" s="6">
        <f t="shared" si="32"/>
        <v>0</v>
      </c>
      <c r="BY31" s="6">
        <f t="shared" si="33"/>
        <v>0</v>
      </c>
      <c r="BZ31" s="6">
        <f t="shared" si="34"/>
        <v>0</v>
      </c>
      <c r="CA31" s="6">
        <f t="shared" si="35"/>
        <v>0</v>
      </c>
      <c r="CB31" s="6">
        <f t="shared" si="36"/>
        <v>0</v>
      </c>
      <c r="CC31" s="6">
        <f t="shared" si="37"/>
        <v>0</v>
      </c>
      <c r="CE31" s="10">
        <f t="shared" si="38"/>
        <v>0</v>
      </c>
      <c r="CF31" s="10">
        <f t="shared" si="39"/>
        <v>0</v>
      </c>
      <c r="CG31" s="10">
        <f t="shared" si="40"/>
        <v>0</v>
      </c>
      <c r="CH31" s="10">
        <f t="shared" si="41"/>
        <v>0</v>
      </c>
      <c r="CI31" s="10">
        <f t="shared" si="42"/>
        <v>0</v>
      </c>
      <c r="CJ31" s="10">
        <f t="shared" si="43"/>
        <v>0</v>
      </c>
      <c r="CK31" s="10">
        <f t="shared" si="44"/>
        <v>0</v>
      </c>
      <c r="CL31" s="10">
        <f t="shared" si="45"/>
        <v>0</v>
      </c>
      <c r="CM31" s="10">
        <f t="shared" si="46"/>
        <v>0</v>
      </c>
      <c r="CN31" s="10">
        <f t="shared" si="47"/>
        <v>0</v>
      </c>
      <c r="CO31" s="10">
        <f t="shared" si="48"/>
        <v>0</v>
      </c>
      <c r="CP31" s="10">
        <f t="shared" si="49"/>
        <v>0</v>
      </c>
      <c r="CR31" s="5">
        <f t="shared" si="50"/>
        <v>0</v>
      </c>
      <c r="CS31" s="5">
        <f t="shared" si="51"/>
        <v>0</v>
      </c>
      <c r="CT31" s="5">
        <f t="shared" si="52"/>
        <v>0</v>
      </c>
      <c r="CU31" s="5">
        <f t="shared" si="53"/>
        <v>0</v>
      </c>
      <c r="CV31" s="5">
        <f t="shared" si="54"/>
        <v>0</v>
      </c>
      <c r="CW31" s="5">
        <f t="shared" si="55"/>
        <v>0</v>
      </c>
      <c r="CX31" s="5">
        <f t="shared" si="56"/>
        <v>0</v>
      </c>
      <c r="CY31" s="5">
        <f t="shared" si="57"/>
        <v>0</v>
      </c>
      <c r="CZ31" s="5">
        <f t="shared" si="58"/>
        <v>0</v>
      </c>
      <c r="DA31" s="5">
        <f t="shared" si="59"/>
        <v>0</v>
      </c>
      <c r="DB31" s="5">
        <f t="shared" si="60"/>
        <v>0</v>
      </c>
      <c r="DC31" s="5">
        <f t="shared" si="61"/>
        <v>0</v>
      </c>
      <c r="DE31" s="5">
        <f t="shared" si="62"/>
        <v>0</v>
      </c>
      <c r="DF31" s="5">
        <f t="shared" si="63"/>
        <v>0</v>
      </c>
      <c r="DG31" s="5">
        <f t="shared" si="64"/>
        <v>0</v>
      </c>
      <c r="DH31" s="5">
        <f t="shared" si="65"/>
        <v>0</v>
      </c>
      <c r="DI31" s="5">
        <f t="shared" si="66"/>
        <v>0</v>
      </c>
      <c r="DJ31" s="5">
        <f t="shared" si="67"/>
        <v>0</v>
      </c>
      <c r="DK31" s="5">
        <f t="shared" si="68"/>
        <v>0</v>
      </c>
      <c r="DL31" s="5">
        <f t="shared" si="69"/>
        <v>0</v>
      </c>
      <c r="DM31" s="5">
        <f t="shared" si="70"/>
        <v>0</v>
      </c>
      <c r="DN31" s="5">
        <f t="shared" si="71"/>
        <v>0</v>
      </c>
      <c r="DO31" s="5">
        <f t="shared" si="72"/>
        <v>0</v>
      </c>
      <c r="DP31" s="5">
        <f t="shared" si="73"/>
        <v>0</v>
      </c>
    </row>
    <row r="32" spans="1:120" x14ac:dyDescent="0.25">
      <c r="A32" s="18" t="s">
        <v>57</v>
      </c>
      <c r="B32" s="5">
        <v>0.1</v>
      </c>
      <c r="C32" s="5">
        <v>0.15</v>
      </c>
      <c r="D32" s="5">
        <v>0.2</v>
      </c>
      <c r="E32">
        <f t="shared" si="2"/>
        <v>0.25</v>
      </c>
      <c r="I32">
        <f t="shared" si="3"/>
        <v>0.25</v>
      </c>
      <c r="M32">
        <f t="shared" si="4"/>
        <v>0.21</v>
      </c>
      <c r="Q32">
        <f t="shared" si="5"/>
        <v>0.21</v>
      </c>
      <c r="U32">
        <f t="shared" si="6"/>
        <v>0.21</v>
      </c>
      <c r="Y32">
        <f t="shared" si="7"/>
        <v>0.17</v>
      </c>
      <c r="AC32">
        <f t="shared" si="8"/>
        <v>0.16</v>
      </c>
      <c r="AG32">
        <f t="shared" si="9"/>
        <v>0.3</v>
      </c>
      <c r="AK32">
        <f t="shared" si="10"/>
        <v>0.46</v>
      </c>
      <c r="AO32">
        <f t="shared" si="11"/>
        <v>0.46</v>
      </c>
      <c r="AS32">
        <f t="shared" si="12"/>
        <v>0.28000000000000003</v>
      </c>
      <c r="AW32">
        <f t="shared" si="13"/>
        <v>0.38</v>
      </c>
      <c r="BA32" s="5">
        <v>0.04</v>
      </c>
      <c r="BB32" s="5">
        <v>0.09</v>
      </c>
      <c r="BC32" s="5">
        <v>0.17</v>
      </c>
      <c r="BD32" s="4" t="s">
        <v>57</v>
      </c>
      <c r="BE32" s="6">
        <f t="shared" si="14"/>
        <v>0</v>
      </c>
      <c r="BF32" s="6">
        <f t="shared" si="15"/>
        <v>0</v>
      </c>
      <c r="BG32" s="6">
        <f t="shared" si="16"/>
        <v>0</v>
      </c>
      <c r="BH32" s="6">
        <f t="shared" si="17"/>
        <v>0</v>
      </c>
      <c r="BI32" s="6">
        <f t="shared" si="18"/>
        <v>0</v>
      </c>
      <c r="BJ32" s="6">
        <f t="shared" si="19"/>
        <v>0</v>
      </c>
      <c r="BK32" s="6">
        <f t="shared" si="20"/>
        <v>0</v>
      </c>
      <c r="BL32" s="6">
        <f t="shared" si="21"/>
        <v>0</v>
      </c>
      <c r="BM32" s="6">
        <f t="shared" si="22"/>
        <v>0</v>
      </c>
      <c r="BN32" s="6">
        <f t="shared" si="23"/>
        <v>0</v>
      </c>
      <c r="BO32" s="6">
        <f t="shared" si="24"/>
        <v>0</v>
      </c>
      <c r="BP32" s="6">
        <f t="shared" si="25"/>
        <v>0</v>
      </c>
      <c r="BQ32" s="9" t="s">
        <v>57</v>
      </c>
      <c r="BR32" s="6">
        <f t="shared" si="26"/>
        <v>0</v>
      </c>
      <c r="BS32" s="6">
        <f t="shared" si="27"/>
        <v>0</v>
      </c>
      <c r="BT32" s="6">
        <f t="shared" si="28"/>
        <v>0</v>
      </c>
      <c r="BU32" s="6">
        <f t="shared" si="29"/>
        <v>0</v>
      </c>
      <c r="BV32" s="6">
        <f t="shared" si="30"/>
        <v>0</v>
      </c>
      <c r="BW32" s="6">
        <f t="shared" si="31"/>
        <v>0</v>
      </c>
      <c r="BX32" s="6">
        <f t="shared" si="32"/>
        <v>0</v>
      </c>
      <c r="BY32" s="6">
        <f t="shared" si="33"/>
        <v>0</v>
      </c>
      <c r="BZ32" s="6">
        <f t="shared" si="34"/>
        <v>0</v>
      </c>
      <c r="CA32" s="6">
        <f t="shared" si="35"/>
        <v>0</v>
      </c>
      <c r="CB32" s="6">
        <f t="shared" si="36"/>
        <v>0</v>
      </c>
      <c r="CC32" s="6">
        <f t="shared" si="37"/>
        <v>0</v>
      </c>
      <c r="CE32" s="10">
        <f t="shared" si="38"/>
        <v>0</v>
      </c>
      <c r="CF32" s="10">
        <f t="shared" si="39"/>
        <v>0</v>
      </c>
      <c r="CG32" s="10">
        <f t="shared" si="40"/>
        <v>0</v>
      </c>
      <c r="CH32" s="10">
        <f t="shared" si="41"/>
        <v>0</v>
      </c>
      <c r="CI32" s="10">
        <f t="shared" si="42"/>
        <v>0</v>
      </c>
      <c r="CJ32" s="10">
        <f t="shared" si="43"/>
        <v>0</v>
      </c>
      <c r="CK32" s="10">
        <f t="shared" si="44"/>
        <v>0</v>
      </c>
      <c r="CL32" s="10">
        <f t="shared" si="45"/>
        <v>0</v>
      </c>
      <c r="CM32" s="10">
        <f t="shared" si="46"/>
        <v>0</v>
      </c>
      <c r="CN32" s="10">
        <f t="shared" si="47"/>
        <v>0</v>
      </c>
      <c r="CO32" s="10">
        <f t="shared" si="48"/>
        <v>0</v>
      </c>
      <c r="CP32" s="10">
        <f t="shared" si="49"/>
        <v>0</v>
      </c>
      <c r="CR32" s="5">
        <f t="shared" si="50"/>
        <v>0</v>
      </c>
      <c r="CS32" s="5">
        <f t="shared" si="51"/>
        <v>0</v>
      </c>
      <c r="CT32" s="5">
        <f t="shared" si="52"/>
        <v>0</v>
      </c>
      <c r="CU32" s="5">
        <f t="shared" si="53"/>
        <v>0</v>
      </c>
      <c r="CV32" s="5">
        <f t="shared" si="54"/>
        <v>0</v>
      </c>
      <c r="CW32" s="5">
        <f t="shared" si="55"/>
        <v>0</v>
      </c>
      <c r="CX32" s="5">
        <f t="shared" si="56"/>
        <v>0</v>
      </c>
      <c r="CY32" s="5">
        <f t="shared" si="57"/>
        <v>0</v>
      </c>
      <c r="CZ32" s="5">
        <f t="shared" si="58"/>
        <v>0</v>
      </c>
      <c r="DA32" s="5">
        <f t="shared" si="59"/>
        <v>0</v>
      </c>
      <c r="DB32" s="5">
        <f t="shared" si="60"/>
        <v>0</v>
      </c>
      <c r="DC32" s="5">
        <f t="shared" si="61"/>
        <v>0</v>
      </c>
      <c r="DE32" s="5">
        <f t="shared" si="62"/>
        <v>0</v>
      </c>
      <c r="DF32" s="5">
        <f t="shared" si="63"/>
        <v>0</v>
      </c>
      <c r="DG32" s="5">
        <f t="shared" si="64"/>
        <v>0</v>
      </c>
      <c r="DH32" s="5">
        <f t="shared" si="65"/>
        <v>0</v>
      </c>
      <c r="DI32" s="5">
        <f t="shared" si="66"/>
        <v>0</v>
      </c>
      <c r="DJ32" s="5">
        <f t="shared" si="67"/>
        <v>0</v>
      </c>
      <c r="DK32" s="5">
        <f t="shared" si="68"/>
        <v>0</v>
      </c>
      <c r="DL32" s="5">
        <f t="shared" si="69"/>
        <v>0</v>
      </c>
      <c r="DM32" s="5">
        <f t="shared" si="70"/>
        <v>0</v>
      </c>
      <c r="DN32" s="5">
        <f t="shared" si="71"/>
        <v>0</v>
      </c>
      <c r="DO32" s="5">
        <f t="shared" si="72"/>
        <v>0</v>
      </c>
      <c r="DP32" s="5">
        <f t="shared" si="73"/>
        <v>0</v>
      </c>
    </row>
    <row r="33" spans="1:120" x14ac:dyDescent="0.25">
      <c r="A33" s="18" t="s">
        <v>58</v>
      </c>
      <c r="B33" s="5">
        <v>0.1</v>
      </c>
      <c r="C33" s="5">
        <v>0.15</v>
      </c>
      <c r="D33" s="5">
        <v>0.2</v>
      </c>
      <c r="E33">
        <f t="shared" si="2"/>
        <v>0.25</v>
      </c>
      <c r="I33">
        <f t="shared" si="3"/>
        <v>0.25</v>
      </c>
      <c r="M33">
        <f t="shared" si="4"/>
        <v>0.21</v>
      </c>
      <c r="Q33">
        <f t="shared" si="5"/>
        <v>0.21</v>
      </c>
      <c r="U33">
        <f t="shared" si="6"/>
        <v>0.21</v>
      </c>
      <c r="Y33">
        <f t="shared" si="7"/>
        <v>0.17</v>
      </c>
      <c r="AC33">
        <f t="shared" si="8"/>
        <v>0.16</v>
      </c>
      <c r="AG33">
        <f t="shared" si="9"/>
        <v>0.3</v>
      </c>
      <c r="AK33">
        <f t="shared" si="10"/>
        <v>0.46</v>
      </c>
      <c r="AO33">
        <f t="shared" si="11"/>
        <v>0.46</v>
      </c>
      <c r="AS33">
        <f t="shared" si="12"/>
        <v>0.28000000000000003</v>
      </c>
      <c r="AW33">
        <f t="shared" si="13"/>
        <v>0.38</v>
      </c>
      <c r="BA33" s="5">
        <v>0.04</v>
      </c>
      <c r="BB33" s="5">
        <v>0.09</v>
      </c>
      <c r="BC33" s="5">
        <v>0.17</v>
      </c>
      <c r="BD33" s="4" t="s">
        <v>58</v>
      </c>
      <c r="BE33" s="6">
        <f t="shared" si="14"/>
        <v>0</v>
      </c>
      <c r="BF33" s="6">
        <f t="shared" si="15"/>
        <v>0</v>
      </c>
      <c r="BG33" s="6">
        <f t="shared" si="16"/>
        <v>0</v>
      </c>
      <c r="BH33" s="6">
        <f t="shared" si="17"/>
        <v>0</v>
      </c>
      <c r="BI33" s="6">
        <f t="shared" si="18"/>
        <v>0</v>
      </c>
      <c r="BJ33" s="6">
        <f t="shared" si="19"/>
        <v>0</v>
      </c>
      <c r="BK33" s="6">
        <f t="shared" si="20"/>
        <v>0</v>
      </c>
      <c r="BL33" s="6">
        <f t="shared" si="21"/>
        <v>0</v>
      </c>
      <c r="BM33" s="6">
        <f t="shared" si="22"/>
        <v>0</v>
      </c>
      <c r="BN33" s="6">
        <f t="shared" si="23"/>
        <v>0</v>
      </c>
      <c r="BO33" s="6">
        <f t="shared" si="24"/>
        <v>0</v>
      </c>
      <c r="BP33" s="6">
        <f t="shared" si="25"/>
        <v>0</v>
      </c>
      <c r="BQ33" s="9" t="s">
        <v>58</v>
      </c>
      <c r="BR33" s="6">
        <f t="shared" si="26"/>
        <v>0</v>
      </c>
      <c r="BS33" s="6">
        <f t="shared" si="27"/>
        <v>0</v>
      </c>
      <c r="BT33" s="6">
        <f t="shared" si="28"/>
        <v>0</v>
      </c>
      <c r="BU33" s="6">
        <f t="shared" si="29"/>
        <v>0</v>
      </c>
      <c r="BV33" s="6">
        <f t="shared" si="30"/>
        <v>0</v>
      </c>
      <c r="BW33" s="6">
        <f t="shared" si="31"/>
        <v>0</v>
      </c>
      <c r="BX33" s="6">
        <f t="shared" si="32"/>
        <v>0</v>
      </c>
      <c r="BY33" s="6">
        <f t="shared" si="33"/>
        <v>0</v>
      </c>
      <c r="BZ33" s="6">
        <f t="shared" si="34"/>
        <v>0</v>
      </c>
      <c r="CA33" s="6">
        <f t="shared" si="35"/>
        <v>0</v>
      </c>
      <c r="CB33" s="6">
        <f t="shared" si="36"/>
        <v>0</v>
      </c>
      <c r="CC33" s="6">
        <f t="shared" si="37"/>
        <v>0</v>
      </c>
      <c r="CE33" s="10">
        <f t="shared" si="38"/>
        <v>0</v>
      </c>
      <c r="CF33" s="10">
        <f t="shared" si="39"/>
        <v>0</v>
      </c>
      <c r="CG33" s="10">
        <f t="shared" si="40"/>
        <v>0</v>
      </c>
      <c r="CH33" s="10">
        <f t="shared" si="41"/>
        <v>0</v>
      </c>
      <c r="CI33" s="10">
        <f t="shared" si="42"/>
        <v>0</v>
      </c>
      <c r="CJ33" s="10">
        <f t="shared" si="43"/>
        <v>0</v>
      </c>
      <c r="CK33" s="10">
        <f t="shared" si="44"/>
        <v>0</v>
      </c>
      <c r="CL33" s="10">
        <f t="shared" si="45"/>
        <v>0</v>
      </c>
      <c r="CM33" s="10">
        <f t="shared" si="46"/>
        <v>0</v>
      </c>
      <c r="CN33" s="10">
        <f t="shared" si="47"/>
        <v>0</v>
      </c>
      <c r="CO33" s="10">
        <f t="shared" si="48"/>
        <v>0</v>
      </c>
      <c r="CP33" s="10">
        <f t="shared" si="49"/>
        <v>0</v>
      </c>
      <c r="CR33" s="5">
        <f t="shared" si="50"/>
        <v>0</v>
      </c>
      <c r="CS33" s="5">
        <f t="shared" si="51"/>
        <v>0</v>
      </c>
      <c r="CT33" s="5">
        <f t="shared" si="52"/>
        <v>0</v>
      </c>
      <c r="CU33" s="5">
        <f t="shared" si="53"/>
        <v>0</v>
      </c>
      <c r="CV33" s="5">
        <f t="shared" si="54"/>
        <v>0</v>
      </c>
      <c r="CW33" s="5">
        <f t="shared" si="55"/>
        <v>0</v>
      </c>
      <c r="CX33" s="5">
        <f t="shared" si="56"/>
        <v>0</v>
      </c>
      <c r="CY33" s="5">
        <f t="shared" si="57"/>
        <v>0</v>
      </c>
      <c r="CZ33" s="5">
        <f t="shared" si="58"/>
        <v>0</v>
      </c>
      <c r="DA33" s="5">
        <f t="shared" si="59"/>
        <v>0</v>
      </c>
      <c r="DB33" s="5">
        <f t="shared" si="60"/>
        <v>0</v>
      </c>
      <c r="DC33" s="5">
        <f t="shared" si="61"/>
        <v>0</v>
      </c>
      <c r="DE33" s="5">
        <f t="shared" si="62"/>
        <v>0</v>
      </c>
      <c r="DF33" s="5">
        <f t="shared" si="63"/>
        <v>0</v>
      </c>
      <c r="DG33" s="5">
        <f t="shared" si="64"/>
        <v>0</v>
      </c>
      <c r="DH33" s="5">
        <f t="shared" si="65"/>
        <v>0</v>
      </c>
      <c r="DI33" s="5">
        <f t="shared" si="66"/>
        <v>0</v>
      </c>
      <c r="DJ33" s="5">
        <f t="shared" si="67"/>
        <v>0</v>
      </c>
      <c r="DK33" s="5">
        <f t="shared" si="68"/>
        <v>0</v>
      </c>
      <c r="DL33" s="5">
        <f t="shared" si="69"/>
        <v>0</v>
      </c>
      <c r="DM33" s="5">
        <f t="shared" si="70"/>
        <v>0</v>
      </c>
      <c r="DN33" s="5">
        <f t="shared" si="71"/>
        <v>0</v>
      </c>
      <c r="DO33" s="5">
        <f t="shared" si="72"/>
        <v>0</v>
      </c>
      <c r="DP33" s="5">
        <f t="shared" si="73"/>
        <v>0</v>
      </c>
    </row>
    <row r="34" spans="1:120" x14ac:dyDescent="0.25">
      <c r="A34" s="18" t="s">
        <v>59</v>
      </c>
      <c r="B34" s="5">
        <v>0.1</v>
      </c>
      <c r="C34" s="5">
        <v>0.2</v>
      </c>
      <c r="D34" s="5">
        <v>0.3</v>
      </c>
      <c r="E34">
        <f t="shared" si="2"/>
        <v>0.25</v>
      </c>
      <c r="I34">
        <f t="shared" si="3"/>
        <v>0.25</v>
      </c>
      <c r="J34">
        <v>2</v>
      </c>
      <c r="K34">
        <v>2</v>
      </c>
      <c r="M34">
        <f t="shared" si="4"/>
        <v>0.21</v>
      </c>
      <c r="Q34">
        <f t="shared" si="5"/>
        <v>0.21</v>
      </c>
      <c r="U34">
        <f t="shared" si="6"/>
        <v>0.21</v>
      </c>
      <c r="Y34">
        <f t="shared" si="7"/>
        <v>0.17</v>
      </c>
      <c r="AC34">
        <f t="shared" si="8"/>
        <v>0.16</v>
      </c>
      <c r="AD34">
        <v>2</v>
      </c>
      <c r="AE34">
        <v>1</v>
      </c>
      <c r="AG34">
        <f t="shared" si="9"/>
        <v>0.3</v>
      </c>
      <c r="AI34">
        <v>14</v>
      </c>
      <c r="AK34">
        <f t="shared" si="10"/>
        <v>0.46</v>
      </c>
      <c r="AO34">
        <f t="shared" si="11"/>
        <v>0.46</v>
      </c>
      <c r="AS34">
        <f t="shared" si="12"/>
        <v>0.28000000000000003</v>
      </c>
      <c r="AW34">
        <f t="shared" si="13"/>
        <v>0.38</v>
      </c>
      <c r="BA34" s="5">
        <v>0.04</v>
      </c>
      <c r="BB34" s="5">
        <v>0.17</v>
      </c>
      <c r="BC34" s="5">
        <v>0.4</v>
      </c>
      <c r="BD34" s="4" t="s">
        <v>59</v>
      </c>
      <c r="BE34" s="6">
        <f t="shared" si="14"/>
        <v>0</v>
      </c>
      <c r="BF34" s="6">
        <f t="shared" si="15"/>
        <v>1</v>
      </c>
      <c r="BG34" s="6">
        <f t="shared" si="16"/>
        <v>0</v>
      </c>
      <c r="BH34" s="6">
        <f t="shared" si="17"/>
        <v>0</v>
      </c>
      <c r="BI34" s="6">
        <f t="shared" si="18"/>
        <v>0</v>
      </c>
      <c r="BJ34" s="6">
        <f t="shared" si="19"/>
        <v>0</v>
      </c>
      <c r="BK34" s="6">
        <f t="shared" si="20"/>
        <v>0.48</v>
      </c>
      <c r="BL34" s="6">
        <f t="shared" si="21"/>
        <v>4.2</v>
      </c>
      <c r="BM34" s="6">
        <f t="shared" si="22"/>
        <v>0</v>
      </c>
      <c r="BN34" s="6">
        <f t="shared" si="23"/>
        <v>0</v>
      </c>
      <c r="BO34" s="6">
        <f t="shared" si="24"/>
        <v>0</v>
      </c>
      <c r="BP34" s="6">
        <f t="shared" si="25"/>
        <v>0</v>
      </c>
      <c r="BQ34" s="9" t="s">
        <v>59</v>
      </c>
      <c r="BR34" s="6">
        <f t="shared" si="26"/>
        <v>0</v>
      </c>
      <c r="BS34" s="6">
        <f t="shared" si="27"/>
        <v>0.10500000000000001</v>
      </c>
      <c r="BT34" s="6">
        <f t="shared" si="28"/>
        <v>0</v>
      </c>
      <c r="BU34" s="6">
        <f t="shared" si="29"/>
        <v>0</v>
      </c>
      <c r="BV34" s="6">
        <f t="shared" si="30"/>
        <v>0</v>
      </c>
      <c r="BW34" s="6">
        <f t="shared" si="31"/>
        <v>0</v>
      </c>
      <c r="BX34" s="6">
        <f t="shared" si="32"/>
        <v>0.04</v>
      </c>
      <c r="BY34" s="6">
        <f t="shared" si="33"/>
        <v>0.71400000000000008</v>
      </c>
      <c r="BZ34" s="6">
        <f t="shared" si="34"/>
        <v>0</v>
      </c>
      <c r="CA34" s="6">
        <f t="shared" si="35"/>
        <v>0</v>
      </c>
      <c r="CB34" s="6">
        <f t="shared" si="36"/>
        <v>0</v>
      </c>
      <c r="CC34" s="6">
        <f t="shared" si="37"/>
        <v>0</v>
      </c>
      <c r="CE34" s="10">
        <f t="shared" si="38"/>
        <v>0</v>
      </c>
      <c r="CF34" s="10">
        <f t="shared" si="39"/>
        <v>1</v>
      </c>
      <c r="CG34" s="10">
        <f t="shared" si="40"/>
        <v>0</v>
      </c>
      <c r="CH34" s="10">
        <f t="shared" si="41"/>
        <v>0</v>
      </c>
      <c r="CI34" s="10">
        <f t="shared" si="42"/>
        <v>0</v>
      </c>
      <c r="CJ34" s="10">
        <f t="shared" si="43"/>
        <v>0</v>
      </c>
      <c r="CK34" s="10">
        <f t="shared" si="44"/>
        <v>1</v>
      </c>
      <c r="CL34" s="10">
        <f t="shared" si="45"/>
        <v>1</v>
      </c>
      <c r="CM34" s="10">
        <f t="shared" si="46"/>
        <v>0</v>
      </c>
      <c r="CN34" s="10">
        <f t="shared" si="47"/>
        <v>0</v>
      </c>
      <c r="CO34" s="10">
        <f t="shared" si="48"/>
        <v>0</v>
      </c>
      <c r="CP34" s="10">
        <f t="shared" si="49"/>
        <v>0</v>
      </c>
      <c r="CR34" s="5">
        <f t="shared" si="50"/>
        <v>0</v>
      </c>
      <c r="CS34" s="5">
        <f t="shared" si="51"/>
        <v>-2.961720252687635E-2</v>
      </c>
      <c r="CT34" s="5">
        <f t="shared" si="52"/>
        <v>0</v>
      </c>
      <c r="CU34" s="5">
        <f t="shared" si="53"/>
        <v>0</v>
      </c>
      <c r="CV34" s="5">
        <f t="shared" si="54"/>
        <v>0</v>
      </c>
      <c r="CW34" s="5">
        <f t="shared" si="55"/>
        <v>0</v>
      </c>
      <c r="CX34" s="5">
        <f t="shared" si="56"/>
        <v>-2.4162194677097428E-2</v>
      </c>
      <c r="CY34" s="5">
        <f t="shared" si="57"/>
        <v>-0.13389143510476145</v>
      </c>
      <c r="CZ34" s="5">
        <f t="shared" si="58"/>
        <v>0</v>
      </c>
      <c r="DA34" s="5">
        <f t="shared" si="59"/>
        <v>0</v>
      </c>
      <c r="DB34" s="5">
        <f t="shared" si="60"/>
        <v>0</v>
      </c>
      <c r="DC34" s="5">
        <f t="shared" si="61"/>
        <v>0</v>
      </c>
      <c r="DE34" s="5">
        <f t="shared" si="62"/>
        <v>0</v>
      </c>
      <c r="DF34" s="5">
        <f t="shared" si="63"/>
        <v>0.60000000000000009</v>
      </c>
      <c r="DG34" s="5">
        <f t="shared" si="64"/>
        <v>0</v>
      </c>
      <c r="DH34" s="5">
        <f t="shared" si="65"/>
        <v>0</v>
      </c>
      <c r="DI34" s="5">
        <f t="shared" si="66"/>
        <v>0</v>
      </c>
      <c r="DJ34" s="5">
        <f t="shared" si="67"/>
        <v>0</v>
      </c>
      <c r="DK34" s="5">
        <f t="shared" si="68"/>
        <v>0.4</v>
      </c>
      <c r="DL34" s="5">
        <f t="shared" si="69"/>
        <v>2.8000000000000003</v>
      </c>
      <c r="DM34" s="5">
        <f t="shared" si="70"/>
        <v>0</v>
      </c>
      <c r="DN34" s="5">
        <f t="shared" si="71"/>
        <v>0</v>
      </c>
      <c r="DO34" s="5">
        <f t="shared" si="72"/>
        <v>0</v>
      </c>
      <c r="DP34" s="5">
        <f t="shared" si="73"/>
        <v>0</v>
      </c>
    </row>
    <row r="35" spans="1:120" x14ac:dyDescent="0.25">
      <c r="A35" s="18" t="s">
        <v>60</v>
      </c>
      <c r="B35" s="5">
        <v>0.1</v>
      </c>
      <c r="C35" s="5">
        <v>0.2</v>
      </c>
      <c r="D35" s="5">
        <v>0.3</v>
      </c>
      <c r="E35">
        <f t="shared" si="2"/>
        <v>0.25</v>
      </c>
      <c r="I35">
        <f t="shared" si="3"/>
        <v>0.25</v>
      </c>
      <c r="M35">
        <f t="shared" si="4"/>
        <v>0.21</v>
      </c>
      <c r="Q35">
        <f t="shared" si="5"/>
        <v>0.21</v>
      </c>
      <c r="U35">
        <f t="shared" si="6"/>
        <v>0.21</v>
      </c>
      <c r="Y35">
        <f t="shared" si="7"/>
        <v>0.17</v>
      </c>
      <c r="AC35">
        <f t="shared" si="8"/>
        <v>0.16</v>
      </c>
      <c r="AG35">
        <f t="shared" si="9"/>
        <v>0.3</v>
      </c>
      <c r="AK35">
        <f t="shared" si="10"/>
        <v>0.46</v>
      </c>
      <c r="AO35">
        <f t="shared" si="11"/>
        <v>0.46</v>
      </c>
      <c r="AS35">
        <f t="shared" si="12"/>
        <v>0.28000000000000003</v>
      </c>
      <c r="AW35">
        <f t="shared" si="13"/>
        <v>0.38</v>
      </c>
      <c r="BA35" s="5">
        <v>0.04</v>
      </c>
      <c r="BB35" s="5">
        <v>0.17</v>
      </c>
      <c r="BC35" s="5">
        <v>0.4</v>
      </c>
      <c r="BD35" s="4" t="s">
        <v>60</v>
      </c>
      <c r="BE35" s="6">
        <f t="shared" si="14"/>
        <v>0</v>
      </c>
      <c r="BF35" s="6">
        <f t="shared" si="15"/>
        <v>0</v>
      </c>
      <c r="BG35" s="6">
        <f t="shared" si="16"/>
        <v>0</v>
      </c>
      <c r="BH35" s="6">
        <f t="shared" si="17"/>
        <v>0</v>
      </c>
      <c r="BI35" s="6">
        <f t="shared" si="18"/>
        <v>0</v>
      </c>
      <c r="BJ35" s="6">
        <f t="shared" si="19"/>
        <v>0</v>
      </c>
      <c r="BK35" s="6">
        <f t="shared" si="20"/>
        <v>0</v>
      </c>
      <c r="BL35" s="6">
        <f t="shared" si="21"/>
        <v>0</v>
      </c>
      <c r="BM35" s="6">
        <f t="shared" si="22"/>
        <v>0</v>
      </c>
      <c r="BN35" s="6">
        <f t="shared" si="23"/>
        <v>0</v>
      </c>
      <c r="BO35" s="6">
        <f t="shared" si="24"/>
        <v>0</v>
      </c>
      <c r="BP35" s="6">
        <f t="shared" si="25"/>
        <v>0</v>
      </c>
      <c r="BQ35" s="9" t="s">
        <v>60</v>
      </c>
      <c r="BR35" s="6">
        <f t="shared" si="26"/>
        <v>0</v>
      </c>
      <c r="BS35" s="6">
        <f t="shared" si="27"/>
        <v>0</v>
      </c>
      <c r="BT35" s="6">
        <f t="shared" si="28"/>
        <v>0</v>
      </c>
      <c r="BU35" s="6">
        <f t="shared" si="29"/>
        <v>0</v>
      </c>
      <c r="BV35" s="6">
        <f t="shared" si="30"/>
        <v>0</v>
      </c>
      <c r="BW35" s="6">
        <f t="shared" si="31"/>
        <v>0</v>
      </c>
      <c r="BX35" s="6">
        <f t="shared" si="32"/>
        <v>0</v>
      </c>
      <c r="BY35" s="6">
        <f t="shared" si="33"/>
        <v>0</v>
      </c>
      <c r="BZ35" s="6">
        <f t="shared" si="34"/>
        <v>0</v>
      </c>
      <c r="CA35" s="6">
        <f t="shared" si="35"/>
        <v>0</v>
      </c>
      <c r="CB35" s="6">
        <f t="shared" si="36"/>
        <v>0</v>
      </c>
      <c r="CC35" s="6">
        <f t="shared" si="37"/>
        <v>0</v>
      </c>
      <c r="CE35" s="10">
        <f t="shared" si="38"/>
        <v>0</v>
      </c>
      <c r="CF35" s="10">
        <f t="shared" si="39"/>
        <v>0</v>
      </c>
      <c r="CG35" s="10">
        <f t="shared" si="40"/>
        <v>0</v>
      </c>
      <c r="CH35" s="10">
        <f t="shared" si="41"/>
        <v>0</v>
      </c>
      <c r="CI35" s="10">
        <f t="shared" si="42"/>
        <v>0</v>
      </c>
      <c r="CJ35" s="10">
        <f t="shared" si="43"/>
        <v>0</v>
      </c>
      <c r="CK35" s="10">
        <f t="shared" si="44"/>
        <v>0</v>
      </c>
      <c r="CL35" s="10">
        <f t="shared" si="45"/>
        <v>0</v>
      </c>
      <c r="CM35" s="10">
        <f t="shared" si="46"/>
        <v>0</v>
      </c>
      <c r="CN35" s="10">
        <f t="shared" si="47"/>
        <v>0</v>
      </c>
      <c r="CO35" s="10">
        <f t="shared" si="48"/>
        <v>0</v>
      </c>
      <c r="CP35" s="10">
        <f t="shared" si="49"/>
        <v>0</v>
      </c>
      <c r="CR35" s="5">
        <f t="shared" si="50"/>
        <v>0</v>
      </c>
      <c r="CS35" s="5">
        <f t="shared" si="51"/>
        <v>0</v>
      </c>
      <c r="CT35" s="5">
        <f t="shared" si="52"/>
        <v>0</v>
      </c>
      <c r="CU35" s="5">
        <f t="shared" si="53"/>
        <v>0</v>
      </c>
      <c r="CV35" s="5">
        <f t="shared" si="54"/>
        <v>0</v>
      </c>
      <c r="CW35" s="5">
        <f t="shared" si="55"/>
        <v>0</v>
      </c>
      <c r="CX35" s="5">
        <f t="shared" si="56"/>
        <v>0</v>
      </c>
      <c r="CY35" s="5">
        <f t="shared" si="57"/>
        <v>0</v>
      </c>
      <c r="CZ35" s="5">
        <f t="shared" si="58"/>
        <v>0</v>
      </c>
      <c r="DA35" s="5">
        <f t="shared" si="59"/>
        <v>0</v>
      </c>
      <c r="DB35" s="5">
        <f t="shared" si="60"/>
        <v>0</v>
      </c>
      <c r="DC35" s="5">
        <f t="shared" si="61"/>
        <v>0</v>
      </c>
      <c r="DE35" s="5">
        <f t="shared" si="62"/>
        <v>0</v>
      </c>
      <c r="DF35" s="5">
        <f t="shared" si="63"/>
        <v>0</v>
      </c>
      <c r="DG35" s="5">
        <f t="shared" si="64"/>
        <v>0</v>
      </c>
      <c r="DH35" s="5">
        <f t="shared" si="65"/>
        <v>0</v>
      </c>
      <c r="DI35" s="5">
        <f t="shared" si="66"/>
        <v>0</v>
      </c>
      <c r="DJ35" s="5">
        <f t="shared" si="67"/>
        <v>0</v>
      </c>
      <c r="DK35" s="5">
        <f t="shared" si="68"/>
        <v>0</v>
      </c>
      <c r="DL35" s="5">
        <f t="shared" si="69"/>
        <v>0</v>
      </c>
      <c r="DM35" s="5">
        <f t="shared" si="70"/>
        <v>0</v>
      </c>
      <c r="DN35" s="5">
        <f t="shared" si="71"/>
        <v>0</v>
      </c>
      <c r="DO35" s="5">
        <f t="shared" si="72"/>
        <v>0</v>
      </c>
      <c r="DP35" s="5">
        <f t="shared" si="73"/>
        <v>0</v>
      </c>
    </row>
    <row r="36" spans="1:120" x14ac:dyDescent="0.25">
      <c r="A36" s="18" t="s">
        <v>61</v>
      </c>
      <c r="B36" s="5">
        <v>0.2</v>
      </c>
      <c r="C36" s="5">
        <v>0.3</v>
      </c>
      <c r="D36" s="5">
        <v>0.4</v>
      </c>
      <c r="E36">
        <f t="shared" si="2"/>
        <v>0.25</v>
      </c>
      <c r="I36">
        <f t="shared" si="3"/>
        <v>0.25</v>
      </c>
      <c r="M36">
        <f t="shared" si="4"/>
        <v>0.21</v>
      </c>
      <c r="Q36">
        <f t="shared" si="5"/>
        <v>0.21</v>
      </c>
      <c r="U36">
        <f t="shared" si="6"/>
        <v>0.21</v>
      </c>
      <c r="Y36">
        <f t="shared" si="7"/>
        <v>0.17</v>
      </c>
      <c r="AC36">
        <f t="shared" si="8"/>
        <v>0.16</v>
      </c>
      <c r="AG36">
        <f t="shared" si="9"/>
        <v>0.3</v>
      </c>
      <c r="AK36">
        <f t="shared" si="10"/>
        <v>0.46</v>
      </c>
      <c r="AO36">
        <f t="shared" si="11"/>
        <v>0.46</v>
      </c>
      <c r="AS36">
        <f t="shared" si="12"/>
        <v>0.28000000000000003</v>
      </c>
      <c r="AW36">
        <f t="shared" si="13"/>
        <v>0.38</v>
      </c>
      <c r="BA36" s="5">
        <v>0.17</v>
      </c>
      <c r="BB36" s="5">
        <v>0.4</v>
      </c>
      <c r="BC36" s="5">
        <v>1</v>
      </c>
      <c r="BD36" s="4" t="s">
        <v>61</v>
      </c>
      <c r="BE36" s="6">
        <f t="shared" si="14"/>
        <v>0</v>
      </c>
      <c r="BF36" s="6">
        <f t="shared" si="15"/>
        <v>0</v>
      </c>
      <c r="BG36" s="6">
        <f t="shared" si="16"/>
        <v>0</v>
      </c>
      <c r="BH36" s="6">
        <f t="shared" si="17"/>
        <v>0</v>
      </c>
      <c r="BI36" s="6">
        <f t="shared" si="18"/>
        <v>0</v>
      </c>
      <c r="BJ36" s="6">
        <f t="shared" si="19"/>
        <v>0</v>
      </c>
      <c r="BK36" s="6">
        <f t="shared" si="20"/>
        <v>0</v>
      </c>
      <c r="BL36" s="6">
        <f t="shared" si="21"/>
        <v>0</v>
      </c>
      <c r="BM36" s="6">
        <f t="shared" si="22"/>
        <v>0</v>
      </c>
      <c r="BN36" s="6">
        <f t="shared" si="23"/>
        <v>0</v>
      </c>
      <c r="BO36" s="6">
        <f t="shared" si="24"/>
        <v>0</v>
      </c>
      <c r="BP36" s="6">
        <f t="shared" si="25"/>
        <v>0</v>
      </c>
      <c r="BQ36" s="9" t="s">
        <v>61</v>
      </c>
      <c r="BR36" s="6">
        <f t="shared" si="26"/>
        <v>0</v>
      </c>
      <c r="BS36" s="6">
        <f t="shared" si="27"/>
        <v>0</v>
      </c>
      <c r="BT36" s="6">
        <f t="shared" si="28"/>
        <v>0</v>
      </c>
      <c r="BU36" s="6">
        <f t="shared" si="29"/>
        <v>0</v>
      </c>
      <c r="BV36" s="6">
        <f t="shared" si="30"/>
        <v>0</v>
      </c>
      <c r="BW36" s="6">
        <f t="shared" si="31"/>
        <v>0</v>
      </c>
      <c r="BX36" s="6">
        <f t="shared" si="32"/>
        <v>0</v>
      </c>
      <c r="BY36" s="6">
        <f t="shared" si="33"/>
        <v>0</v>
      </c>
      <c r="BZ36" s="6">
        <f t="shared" si="34"/>
        <v>0</v>
      </c>
      <c r="CA36" s="6">
        <f t="shared" si="35"/>
        <v>0</v>
      </c>
      <c r="CB36" s="6">
        <f t="shared" si="36"/>
        <v>0</v>
      </c>
      <c r="CC36" s="6">
        <f t="shared" si="37"/>
        <v>0</v>
      </c>
      <c r="CE36" s="10">
        <f t="shared" si="38"/>
        <v>0</v>
      </c>
      <c r="CF36" s="10">
        <f t="shared" si="39"/>
        <v>0</v>
      </c>
      <c r="CG36" s="10">
        <f t="shared" si="40"/>
        <v>0</v>
      </c>
      <c r="CH36" s="10">
        <f t="shared" si="41"/>
        <v>0</v>
      </c>
      <c r="CI36" s="10">
        <f t="shared" si="42"/>
        <v>0</v>
      </c>
      <c r="CJ36" s="10">
        <f t="shared" si="43"/>
        <v>0</v>
      </c>
      <c r="CK36" s="10">
        <f t="shared" si="44"/>
        <v>0</v>
      </c>
      <c r="CL36" s="10">
        <f t="shared" si="45"/>
        <v>0</v>
      </c>
      <c r="CM36" s="10">
        <f t="shared" si="46"/>
        <v>0</v>
      </c>
      <c r="CN36" s="10">
        <f t="shared" si="47"/>
        <v>0</v>
      </c>
      <c r="CO36" s="10">
        <f t="shared" si="48"/>
        <v>0</v>
      </c>
      <c r="CP36" s="10">
        <f t="shared" si="49"/>
        <v>0</v>
      </c>
      <c r="CR36" s="5">
        <f t="shared" si="50"/>
        <v>0</v>
      </c>
      <c r="CS36" s="5">
        <f t="shared" si="51"/>
        <v>0</v>
      </c>
      <c r="CT36" s="5">
        <f t="shared" si="52"/>
        <v>0</v>
      </c>
      <c r="CU36" s="5">
        <f t="shared" si="53"/>
        <v>0</v>
      </c>
      <c r="CV36" s="5">
        <f t="shared" si="54"/>
        <v>0</v>
      </c>
      <c r="CW36" s="5">
        <f t="shared" si="55"/>
        <v>0</v>
      </c>
      <c r="CX36" s="5">
        <f t="shared" si="56"/>
        <v>0</v>
      </c>
      <c r="CY36" s="5">
        <f t="shared" si="57"/>
        <v>0</v>
      </c>
      <c r="CZ36" s="5">
        <f t="shared" si="58"/>
        <v>0</v>
      </c>
      <c r="DA36" s="5">
        <f t="shared" si="59"/>
        <v>0</v>
      </c>
      <c r="DB36" s="5">
        <f t="shared" si="60"/>
        <v>0</v>
      </c>
      <c r="DC36" s="5">
        <f t="shared" si="61"/>
        <v>0</v>
      </c>
      <c r="DE36" s="5">
        <f t="shared" si="62"/>
        <v>0</v>
      </c>
      <c r="DF36" s="5">
        <f t="shared" si="63"/>
        <v>0</v>
      </c>
      <c r="DG36" s="5">
        <f t="shared" si="64"/>
        <v>0</v>
      </c>
      <c r="DH36" s="5">
        <f t="shared" si="65"/>
        <v>0</v>
      </c>
      <c r="DI36" s="5">
        <f t="shared" si="66"/>
        <v>0</v>
      </c>
      <c r="DJ36" s="5">
        <f t="shared" si="67"/>
        <v>0</v>
      </c>
      <c r="DK36" s="5">
        <f t="shared" si="68"/>
        <v>0</v>
      </c>
      <c r="DL36" s="5">
        <f t="shared" si="69"/>
        <v>0</v>
      </c>
      <c r="DM36" s="5">
        <f t="shared" si="70"/>
        <v>0</v>
      </c>
      <c r="DN36" s="5">
        <f t="shared" si="71"/>
        <v>0</v>
      </c>
      <c r="DO36" s="5">
        <f t="shared" si="72"/>
        <v>0</v>
      </c>
      <c r="DP36" s="5">
        <f t="shared" si="73"/>
        <v>0</v>
      </c>
    </row>
    <row r="37" spans="1:120" x14ac:dyDescent="0.25">
      <c r="A37" s="18" t="s">
        <v>62</v>
      </c>
      <c r="B37" s="5">
        <v>0.4</v>
      </c>
      <c r="C37" s="5">
        <v>0.5</v>
      </c>
      <c r="D37" s="5">
        <v>0.6</v>
      </c>
      <c r="E37">
        <f t="shared" si="2"/>
        <v>0.25</v>
      </c>
      <c r="I37">
        <f t="shared" si="3"/>
        <v>0.25</v>
      </c>
      <c r="M37">
        <f t="shared" si="4"/>
        <v>0.21</v>
      </c>
      <c r="Q37">
        <f t="shared" si="5"/>
        <v>0.21</v>
      </c>
      <c r="U37">
        <f t="shared" si="6"/>
        <v>0.21</v>
      </c>
      <c r="Y37">
        <f t="shared" si="7"/>
        <v>0.17</v>
      </c>
      <c r="AC37">
        <f t="shared" si="8"/>
        <v>0.16</v>
      </c>
      <c r="AG37">
        <f t="shared" si="9"/>
        <v>0.3</v>
      </c>
      <c r="AK37">
        <f t="shared" si="10"/>
        <v>0.46</v>
      </c>
      <c r="AO37">
        <f t="shared" si="11"/>
        <v>0.46</v>
      </c>
      <c r="AS37">
        <f t="shared" si="12"/>
        <v>0.28000000000000003</v>
      </c>
      <c r="AW37">
        <f t="shared" si="13"/>
        <v>0.38</v>
      </c>
      <c r="BA37" s="5">
        <v>1</v>
      </c>
      <c r="BB37" s="5">
        <v>2</v>
      </c>
      <c r="BC37" s="5">
        <v>3</v>
      </c>
      <c r="BD37" s="4" t="s">
        <v>62</v>
      </c>
      <c r="BE37" s="6">
        <f t="shared" si="14"/>
        <v>0</v>
      </c>
      <c r="BF37" s="6">
        <f t="shared" si="15"/>
        <v>0</v>
      </c>
      <c r="BG37" s="6">
        <f t="shared" si="16"/>
        <v>0</v>
      </c>
      <c r="BH37" s="6">
        <f t="shared" si="17"/>
        <v>0</v>
      </c>
      <c r="BI37" s="6">
        <f t="shared" si="18"/>
        <v>0</v>
      </c>
      <c r="BJ37" s="6">
        <f t="shared" si="19"/>
        <v>0</v>
      </c>
      <c r="BK37" s="6">
        <f t="shared" si="20"/>
        <v>0</v>
      </c>
      <c r="BL37" s="6">
        <f t="shared" si="21"/>
        <v>0</v>
      </c>
      <c r="BM37" s="6">
        <f t="shared" si="22"/>
        <v>0</v>
      </c>
      <c r="BN37" s="6">
        <f t="shared" si="23"/>
        <v>0</v>
      </c>
      <c r="BO37" s="6">
        <f t="shared" si="24"/>
        <v>0</v>
      </c>
      <c r="BP37" s="6">
        <f t="shared" si="25"/>
        <v>0</v>
      </c>
      <c r="BQ37" s="9" t="s">
        <v>62</v>
      </c>
      <c r="BR37" s="6">
        <f t="shared" si="26"/>
        <v>0</v>
      </c>
      <c r="BS37" s="6">
        <f t="shared" si="27"/>
        <v>0</v>
      </c>
      <c r="BT37" s="6">
        <f t="shared" si="28"/>
        <v>0</v>
      </c>
      <c r="BU37" s="6">
        <f t="shared" si="29"/>
        <v>0</v>
      </c>
      <c r="BV37" s="6">
        <f t="shared" si="30"/>
        <v>0</v>
      </c>
      <c r="BW37" s="6">
        <f t="shared" si="31"/>
        <v>0</v>
      </c>
      <c r="BX37" s="6">
        <f t="shared" si="32"/>
        <v>0</v>
      </c>
      <c r="BY37" s="6">
        <f t="shared" si="33"/>
        <v>0</v>
      </c>
      <c r="BZ37" s="6">
        <f t="shared" si="34"/>
        <v>0</v>
      </c>
      <c r="CA37" s="6">
        <f t="shared" si="35"/>
        <v>0</v>
      </c>
      <c r="CB37" s="6">
        <f t="shared" si="36"/>
        <v>0</v>
      </c>
      <c r="CC37" s="6">
        <f t="shared" si="37"/>
        <v>0</v>
      </c>
      <c r="CE37" s="10">
        <f t="shared" si="38"/>
        <v>0</v>
      </c>
      <c r="CF37" s="10">
        <f t="shared" si="39"/>
        <v>0</v>
      </c>
      <c r="CG37" s="10">
        <f t="shared" si="40"/>
        <v>0</v>
      </c>
      <c r="CH37" s="10">
        <f t="shared" si="41"/>
        <v>0</v>
      </c>
      <c r="CI37" s="10">
        <f t="shared" si="42"/>
        <v>0</v>
      </c>
      <c r="CJ37" s="10">
        <f t="shared" si="43"/>
        <v>0</v>
      </c>
      <c r="CK37" s="10">
        <f t="shared" si="44"/>
        <v>0</v>
      </c>
      <c r="CL37" s="10">
        <f t="shared" si="45"/>
        <v>0</v>
      </c>
      <c r="CM37" s="10">
        <f t="shared" si="46"/>
        <v>0</v>
      </c>
      <c r="CN37" s="10">
        <f t="shared" si="47"/>
        <v>0</v>
      </c>
      <c r="CO37" s="10">
        <f t="shared" si="48"/>
        <v>0</v>
      </c>
      <c r="CP37" s="10">
        <f t="shared" si="49"/>
        <v>0</v>
      </c>
      <c r="CR37" s="5">
        <f t="shared" si="50"/>
        <v>0</v>
      </c>
      <c r="CS37" s="5">
        <f t="shared" si="51"/>
        <v>0</v>
      </c>
      <c r="CT37" s="5">
        <f t="shared" si="52"/>
        <v>0</v>
      </c>
      <c r="CU37" s="5">
        <f t="shared" si="53"/>
        <v>0</v>
      </c>
      <c r="CV37" s="5">
        <f t="shared" si="54"/>
        <v>0</v>
      </c>
      <c r="CW37" s="5">
        <f t="shared" si="55"/>
        <v>0</v>
      </c>
      <c r="CX37" s="5">
        <f t="shared" si="56"/>
        <v>0</v>
      </c>
      <c r="CY37" s="5">
        <f t="shared" si="57"/>
        <v>0</v>
      </c>
      <c r="CZ37" s="5">
        <f t="shared" si="58"/>
        <v>0</v>
      </c>
      <c r="DA37" s="5">
        <f t="shared" si="59"/>
        <v>0</v>
      </c>
      <c r="DB37" s="5">
        <f t="shared" si="60"/>
        <v>0</v>
      </c>
      <c r="DC37" s="5">
        <f t="shared" si="61"/>
        <v>0</v>
      </c>
      <c r="DE37" s="5">
        <f t="shared" si="62"/>
        <v>0</v>
      </c>
      <c r="DF37" s="5">
        <f t="shared" si="63"/>
        <v>0</v>
      </c>
      <c r="DG37" s="5">
        <f t="shared" si="64"/>
        <v>0</v>
      </c>
      <c r="DH37" s="5">
        <f t="shared" si="65"/>
        <v>0</v>
      </c>
      <c r="DI37" s="5">
        <f t="shared" si="66"/>
        <v>0</v>
      </c>
      <c r="DJ37" s="5">
        <f t="shared" si="67"/>
        <v>0</v>
      </c>
      <c r="DK37" s="5">
        <f t="shared" si="68"/>
        <v>0</v>
      </c>
      <c r="DL37" s="5">
        <f t="shared" si="69"/>
        <v>0</v>
      </c>
      <c r="DM37" s="5">
        <f t="shared" si="70"/>
        <v>0</v>
      </c>
      <c r="DN37" s="5">
        <f t="shared" si="71"/>
        <v>0</v>
      </c>
      <c r="DO37" s="5">
        <f t="shared" si="72"/>
        <v>0</v>
      </c>
      <c r="DP37" s="5">
        <f t="shared" si="73"/>
        <v>0</v>
      </c>
    </row>
    <row r="38" spans="1:120" x14ac:dyDescent="0.25">
      <c r="B38" s="5"/>
      <c r="C38" s="5"/>
      <c r="D38" s="5"/>
      <c r="BA38" s="5"/>
      <c r="BB38" s="5"/>
      <c r="BC38" s="5"/>
      <c r="CE38"/>
      <c r="CF38"/>
      <c r="CG38"/>
      <c r="CH38"/>
      <c r="CI38"/>
      <c r="CJ38"/>
      <c r="CK38"/>
      <c r="CL38"/>
      <c r="CM38"/>
      <c r="CN38"/>
      <c r="CO38"/>
      <c r="CP38"/>
    </row>
    <row r="39" spans="1:120" x14ac:dyDescent="0.25">
      <c r="A39" s="17" t="s">
        <v>63</v>
      </c>
      <c r="B39" s="5"/>
      <c r="C39" s="5"/>
      <c r="D39" s="5"/>
      <c r="BA39" s="5"/>
      <c r="BB39" s="5"/>
      <c r="BC39" s="5"/>
      <c r="BD39" s="1" t="s">
        <v>63</v>
      </c>
      <c r="BQ39" s="7" t="s">
        <v>63</v>
      </c>
      <c r="CE39"/>
      <c r="CF39"/>
      <c r="CG39"/>
      <c r="CH39"/>
      <c r="CI39"/>
      <c r="CJ39"/>
      <c r="CK39"/>
      <c r="CL39"/>
      <c r="CM39"/>
      <c r="CN39"/>
      <c r="CO39"/>
      <c r="CP39"/>
    </row>
    <row r="40" spans="1:120" x14ac:dyDescent="0.25">
      <c r="A40" s="17" t="s">
        <v>64</v>
      </c>
      <c r="B40" s="5"/>
      <c r="C40" s="5"/>
      <c r="D40" s="5"/>
      <c r="BA40" s="5"/>
      <c r="BB40" s="5"/>
      <c r="BC40" s="5"/>
      <c r="BD40" s="1" t="s">
        <v>64</v>
      </c>
      <c r="BQ40" s="7" t="s">
        <v>64</v>
      </c>
      <c r="CE40"/>
      <c r="CF40"/>
      <c r="CG40"/>
      <c r="CH40"/>
      <c r="CI40"/>
      <c r="CJ40"/>
      <c r="CK40"/>
      <c r="CL40"/>
      <c r="CM40"/>
      <c r="CN40"/>
      <c r="CO40"/>
      <c r="CP40"/>
    </row>
    <row r="41" spans="1:120" x14ac:dyDescent="0.25">
      <c r="A41" s="18" t="s">
        <v>65</v>
      </c>
      <c r="B41" s="5">
        <v>0.7</v>
      </c>
      <c r="C41" s="5">
        <v>1</v>
      </c>
      <c r="D41" s="5">
        <v>1.5</v>
      </c>
      <c r="E41">
        <f t="shared" ref="E41:E47" si="74">E$7</f>
        <v>0.25</v>
      </c>
      <c r="F41" s="5">
        <v>6</v>
      </c>
      <c r="I41">
        <f t="shared" ref="I41:I47" si="75">I$7</f>
        <v>0.25</v>
      </c>
      <c r="J41">
        <v>2</v>
      </c>
      <c r="M41">
        <f t="shared" ref="M41:M47" si="76">M$7</f>
        <v>0.21</v>
      </c>
      <c r="N41">
        <v>9</v>
      </c>
      <c r="O41">
        <v>9</v>
      </c>
      <c r="Q41">
        <f t="shared" ref="Q41:Q47" si="77">Q$7</f>
        <v>0.21</v>
      </c>
      <c r="R41">
        <v>4</v>
      </c>
      <c r="U41">
        <f t="shared" ref="U41:U47" si="78">U$7</f>
        <v>0.21</v>
      </c>
      <c r="V41">
        <v>1</v>
      </c>
      <c r="Y41">
        <f t="shared" ref="Y41:Y47" si="79">Y$7</f>
        <v>0.17</v>
      </c>
      <c r="Z41">
        <v>3</v>
      </c>
      <c r="AC41">
        <f t="shared" ref="AC41:AC47" si="80">AC$7</f>
        <v>0.16</v>
      </c>
      <c r="AD41">
        <v>3</v>
      </c>
      <c r="AG41">
        <f t="shared" ref="AG41:AG47" si="81">AG$7</f>
        <v>0.3</v>
      </c>
      <c r="AH41">
        <v>1</v>
      </c>
      <c r="AK41">
        <f t="shared" ref="AK41:AK47" si="82">AK$7</f>
        <v>0.46</v>
      </c>
      <c r="AL41">
        <v>1</v>
      </c>
      <c r="AO41">
        <f t="shared" ref="AO41:AO47" si="83">AO$7</f>
        <v>0.46</v>
      </c>
      <c r="AP41">
        <v>1</v>
      </c>
      <c r="AS41">
        <f t="shared" ref="AS41:AS47" si="84">AS$7</f>
        <v>0.28000000000000003</v>
      </c>
      <c r="AT41">
        <v>5</v>
      </c>
      <c r="AW41">
        <f t="shared" ref="AW41:AW47" si="85">AW$7</f>
        <v>0.38</v>
      </c>
      <c r="AX41">
        <v>1</v>
      </c>
      <c r="BA41" s="5">
        <v>2.44</v>
      </c>
      <c r="BB41" s="5">
        <v>5.24</v>
      </c>
      <c r="BC41" s="5">
        <v>12.5</v>
      </c>
      <c r="BD41" s="4" t="s">
        <v>65</v>
      </c>
      <c r="BE41" s="6">
        <f t="shared" ref="BE41:BE47" si="86">(F41+G41+H41)*E41</f>
        <v>1.5</v>
      </c>
      <c r="BF41" s="6">
        <f t="shared" ref="BF41:BF47" si="87">(J41+K41+L41)*I41</f>
        <v>0.5</v>
      </c>
      <c r="BG41" s="6">
        <f t="shared" ref="BG41:BG47" si="88">+(N41+O41+P41)*M41</f>
        <v>3.78</v>
      </c>
      <c r="BH41" s="6">
        <f t="shared" ref="BH41:BH47" si="89">(R41+S41+T41)*Q41</f>
        <v>0.84</v>
      </c>
      <c r="BI41" s="6">
        <f t="shared" ref="BI41:BI47" si="90">(V41+W41+X41)*U41</f>
        <v>0.21</v>
      </c>
      <c r="BJ41" s="6">
        <f t="shared" ref="BJ41:BJ47" si="91">(Z41+AA41+AB41)*Y41</f>
        <v>0.51</v>
      </c>
      <c r="BK41" s="6">
        <f t="shared" ref="BK41:BK47" si="92">(AD41+AE41+AF41)*AC41</f>
        <v>0.48</v>
      </c>
      <c r="BL41" s="6">
        <f t="shared" ref="BL41:BL47" si="93">(AH41+AI41+AJ41)*AG41</f>
        <v>0.3</v>
      </c>
      <c r="BM41" s="6">
        <f t="shared" ref="BM41:BM47" si="94">(AL41+AM41+AN41)*AK41</f>
        <v>0.46</v>
      </c>
      <c r="BN41" s="6">
        <f t="shared" ref="BN41:BN47" si="95">(AP41+AQ41+AR41)*AO41</f>
        <v>0.46</v>
      </c>
      <c r="BO41" s="6">
        <f t="shared" ref="BO41:BO47" si="96">(AT41+AU41+AV41)*AS41</f>
        <v>1.4000000000000001</v>
      </c>
      <c r="BP41" s="6">
        <f t="shared" ref="BP41:BP47" si="97">(AX41+AY41+AZ41)*AW41</f>
        <v>0.38</v>
      </c>
      <c r="BQ41" s="9" t="s">
        <v>65</v>
      </c>
      <c r="BR41" s="6">
        <f t="shared" ref="BR41:BR47" si="98">(F41*BA41+G41*BB41+H41*BC41)*E41</f>
        <v>3.66</v>
      </c>
      <c r="BS41" s="6">
        <f t="shared" ref="BS41:BS47" si="99">(J41*BA41+K41*BB41+L41*BC41)*I41</f>
        <v>1.22</v>
      </c>
      <c r="BT41" s="6">
        <f t="shared" ref="BT41:BT47" si="100">(N41*BA41+O41*BB41+P41*BC41)*M41</f>
        <v>14.5152</v>
      </c>
      <c r="BU41" s="6">
        <f t="shared" ref="BU41:BU47" si="101">(R41*BA41+S41*BB41+T41*BC41)*Q41</f>
        <v>2.0495999999999999</v>
      </c>
      <c r="BV41" s="6">
        <f t="shared" ref="BV41:BV47" si="102">(V41*BA41+W41*BB41+X41*BC41)*U41</f>
        <v>0.51239999999999997</v>
      </c>
      <c r="BW41" s="6">
        <f t="shared" ref="BW41:BW47" si="103">(Z41*BA41+AA41*BB41+AB41*BC41)*Y41</f>
        <v>1.2444000000000002</v>
      </c>
      <c r="BX41" s="6">
        <f t="shared" ref="BX41:BX47" si="104">(AD41*BA41+AE41*BB41+AF41*BC41)*AC41</f>
        <v>1.1712</v>
      </c>
      <c r="BY41" s="6">
        <f t="shared" ref="BY41:BY47" si="105">(AH41*BA41+AI41*BB41+AJ41*BC41)*AG41</f>
        <v>0.73199999999999998</v>
      </c>
      <c r="BZ41" s="6">
        <f t="shared" ref="BZ41:BZ47" si="106">(AL41*BA41+AM41*BB41+AN41*BC41)*AK41</f>
        <v>1.1224000000000001</v>
      </c>
      <c r="CA41" s="6">
        <f t="shared" ref="CA41:CA47" si="107">(AP41*BA41+AQ41*BB41+AR41*BC41)*AO41</f>
        <v>1.1224000000000001</v>
      </c>
      <c r="CB41" s="6">
        <f t="shared" ref="CB41:CB47" si="108">(AT41*BA41+AU41*BB41+AV41*BC41)*AS41</f>
        <v>3.4159999999999999</v>
      </c>
      <c r="CC41" s="6">
        <f t="shared" ref="CC41:CC47" si="109">(AX41*BA41+AY41*BB41+AZ41*BC41)*AW41</f>
        <v>0.92720000000000002</v>
      </c>
      <c r="CE41" s="10">
        <f t="shared" ref="CE41:CP47" si="110">IF(BE41&gt;0,1,0)</f>
        <v>1</v>
      </c>
      <c r="CF41" s="10">
        <f t="shared" si="110"/>
        <v>1</v>
      </c>
      <c r="CG41" s="10">
        <f t="shared" si="110"/>
        <v>1</v>
      </c>
      <c r="CH41" s="10">
        <f t="shared" si="110"/>
        <v>1</v>
      </c>
      <c r="CI41" s="10">
        <f t="shared" si="110"/>
        <v>1</v>
      </c>
      <c r="CJ41" s="10">
        <f t="shared" si="110"/>
        <v>1</v>
      </c>
      <c r="CK41" s="10">
        <f t="shared" si="110"/>
        <v>1</v>
      </c>
      <c r="CL41" s="10">
        <f t="shared" si="110"/>
        <v>1</v>
      </c>
      <c r="CM41" s="10">
        <f t="shared" si="110"/>
        <v>1</v>
      </c>
      <c r="CN41" s="10">
        <f t="shared" si="110"/>
        <v>1</v>
      </c>
      <c r="CO41" s="10">
        <f t="shared" si="110"/>
        <v>1</v>
      </c>
      <c r="CP41" s="10">
        <f t="shared" si="110"/>
        <v>1</v>
      </c>
      <c r="CR41" s="5">
        <f t="shared" ref="CR41:DC47" si="111">IF(BE41&gt;0,BE41/BE$110*LOG(BE41/BE$110),0)</f>
        <v>-4.4405213738432966E-2</v>
      </c>
      <c r="CS41" s="5">
        <f t="shared" si="111"/>
        <v>-1.7315095815178233E-2</v>
      </c>
      <c r="CT41" s="5">
        <f t="shared" si="111"/>
        <v>-9.5516502116234941E-2</v>
      </c>
      <c r="CU41" s="5">
        <f t="shared" si="111"/>
        <v>-3.2648767089473563E-2</v>
      </c>
      <c r="CV41" s="5">
        <f t="shared" si="111"/>
        <v>-1.3700158537673606E-2</v>
      </c>
      <c r="CW41" s="5">
        <f t="shared" si="111"/>
        <v>-4.4389898408958905E-2</v>
      </c>
      <c r="CX41" s="5">
        <f t="shared" si="111"/>
        <v>-2.4162194677097428E-2</v>
      </c>
      <c r="CY41" s="5">
        <f t="shared" si="111"/>
        <v>-2.4257623111416413E-2</v>
      </c>
      <c r="CZ41" s="5">
        <f t="shared" si="111"/>
        <v>-2.579628467265651E-2</v>
      </c>
      <c r="DA41" s="5">
        <f t="shared" si="111"/>
        <v>-1.5329485969130273E-2</v>
      </c>
      <c r="DB41" s="5">
        <f t="shared" si="111"/>
        <v>-2.8221562093498236E-2</v>
      </c>
      <c r="DC41" s="5">
        <f t="shared" si="111"/>
        <v>-2.3317212632392698E-2</v>
      </c>
      <c r="DE41" s="5">
        <f t="shared" ref="DE41:DE47" si="112">B41*F41+C41*G41+D41*H41</f>
        <v>4.1999999999999993</v>
      </c>
      <c r="DF41" s="5">
        <f t="shared" ref="DF41:DF47" si="113">B41*J41+C41*K41+D41*L41</f>
        <v>1.4</v>
      </c>
      <c r="DG41" s="5">
        <f t="shared" ref="DG41:DG47" si="114">B41*N41+C41*O41+D41*P41</f>
        <v>15.3</v>
      </c>
      <c r="DH41" s="5">
        <f t="shared" ref="DH41:DH47" si="115">B41*R41+C41*S41+D41*T41</f>
        <v>2.8</v>
      </c>
      <c r="DI41" s="5">
        <f t="shared" ref="DI41:DI47" si="116">B41*V41+C41*W41+D41*X41</f>
        <v>0.7</v>
      </c>
      <c r="DJ41" s="5">
        <f t="shared" ref="DJ41:DJ47" si="117">B41*Z41+C41*AA41+D41*AB41</f>
        <v>2.0999999999999996</v>
      </c>
      <c r="DK41" s="5">
        <f t="shared" ref="DK41:DK47" si="118">B41*AD41+C41*AE41+D41*AF41</f>
        <v>2.0999999999999996</v>
      </c>
      <c r="DL41" s="5">
        <f t="shared" ref="DL41:DL47" si="119">B41*AH41+C41*AI41+D41*AJ41</f>
        <v>0.7</v>
      </c>
      <c r="DM41" s="5">
        <f t="shared" ref="DM41:DM47" si="120">B41*AL41+C41*AM41+D41*AN41</f>
        <v>0.7</v>
      </c>
      <c r="DN41" s="5">
        <f t="shared" ref="DN41:DN47" si="121">B41*AP41+C41*AQ41+D41*AR41</f>
        <v>0.7</v>
      </c>
      <c r="DO41" s="5">
        <f t="shared" ref="DO41:DO47" si="122">B41*AT41+C41*AU41+D41*AV41</f>
        <v>3.5</v>
      </c>
      <c r="DP41" s="5">
        <f t="shared" ref="DP41:DP47" si="123">B41*AX41+C41*AY41+D41*AZ41</f>
        <v>0.7</v>
      </c>
    </row>
    <row r="42" spans="1:120" x14ac:dyDescent="0.25">
      <c r="A42" s="18" t="s">
        <v>66</v>
      </c>
      <c r="B42" s="5">
        <v>0.8</v>
      </c>
      <c r="C42" s="5">
        <v>1.5</v>
      </c>
      <c r="D42" s="5">
        <v>2.5</v>
      </c>
      <c r="E42">
        <f t="shared" si="74"/>
        <v>0.25</v>
      </c>
      <c r="I42">
        <f t="shared" si="75"/>
        <v>0.25</v>
      </c>
      <c r="M42">
        <f t="shared" si="76"/>
        <v>0.21</v>
      </c>
      <c r="Q42">
        <f t="shared" si="77"/>
        <v>0.21</v>
      </c>
      <c r="U42">
        <f t="shared" si="78"/>
        <v>0.21</v>
      </c>
      <c r="Y42">
        <f t="shared" si="79"/>
        <v>0.17</v>
      </c>
      <c r="AC42">
        <f t="shared" si="80"/>
        <v>0.16</v>
      </c>
      <c r="AG42">
        <f t="shared" si="81"/>
        <v>0.3</v>
      </c>
      <c r="AK42">
        <f t="shared" si="82"/>
        <v>0.46</v>
      </c>
      <c r="AO42">
        <f t="shared" si="83"/>
        <v>0.46</v>
      </c>
      <c r="AS42">
        <f t="shared" si="84"/>
        <v>0.28000000000000003</v>
      </c>
      <c r="AW42">
        <f t="shared" si="85"/>
        <v>0.38</v>
      </c>
      <c r="BA42" s="5">
        <v>3.24</v>
      </c>
      <c r="BB42" s="5">
        <v>12.5</v>
      </c>
      <c r="BC42" s="5">
        <v>37.4</v>
      </c>
      <c r="BD42" s="4" t="s">
        <v>66</v>
      </c>
      <c r="BE42" s="6">
        <f t="shared" si="86"/>
        <v>0</v>
      </c>
      <c r="BF42" s="6">
        <f t="shared" si="87"/>
        <v>0</v>
      </c>
      <c r="BG42" s="6">
        <f t="shared" si="88"/>
        <v>0</v>
      </c>
      <c r="BH42" s="6">
        <f t="shared" si="89"/>
        <v>0</v>
      </c>
      <c r="BI42" s="6">
        <f t="shared" si="90"/>
        <v>0</v>
      </c>
      <c r="BJ42" s="6">
        <f t="shared" si="91"/>
        <v>0</v>
      </c>
      <c r="BK42" s="6">
        <f t="shared" si="92"/>
        <v>0</v>
      </c>
      <c r="BL42" s="6">
        <f t="shared" si="93"/>
        <v>0</v>
      </c>
      <c r="BM42" s="6">
        <f t="shared" si="94"/>
        <v>0</v>
      </c>
      <c r="BN42" s="6">
        <f t="shared" si="95"/>
        <v>0</v>
      </c>
      <c r="BO42" s="6">
        <f t="shared" si="96"/>
        <v>0</v>
      </c>
      <c r="BP42" s="6">
        <f t="shared" si="97"/>
        <v>0</v>
      </c>
      <c r="BQ42" s="9" t="s">
        <v>66</v>
      </c>
      <c r="BR42" s="6">
        <f t="shared" si="98"/>
        <v>0</v>
      </c>
      <c r="BS42" s="6">
        <f t="shared" si="99"/>
        <v>0</v>
      </c>
      <c r="BT42" s="6">
        <f t="shared" si="100"/>
        <v>0</v>
      </c>
      <c r="BU42" s="6">
        <f t="shared" si="101"/>
        <v>0</v>
      </c>
      <c r="BV42" s="6">
        <f t="shared" si="102"/>
        <v>0</v>
      </c>
      <c r="BW42" s="6">
        <f t="shared" si="103"/>
        <v>0</v>
      </c>
      <c r="BX42" s="6">
        <f t="shared" si="104"/>
        <v>0</v>
      </c>
      <c r="BY42" s="6">
        <f t="shared" si="105"/>
        <v>0</v>
      </c>
      <c r="BZ42" s="6">
        <f t="shared" si="106"/>
        <v>0</v>
      </c>
      <c r="CA42" s="6">
        <f t="shared" si="107"/>
        <v>0</v>
      </c>
      <c r="CB42" s="6">
        <f t="shared" si="108"/>
        <v>0</v>
      </c>
      <c r="CC42" s="6">
        <f t="shared" si="109"/>
        <v>0</v>
      </c>
      <c r="CE42" s="10">
        <f t="shared" si="110"/>
        <v>0</v>
      </c>
      <c r="CF42" s="10">
        <f t="shared" si="110"/>
        <v>0</v>
      </c>
      <c r="CG42" s="10">
        <f t="shared" si="110"/>
        <v>0</v>
      </c>
      <c r="CH42" s="10">
        <f t="shared" si="110"/>
        <v>0</v>
      </c>
      <c r="CI42" s="10">
        <f t="shared" si="110"/>
        <v>0</v>
      </c>
      <c r="CJ42" s="10">
        <f t="shared" si="110"/>
        <v>0</v>
      </c>
      <c r="CK42" s="10">
        <f t="shared" si="110"/>
        <v>0</v>
      </c>
      <c r="CL42" s="10">
        <f t="shared" si="110"/>
        <v>0</v>
      </c>
      <c r="CM42" s="10">
        <f t="shared" si="110"/>
        <v>0</v>
      </c>
      <c r="CN42" s="10">
        <f t="shared" si="110"/>
        <v>0</v>
      </c>
      <c r="CO42" s="10">
        <f t="shared" si="110"/>
        <v>0</v>
      </c>
      <c r="CP42" s="10">
        <f t="shared" si="110"/>
        <v>0</v>
      </c>
      <c r="CR42" s="5">
        <f t="shared" si="111"/>
        <v>0</v>
      </c>
      <c r="CS42" s="5">
        <f t="shared" si="111"/>
        <v>0</v>
      </c>
      <c r="CT42" s="5">
        <f t="shared" si="111"/>
        <v>0</v>
      </c>
      <c r="CU42" s="5">
        <f t="shared" si="111"/>
        <v>0</v>
      </c>
      <c r="CV42" s="5">
        <f t="shared" si="111"/>
        <v>0</v>
      </c>
      <c r="CW42" s="5">
        <f t="shared" si="111"/>
        <v>0</v>
      </c>
      <c r="CX42" s="5">
        <f t="shared" si="111"/>
        <v>0</v>
      </c>
      <c r="CY42" s="5">
        <f t="shared" si="111"/>
        <v>0</v>
      </c>
      <c r="CZ42" s="5">
        <f t="shared" si="111"/>
        <v>0</v>
      </c>
      <c r="DA42" s="5">
        <f t="shared" si="111"/>
        <v>0</v>
      </c>
      <c r="DB42" s="5">
        <f t="shared" si="111"/>
        <v>0</v>
      </c>
      <c r="DC42" s="5">
        <f t="shared" si="111"/>
        <v>0</v>
      </c>
      <c r="DE42" s="5">
        <f t="shared" si="112"/>
        <v>0</v>
      </c>
      <c r="DF42" s="5">
        <f t="shared" si="113"/>
        <v>0</v>
      </c>
      <c r="DG42" s="5">
        <f t="shared" si="114"/>
        <v>0</v>
      </c>
      <c r="DH42" s="5">
        <f t="shared" si="115"/>
        <v>0</v>
      </c>
      <c r="DI42" s="5">
        <f t="shared" si="116"/>
        <v>0</v>
      </c>
      <c r="DJ42" s="5">
        <f t="shared" si="117"/>
        <v>0</v>
      </c>
      <c r="DK42" s="5">
        <f t="shared" si="118"/>
        <v>0</v>
      </c>
      <c r="DL42" s="5">
        <f t="shared" si="119"/>
        <v>0</v>
      </c>
      <c r="DM42" s="5">
        <f t="shared" si="120"/>
        <v>0</v>
      </c>
      <c r="DN42" s="5">
        <f t="shared" si="121"/>
        <v>0</v>
      </c>
      <c r="DO42" s="5">
        <f t="shared" si="122"/>
        <v>0</v>
      </c>
      <c r="DP42" s="5">
        <f t="shared" si="123"/>
        <v>0</v>
      </c>
    </row>
    <row r="43" spans="1:120" x14ac:dyDescent="0.25">
      <c r="A43" s="18" t="s">
        <v>67</v>
      </c>
      <c r="B43" s="5">
        <v>0.5</v>
      </c>
      <c r="C43" s="5">
        <v>1</v>
      </c>
      <c r="D43" s="5">
        <v>1.5</v>
      </c>
      <c r="E43">
        <f t="shared" si="74"/>
        <v>0.25</v>
      </c>
      <c r="F43" s="5">
        <v>7</v>
      </c>
      <c r="G43" s="5">
        <v>7</v>
      </c>
      <c r="I43">
        <f t="shared" si="75"/>
        <v>0.25</v>
      </c>
      <c r="J43">
        <v>3</v>
      </c>
      <c r="M43">
        <f t="shared" si="76"/>
        <v>0.21</v>
      </c>
      <c r="N43">
        <v>8</v>
      </c>
      <c r="O43">
        <v>8</v>
      </c>
      <c r="Q43">
        <f t="shared" si="77"/>
        <v>0.21</v>
      </c>
      <c r="R43">
        <v>3</v>
      </c>
      <c r="U43">
        <f t="shared" si="78"/>
        <v>0.21</v>
      </c>
      <c r="V43">
        <v>1</v>
      </c>
      <c r="Y43">
        <f t="shared" si="79"/>
        <v>0.17</v>
      </c>
      <c r="Z43">
        <v>7</v>
      </c>
      <c r="AA43">
        <v>2</v>
      </c>
      <c r="AB43">
        <v>1</v>
      </c>
      <c r="AC43">
        <f t="shared" si="80"/>
        <v>0.16</v>
      </c>
      <c r="AD43">
        <v>4</v>
      </c>
      <c r="AE43">
        <v>3</v>
      </c>
      <c r="AG43">
        <f t="shared" si="81"/>
        <v>0.3</v>
      </c>
      <c r="AH43">
        <v>2</v>
      </c>
      <c r="AI43">
        <v>2</v>
      </c>
      <c r="AK43">
        <f t="shared" si="82"/>
        <v>0.46</v>
      </c>
      <c r="AL43">
        <v>6</v>
      </c>
      <c r="AM43">
        <v>5</v>
      </c>
      <c r="AO43">
        <f t="shared" si="83"/>
        <v>0.46</v>
      </c>
      <c r="AP43">
        <v>1</v>
      </c>
      <c r="AS43">
        <f t="shared" si="84"/>
        <v>0.28000000000000003</v>
      </c>
      <c r="AT43">
        <v>4</v>
      </c>
      <c r="AU43">
        <v>4</v>
      </c>
      <c r="AW43">
        <f t="shared" si="85"/>
        <v>0.38</v>
      </c>
      <c r="AY43">
        <v>1</v>
      </c>
      <c r="BA43" s="5">
        <v>1.25</v>
      </c>
      <c r="BB43" s="5">
        <v>8.3000000000000007</v>
      </c>
      <c r="BC43" s="5">
        <v>25</v>
      </c>
      <c r="BD43" s="4" t="s">
        <v>67</v>
      </c>
      <c r="BE43" s="6">
        <f t="shared" si="86"/>
        <v>3.5</v>
      </c>
      <c r="BF43" s="6">
        <f t="shared" si="87"/>
        <v>0.75</v>
      </c>
      <c r="BG43" s="6">
        <f t="shared" si="88"/>
        <v>3.36</v>
      </c>
      <c r="BH43" s="6">
        <f t="shared" si="89"/>
        <v>0.63</v>
      </c>
      <c r="BI43" s="6">
        <f t="shared" si="90"/>
        <v>0.21</v>
      </c>
      <c r="BJ43" s="6">
        <f t="shared" si="91"/>
        <v>1.7000000000000002</v>
      </c>
      <c r="BK43" s="6">
        <f t="shared" si="92"/>
        <v>1.1200000000000001</v>
      </c>
      <c r="BL43" s="6">
        <f t="shared" si="93"/>
        <v>1.2</v>
      </c>
      <c r="BM43" s="6">
        <f t="shared" si="94"/>
        <v>5.0600000000000005</v>
      </c>
      <c r="BN43" s="6">
        <f t="shared" si="95"/>
        <v>0.46</v>
      </c>
      <c r="BO43" s="6">
        <f t="shared" si="96"/>
        <v>2.2400000000000002</v>
      </c>
      <c r="BP43" s="6">
        <f t="shared" si="97"/>
        <v>0.38</v>
      </c>
      <c r="BQ43" s="9" t="s">
        <v>67</v>
      </c>
      <c r="BR43" s="6">
        <f t="shared" si="98"/>
        <v>16.712500000000002</v>
      </c>
      <c r="BS43" s="6">
        <f t="shared" si="99"/>
        <v>0.9375</v>
      </c>
      <c r="BT43" s="6">
        <f t="shared" si="100"/>
        <v>16.044</v>
      </c>
      <c r="BU43" s="6">
        <f t="shared" si="101"/>
        <v>0.78749999999999998</v>
      </c>
      <c r="BV43" s="6">
        <f t="shared" si="102"/>
        <v>0.26250000000000001</v>
      </c>
      <c r="BW43" s="6">
        <f t="shared" si="103"/>
        <v>8.5595000000000017</v>
      </c>
      <c r="BX43" s="6">
        <f t="shared" si="104"/>
        <v>4.7840000000000007</v>
      </c>
      <c r="BY43" s="6">
        <f t="shared" si="105"/>
        <v>5.73</v>
      </c>
      <c r="BZ43" s="6">
        <f t="shared" si="106"/>
        <v>22.540000000000003</v>
      </c>
      <c r="CA43" s="6">
        <f t="shared" si="107"/>
        <v>0.57500000000000007</v>
      </c>
      <c r="CB43" s="6">
        <f t="shared" si="108"/>
        <v>10.696000000000002</v>
      </c>
      <c r="CC43" s="6">
        <f t="shared" si="109"/>
        <v>3.1540000000000004</v>
      </c>
      <c r="CE43" s="10">
        <f t="shared" si="110"/>
        <v>1</v>
      </c>
      <c r="CF43" s="10">
        <f t="shared" si="110"/>
        <v>1</v>
      </c>
      <c r="CG43" s="10">
        <f t="shared" si="110"/>
        <v>1</v>
      </c>
      <c r="CH43" s="10">
        <f t="shared" si="110"/>
        <v>1</v>
      </c>
      <c r="CI43" s="10">
        <f t="shared" si="110"/>
        <v>1</v>
      </c>
      <c r="CJ43" s="10">
        <f t="shared" si="110"/>
        <v>1</v>
      </c>
      <c r="CK43" s="10">
        <f t="shared" si="110"/>
        <v>1</v>
      </c>
      <c r="CL43" s="10">
        <f t="shared" si="110"/>
        <v>1</v>
      </c>
      <c r="CM43" s="10">
        <f t="shared" si="110"/>
        <v>1</v>
      </c>
      <c r="CN43" s="10">
        <f t="shared" si="110"/>
        <v>1</v>
      </c>
      <c r="CO43" s="10">
        <f t="shared" si="110"/>
        <v>1</v>
      </c>
      <c r="CP43" s="10">
        <f t="shared" si="110"/>
        <v>1</v>
      </c>
      <c r="CR43" s="5">
        <f t="shared" si="111"/>
        <v>-7.8856398959478352E-2</v>
      </c>
      <c r="CS43" s="5">
        <f t="shared" si="111"/>
        <v>-2.3773335741222628E-2</v>
      </c>
      <c r="CT43" s="5">
        <f t="shared" si="111"/>
        <v>-8.9100687483617907E-2</v>
      </c>
      <c r="CU43" s="5">
        <f t="shared" si="111"/>
        <v>-2.6262955458455407E-2</v>
      </c>
      <c r="CV43" s="5">
        <f t="shared" si="111"/>
        <v>-1.3700158537673606E-2</v>
      </c>
      <c r="CW43" s="5">
        <f t="shared" si="111"/>
        <v>-9.7737822239244598E-2</v>
      </c>
      <c r="CX43" s="5">
        <f t="shared" si="111"/>
        <v>-4.5426764208031073E-2</v>
      </c>
      <c r="CY43" s="5">
        <f t="shared" si="111"/>
        <v>-6.6155621095513747E-2</v>
      </c>
      <c r="CZ43" s="5">
        <f t="shared" si="111"/>
        <v>-0.12465747116671498</v>
      </c>
      <c r="DA43" s="5">
        <f t="shared" si="111"/>
        <v>-1.5329485969130273E-2</v>
      </c>
      <c r="DB43" s="5">
        <f t="shared" si="111"/>
        <v>-4.0051499783199059E-2</v>
      </c>
      <c r="DC43" s="5">
        <f t="shared" si="111"/>
        <v>-2.3317212632392698E-2</v>
      </c>
      <c r="DE43" s="5">
        <f t="shared" si="112"/>
        <v>10.5</v>
      </c>
      <c r="DF43" s="5">
        <f t="shared" si="113"/>
        <v>1.5</v>
      </c>
      <c r="DG43" s="5">
        <f t="shared" si="114"/>
        <v>12</v>
      </c>
      <c r="DH43" s="5">
        <f t="shared" si="115"/>
        <v>1.5</v>
      </c>
      <c r="DI43" s="5">
        <f t="shared" si="116"/>
        <v>0.5</v>
      </c>
      <c r="DJ43" s="5">
        <f t="shared" si="117"/>
        <v>7</v>
      </c>
      <c r="DK43" s="5">
        <f t="shared" si="118"/>
        <v>5</v>
      </c>
      <c r="DL43" s="5">
        <f t="shared" si="119"/>
        <v>3</v>
      </c>
      <c r="DM43" s="5">
        <f t="shared" si="120"/>
        <v>8</v>
      </c>
      <c r="DN43" s="5">
        <f t="shared" si="121"/>
        <v>0.5</v>
      </c>
      <c r="DO43" s="5">
        <f t="shared" si="122"/>
        <v>6</v>
      </c>
      <c r="DP43" s="5">
        <f t="shared" si="123"/>
        <v>1</v>
      </c>
    </row>
    <row r="44" spans="1:120" x14ac:dyDescent="0.25">
      <c r="A44" s="18" t="s">
        <v>68</v>
      </c>
      <c r="B44" s="5">
        <v>0.8</v>
      </c>
      <c r="C44" s="5">
        <v>1.3</v>
      </c>
      <c r="D44" s="5">
        <v>2</v>
      </c>
      <c r="E44">
        <f t="shared" si="74"/>
        <v>0.25</v>
      </c>
      <c r="I44">
        <f t="shared" si="75"/>
        <v>0.25</v>
      </c>
      <c r="M44">
        <f t="shared" si="76"/>
        <v>0.21</v>
      </c>
      <c r="Q44">
        <f t="shared" si="77"/>
        <v>0.21</v>
      </c>
      <c r="U44">
        <f t="shared" si="78"/>
        <v>0.21</v>
      </c>
      <c r="Y44">
        <f t="shared" si="79"/>
        <v>0.17</v>
      </c>
      <c r="AC44">
        <f t="shared" si="80"/>
        <v>0.16</v>
      </c>
      <c r="AG44">
        <f t="shared" si="81"/>
        <v>0.3</v>
      </c>
      <c r="AK44">
        <f t="shared" si="82"/>
        <v>0.46</v>
      </c>
      <c r="AO44">
        <f t="shared" si="83"/>
        <v>0.46</v>
      </c>
      <c r="AS44">
        <f t="shared" si="84"/>
        <v>0.28000000000000003</v>
      </c>
      <c r="AW44">
        <f t="shared" si="85"/>
        <v>0.38</v>
      </c>
      <c r="BA44" s="5">
        <v>3.24</v>
      </c>
      <c r="BB44" s="5">
        <v>9.1999999999999993</v>
      </c>
      <c r="BC44" s="5">
        <v>23.2</v>
      </c>
      <c r="BD44" s="4" t="s">
        <v>68</v>
      </c>
      <c r="BE44" s="6">
        <f t="shared" si="86"/>
        <v>0</v>
      </c>
      <c r="BF44" s="6">
        <f t="shared" si="87"/>
        <v>0</v>
      </c>
      <c r="BG44" s="6">
        <f t="shared" si="88"/>
        <v>0</v>
      </c>
      <c r="BH44" s="6">
        <f t="shared" si="89"/>
        <v>0</v>
      </c>
      <c r="BI44" s="6">
        <f t="shared" si="90"/>
        <v>0</v>
      </c>
      <c r="BJ44" s="6">
        <f t="shared" si="91"/>
        <v>0</v>
      </c>
      <c r="BK44" s="6">
        <f t="shared" si="92"/>
        <v>0</v>
      </c>
      <c r="BL44" s="6">
        <f t="shared" si="93"/>
        <v>0</v>
      </c>
      <c r="BM44" s="6">
        <f t="shared" si="94"/>
        <v>0</v>
      </c>
      <c r="BN44" s="6">
        <f t="shared" si="95"/>
        <v>0</v>
      </c>
      <c r="BO44" s="6">
        <f t="shared" si="96"/>
        <v>0</v>
      </c>
      <c r="BP44" s="6">
        <f t="shared" si="97"/>
        <v>0</v>
      </c>
      <c r="BQ44" s="9" t="s">
        <v>68</v>
      </c>
      <c r="BR44" s="6">
        <f t="shared" si="98"/>
        <v>0</v>
      </c>
      <c r="BS44" s="6">
        <f t="shared" si="99"/>
        <v>0</v>
      </c>
      <c r="BT44" s="6">
        <f t="shared" si="100"/>
        <v>0</v>
      </c>
      <c r="BU44" s="6">
        <f t="shared" si="101"/>
        <v>0</v>
      </c>
      <c r="BV44" s="6">
        <f t="shared" si="102"/>
        <v>0</v>
      </c>
      <c r="BW44" s="6">
        <f t="shared" si="103"/>
        <v>0</v>
      </c>
      <c r="BX44" s="6">
        <f t="shared" si="104"/>
        <v>0</v>
      </c>
      <c r="BY44" s="6">
        <f t="shared" si="105"/>
        <v>0</v>
      </c>
      <c r="BZ44" s="6">
        <f t="shared" si="106"/>
        <v>0</v>
      </c>
      <c r="CA44" s="6">
        <f t="shared" si="107"/>
        <v>0</v>
      </c>
      <c r="CB44" s="6">
        <f t="shared" si="108"/>
        <v>0</v>
      </c>
      <c r="CC44" s="6">
        <f t="shared" si="109"/>
        <v>0</v>
      </c>
      <c r="CE44" s="10">
        <f t="shared" si="110"/>
        <v>0</v>
      </c>
      <c r="CF44" s="10">
        <f t="shared" si="110"/>
        <v>0</v>
      </c>
      <c r="CG44" s="10">
        <f t="shared" si="110"/>
        <v>0</v>
      </c>
      <c r="CH44" s="10">
        <f t="shared" si="110"/>
        <v>0</v>
      </c>
      <c r="CI44" s="10">
        <f t="shared" si="110"/>
        <v>0</v>
      </c>
      <c r="CJ44" s="10">
        <f t="shared" si="110"/>
        <v>0</v>
      </c>
      <c r="CK44" s="10">
        <f t="shared" si="110"/>
        <v>0</v>
      </c>
      <c r="CL44" s="10">
        <f t="shared" si="110"/>
        <v>0</v>
      </c>
      <c r="CM44" s="10">
        <f t="shared" si="110"/>
        <v>0</v>
      </c>
      <c r="CN44" s="10">
        <f t="shared" si="110"/>
        <v>0</v>
      </c>
      <c r="CO44" s="10">
        <f t="shared" si="110"/>
        <v>0</v>
      </c>
      <c r="CP44" s="10">
        <f t="shared" si="110"/>
        <v>0</v>
      </c>
      <c r="CR44" s="5">
        <f t="shared" si="111"/>
        <v>0</v>
      </c>
      <c r="CS44" s="5">
        <f t="shared" si="111"/>
        <v>0</v>
      </c>
      <c r="CT44" s="5">
        <f t="shared" si="111"/>
        <v>0</v>
      </c>
      <c r="CU44" s="5">
        <f t="shared" si="111"/>
        <v>0</v>
      </c>
      <c r="CV44" s="5">
        <f t="shared" si="111"/>
        <v>0</v>
      </c>
      <c r="CW44" s="5">
        <f t="shared" si="111"/>
        <v>0</v>
      </c>
      <c r="CX44" s="5">
        <f t="shared" si="111"/>
        <v>0</v>
      </c>
      <c r="CY44" s="5">
        <f t="shared" si="111"/>
        <v>0</v>
      </c>
      <c r="CZ44" s="5">
        <f t="shared" si="111"/>
        <v>0</v>
      </c>
      <c r="DA44" s="5">
        <f t="shared" si="111"/>
        <v>0</v>
      </c>
      <c r="DB44" s="5">
        <f t="shared" si="111"/>
        <v>0</v>
      </c>
      <c r="DC44" s="5">
        <f t="shared" si="111"/>
        <v>0</v>
      </c>
      <c r="DE44" s="5">
        <f t="shared" si="112"/>
        <v>0</v>
      </c>
      <c r="DF44" s="5">
        <f t="shared" si="113"/>
        <v>0</v>
      </c>
      <c r="DG44" s="5">
        <f t="shared" si="114"/>
        <v>0</v>
      </c>
      <c r="DH44" s="5">
        <f t="shared" si="115"/>
        <v>0</v>
      </c>
      <c r="DI44" s="5">
        <f t="shared" si="116"/>
        <v>0</v>
      </c>
      <c r="DJ44" s="5">
        <f t="shared" si="117"/>
        <v>0</v>
      </c>
      <c r="DK44" s="5">
        <f t="shared" si="118"/>
        <v>0</v>
      </c>
      <c r="DL44" s="5">
        <f t="shared" si="119"/>
        <v>0</v>
      </c>
      <c r="DM44" s="5">
        <f t="shared" si="120"/>
        <v>0</v>
      </c>
      <c r="DN44" s="5">
        <f t="shared" si="121"/>
        <v>0</v>
      </c>
      <c r="DO44" s="5">
        <f t="shared" si="122"/>
        <v>0</v>
      </c>
      <c r="DP44" s="5">
        <f t="shared" si="123"/>
        <v>0</v>
      </c>
    </row>
    <row r="45" spans="1:120" x14ac:dyDescent="0.25">
      <c r="A45" s="18" t="s">
        <v>69</v>
      </c>
      <c r="B45" s="5">
        <v>0.5</v>
      </c>
      <c r="C45" s="5">
        <v>1</v>
      </c>
      <c r="D45" s="5">
        <v>1.5</v>
      </c>
      <c r="E45">
        <f t="shared" si="74"/>
        <v>0.25</v>
      </c>
      <c r="I45">
        <f t="shared" si="75"/>
        <v>0.25</v>
      </c>
      <c r="M45">
        <f t="shared" si="76"/>
        <v>0.21</v>
      </c>
      <c r="Q45">
        <f t="shared" si="77"/>
        <v>0.21</v>
      </c>
      <c r="U45">
        <f t="shared" si="78"/>
        <v>0.21</v>
      </c>
      <c r="Y45">
        <f t="shared" si="79"/>
        <v>0.17</v>
      </c>
      <c r="AC45">
        <f t="shared" si="80"/>
        <v>0.16</v>
      </c>
      <c r="AG45">
        <f t="shared" si="81"/>
        <v>0.3</v>
      </c>
      <c r="AK45">
        <f t="shared" si="82"/>
        <v>0.46</v>
      </c>
      <c r="AO45">
        <f t="shared" si="83"/>
        <v>0.46</v>
      </c>
      <c r="AS45">
        <f t="shared" si="84"/>
        <v>0.28000000000000003</v>
      </c>
      <c r="AW45">
        <f t="shared" si="85"/>
        <v>0.38</v>
      </c>
      <c r="BA45" s="5">
        <v>1.25</v>
      </c>
      <c r="BB45" s="5">
        <v>8.3000000000000007</v>
      </c>
      <c r="BC45" s="5">
        <v>25</v>
      </c>
      <c r="BD45" s="4" t="s">
        <v>69</v>
      </c>
      <c r="BE45" s="6">
        <f t="shared" si="86"/>
        <v>0</v>
      </c>
      <c r="BF45" s="6">
        <f t="shared" si="87"/>
        <v>0</v>
      </c>
      <c r="BG45" s="6">
        <f t="shared" si="88"/>
        <v>0</v>
      </c>
      <c r="BH45" s="6">
        <f t="shared" si="89"/>
        <v>0</v>
      </c>
      <c r="BI45" s="6">
        <f t="shared" si="90"/>
        <v>0</v>
      </c>
      <c r="BJ45" s="6">
        <f t="shared" si="91"/>
        <v>0</v>
      </c>
      <c r="BK45" s="6">
        <f t="shared" si="92"/>
        <v>0</v>
      </c>
      <c r="BL45" s="6">
        <f t="shared" si="93"/>
        <v>0</v>
      </c>
      <c r="BM45" s="6">
        <f t="shared" si="94"/>
        <v>0</v>
      </c>
      <c r="BN45" s="6">
        <f t="shared" si="95"/>
        <v>0</v>
      </c>
      <c r="BO45" s="6">
        <f t="shared" si="96"/>
        <v>0</v>
      </c>
      <c r="BP45" s="6">
        <f t="shared" si="97"/>
        <v>0</v>
      </c>
      <c r="BQ45" s="9" t="s">
        <v>69</v>
      </c>
      <c r="BR45" s="6">
        <f t="shared" si="98"/>
        <v>0</v>
      </c>
      <c r="BS45" s="6">
        <f t="shared" si="99"/>
        <v>0</v>
      </c>
      <c r="BT45" s="6">
        <f t="shared" si="100"/>
        <v>0</v>
      </c>
      <c r="BU45" s="6">
        <f t="shared" si="101"/>
        <v>0</v>
      </c>
      <c r="BV45" s="6">
        <f t="shared" si="102"/>
        <v>0</v>
      </c>
      <c r="BW45" s="6">
        <f t="shared" si="103"/>
        <v>0</v>
      </c>
      <c r="BX45" s="6">
        <f t="shared" si="104"/>
        <v>0</v>
      </c>
      <c r="BY45" s="6">
        <f t="shared" si="105"/>
        <v>0</v>
      </c>
      <c r="BZ45" s="6">
        <f t="shared" si="106"/>
        <v>0</v>
      </c>
      <c r="CA45" s="6">
        <f t="shared" si="107"/>
        <v>0</v>
      </c>
      <c r="CB45" s="6">
        <f t="shared" si="108"/>
        <v>0</v>
      </c>
      <c r="CC45" s="6">
        <f t="shared" si="109"/>
        <v>0</v>
      </c>
      <c r="CE45" s="10">
        <f t="shared" si="110"/>
        <v>0</v>
      </c>
      <c r="CF45" s="10">
        <f t="shared" si="110"/>
        <v>0</v>
      </c>
      <c r="CG45" s="10">
        <f t="shared" si="110"/>
        <v>0</v>
      </c>
      <c r="CH45" s="10">
        <f t="shared" si="110"/>
        <v>0</v>
      </c>
      <c r="CI45" s="10">
        <f t="shared" si="110"/>
        <v>0</v>
      </c>
      <c r="CJ45" s="10">
        <f t="shared" si="110"/>
        <v>0</v>
      </c>
      <c r="CK45" s="10">
        <f t="shared" si="110"/>
        <v>0</v>
      </c>
      <c r="CL45" s="10">
        <f t="shared" si="110"/>
        <v>0</v>
      </c>
      <c r="CM45" s="10">
        <f t="shared" si="110"/>
        <v>0</v>
      </c>
      <c r="CN45" s="10">
        <f t="shared" si="110"/>
        <v>0</v>
      </c>
      <c r="CO45" s="10">
        <f t="shared" si="110"/>
        <v>0</v>
      </c>
      <c r="CP45" s="10">
        <f t="shared" si="110"/>
        <v>0</v>
      </c>
      <c r="CR45" s="5">
        <f t="shared" si="111"/>
        <v>0</v>
      </c>
      <c r="CS45" s="5">
        <f t="shared" si="111"/>
        <v>0</v>
      </c>
      <c r="CT45" s="5">
        <f t="shared" si="111"/>
        <v>0</v>
      </c>
      <c r="CU45" s="5">
        <f t="shared" si="111"/>
        <v>0</v>
      </c>
      <c r="CV45" s="5">
        <f t="shared" si="111"/>
        <v>0</v>
      </c>
      <c r="CW45" s="5">
        <f t="shared" si="111"/>
        <v>0</v>
      </c>
      <c r="CX45" s="5">
        <f t="shared" si="111"/>
        <v>0</v>
      </c>
      <c r="CY45" s="5">
        <f t="shared" si="111"/>
        <v>0</v>
      </c>
      <c r="CZ45" s="5">
        <f t="shared" si="111"/>
        <v>0</v>
      </c>
      <c r="DA45" s="5">
        <f t="shared" si="111"/>
        <v>0</v>
      </c>
      <c r="DB45" s="5">
        <f t="shared" si="111"/>
        <v>0</v>
      </c>
      <c r="DC45" s="5">
        <f t="shared" si="111"/>
        <v>0</v>
      </c>
      <c r="DE45" s="5">
        <f t="shared" si="112"/>
        <v>0</v>
      </c>
      <c r="DF45" s="5">
        <f t="shared" si="113"/>
        <v>0</v>
      </c>
      <c r="DG45" s="5">
        <f t="shared" si="114"/>
        <v>0</v>
      </c>
      <c r="DH45" s="5">
        <f t="shared" si="115"/>
        <v>0</v>
      </c>
      <c r="DI45" s="5">
        <f t="shared" si="116"/>
        <v>0</v>
      </c>
      <c r="DJ45" s="5">
        <f t="shared" si="117"/>
        <v>0</v>
      </c>
      <c r="DK45" s="5">
        <f t="shared" si="118"/>
        <v>0</v>
      </c>
      <c r="DL45" s="5">
        <f t="shared" si="119"/>
        <v>0</v>
      </c>
      <c r="DM45" s="5">
        <f t="shared" si="120"/>
        <v>0</v>
      </c>
      <c r="DN45" s="5">
        <f t="shared" si="121"/>
        <v>0</v>
      </c>
      <c r="DO45" s="5">
        <f t="shared" si="122"/>
        <v>0</v>
      </c>
      <c r="DP45" s="5">
        <f t="shared" si="123"/>
        <v>0</v>
      </c>
    </row>
    <row r="46" spans="1:120" x14ac:dyDescent="0.25">
      <c r="A46" s="18" t="s">
        <v>70</v>
      </c>
      <c r="B46" s="5">
        <v>0.8</v>
      </c>
      <c r="C46" s="5">
        <v>1.3</v>
      </c>
      <c r="D46" s="5">
        <v>2</v>
      </c>
      <c r="E46">
        <f t="shared" si="74"/>
        <v>0.25</v>
      </c>
      <c r="I46">
        <f t="shared" si="75"/>
        <v>0.25</v>
      </c>
      <c r="M46">
        <f t="shared" si="76"/>
        <v>0.21</v>
      </c>
      <c r="Q46">
        <f t="shared" si="77"/>
        <v>0.21</v>
      </c>
      <c r="U46">
        <f t="shared" si="78"/>
        <v>0.21</v>
      </c>
      <c r="Y46">
        <f t="shared" si="79"/>
        <v>0.17</v>
      </c>
      <c r="AC46">
        <f t="shared" si="80"/>
        <v>0.16</v>
      </c>
      <c r="AG46">
        <f t="shared" si="81"/>
        <v>0.3</v>
      </c>
      <c r="AK46">
        <f t="shared" si="82"/>
        <v>0.46</v>
      </c>
      <c r="AO46">
        <f t="shared" si="83"/>
        <v>0.46</v>
      </c>
      <c r="AS46">
        <f t="shared" si="84"/>
        <v>0.28000000000000003</v>
      </c>
      <c r="AW46">
        <f t="shared" si="85"/>
        <v>0.38</v>
      </c>
      <c r="BA46" s="5">
        <v>3.24</v>
      </c>
      <c r="BB46" s="5">
        <v>9.1999999999999993</v>
      </c>
      <c r="BC46" s="5">
        <v>23.2</v>
      </c>
      <c r="BD46" s="4" t="s">
        <v>70</v>
      </c>
      <c r="BE46" s="6">
        <f t="shared" si="86"/>
        <v>0</v>
      </c>
      <c r="BF46" s="6">
        <f t="shared" si="87"/>
        <v>0</v>
      </c>
      <c r="BG46" s="6">
        <f t="shared" si="88"/>
        <v>0</v>
      </c>
      <c r="BH46" s="6">
        <f t="shared" si="89"/>
        <v>0</v>
      </c>
      <c r="BI46" s="6">
        <f t="shared" si="90"/>
        <v>0</v>
      </c>
      <c r="BJ46" s="6">
        <f t="shared" si="91"/>
        <v>0</v>
      </c>
      <c r="BK46" s="6">
        <f t="shared" si="92"/>
        <v>0</v>
      </c>
      <c r="BL46" s="6">
        <f t="shared" si="93"/>
        <v>0</v>
      </c>
      <c r="BM46" s="6">
        <f t="shared" si="94"/>
        <v>0</v>
      </c>
      <c r="BN46" s="6">
        <f t="shared" si="95"/>
        <v>0</v>
      </c>
      <c r="BO46" s="6">
        <f t="shared" si="96"/>
        <v>0</v>
      </c>
      <c r="BP46" s="6">
        <f t="shared" si="97"/>
        <v>0</v>
      </c>
      <c r="BQ46" s="9" t="s">
        <v>70</v>
      </c>
      <c r="BR46" s="6">
        <f t="shared" si="98"/>
        <v>0</v>
      </c>
      <c r="BS46" s="6">
        <f t="shared" si="99"/>
        <v>0</v>
      </c>
      <c r="BT46" s="6">
        <f t="shared" si="100"/>
        <v>0</v>
      </c>
      <c r="BU46" s="6">
        <f t="shared" si="101"/>
        <v>0</v>
      </c>
      <c r="BV46" s="6">
        <f t="shared" si="102"/>
        <v>0</v>
      </c>
      <c r="BW46" s="6">
        <f t="shared" si="103"/>
        <v>0</v>
      </c>
      <c r="BX46" s="6">
        <f t="shared" si="104"/>
        <v>0</v>
      </c>
      <c r="BY46" s="6">
        <f t="shared" si="105"/>
        <v>0</v>
      </c>
      <c r="BZ46" s="6">
        <f t="shared" si="106"/>
        <v>0</v>
      </c>
      <c r="CA46" s="6">
        <f t="shared" si="107"/>
        <v>0</v>
      </c>
      <c r="CB46" s="6">
        <f t="shared" si="108"/>
        <v>0</v>
      </c>
      <c r="CC46" s="6">
        <f t="shared" si="109"/>
        <v>0</v>
      </c>
      <c r="CE46" s="10">
        <f t="shared" si="110"/>
        <v>0</v>
      </c>
      <c r="CF46" s="10">
        <f t="shared" si="110"/>
        <v>0</v>
      </c>
      <c r="CG46" s="10">
        <f t="shared" si="110"/>
        <v>0</v>
      </c>
      <c r="CH46" s="10">
        <f t="shared" si="110"/>
        <v>0</v>
      </c>
      <c r="CI46" s="10">
        <f t="shared" si="110"/>
        <v>0</v>
      </c>
      <c r="CJ46" s="10">
        <f t="shared" si="110"/>
        <v>0</v>
      </c>
      <c r="CK46" s="10">
        <f t="shared" si="110"/>
        <v>0</v>
      </c>
      <c r="CL46" s="10">
        <f t="shared" si="110"/>
        <v>0</v>
      </c>
      <c r="CM46" s="10">
        <f t="shared" si="110"/>
        <v>0</v>
      </c>
      <c r="CN46" s="10">
        <f t="shared" si="110"/>
        <v>0</v>
      </c>
      <c r="CO46" s="10">
        <f t="shared" si="110"/>
        <v>0</v>
      </c>
      <c r="CP46" s="10">
        <f t="shared" si="110"/>
        <v>0</v>
      </c>
      <c r="CR46" s="5">
        <f t="shared" si="111"/>
        <v>0</v>
      </c>
      <c r="CS46" s="5">
        <f t="shared" si="111"/>
        <v>0</v>
      </c>
      <c r="CT46" s="5">
        <f t="shared" si="111"/>
        <v>0</v>
      </c>
      <c r="CU46" s="5">
        <f t="shared" si="111"/>
        <v>0</v>
      </c>
      <c r="CV46" s="5">
        <f t="shared" si="111"/>
        <v>0</v>
      </c>
      <c r="CW46" s="5">
        <f t="shared" si="111"/>
        <v>0</v>
      </c>
      <c r="CX46" s="5">
        <f t="shared" si="111"/>
        <v>0</v>
      </c>
      <c r="CY46" s="5">
        <f t="shared" si="111"/>
        <v>0</v>
      </c>
      <c r="CZ46" s="5">
        <f t="shared" si="111"/>
        <v>0</v>
      </c>
      <c r="DA46" s="5">
        <f t="shared" si="111"/>
        <v>0</v>
      </c>
      <c r="DB46" s="5">
        <f t="shared" si="111"/>
        <v>0</v>
      </c>
      <c r="DC46" s="5">
        <f t="shared" si="111"/>
        <v>0</v>
      </c>
      <c r="DE46" s="5">
        <f t="shared" si="112"/>
        <v>0</v>
      </c>
      <c r="DF46" s="5">
        <f t="shared" si="113"/>
        <v>0</v>
      </c>
      <c r="DG46" s="5">
        <f t="shared" si="114"/>
        <v>0</v>
      </c>
      <c r="DH46" s="5">
        <f t="shared" si="115"/>
        <v>0</v>
      </c>
      <c r="DI46" s="5">
        <f t="shared" si="116"/>
        <v>0</v>
      </c>
      <c r="DJ46" s="5">
        <f t="shared" si="117"/>
        <v>0</v>
      </c>
      <c r="DK46" s="5">
        <f t="shared" si="118"/>
        <v>0</v>
      </c>
      <c r="DL46" s="5">
        <f t="shared" si="119"/>
        <v>0</v>
      </c>
      <c r="DM46" s="5">
        <f t="shared" si="120"/>
        <v>0</v>
      </c>
      <c r="DN46" s="5">
        <f t="shared" si="121"/>
        <v>0</v>
      </c>
      <c r="DO46" s="5">
        <f t="shared" si="122"/>
        <v>0</v>
      </c>
      <c r="DP46" s="5">
        <f t="shared" si="123"/>
        <v>0</v>
      </c>
    </row>
    <row r="47" spans="1:120" x14ac:dyDescent="0.25">
      <c r="A47" s="18" t="s">
        <v>71</v>
      </c>
      <c r="B47" s="5">
        <v>0.8</v>
      </c>
      <c r="C47" s="5">
        <v>1.5</v>
      </c>
      <c r="D47" s="5">
        <v>2.5</v>
      </c>
      <c r="E47">
        <f t="shared" si="74"/>
        <v>0.25</v>
      </c>
      <c r="I47">
        <f t="shared" si="75"/>
        <v>0.25</v>
      </c>
      <c r="M47">
        <f t="shared" si="76"/>
        <v>0.21</v>
      </c>
      <c r="Q47">
        <f t="shared" si="77"/>
        <v>0.21</v>
      </c>
      <c r="U47">
        <f t="shared" si="78"/>
        <v>0.21</v>
      </c>
      <c r="Y47">
        <f t="shared" si="79"/>
        <v>0.17</v>
      </c>
      <c r="AC47">
        <f t="shared" si="80"/>
        <v>0.16</v>
      </c>
      <c r="AG47">
        <f t="shared" si="81"/>
        <v>0.3</v>
      </c>
      <c r="AK47">
        <f t="shared" si="82"/>
        <v>0.46</v>
      </c>
      <c r="AO47">
        <f t="shared" si="83"/>
        <v>0.46</v>
      </c>
      <c r="AS47">
        <f t="shared" si="84"/>
        <v>0.28000000000000003</v>
      </c>
      <c r="AW47">
        <f t="shared" si="85"/>
        <v>0.38</v>
      </c>
      <c r="BA47" s="5">
        <v>3.24</v>
      </c>
      <c r="BB47" s="5">
        <v>12.5</v>
      </c>
      <c r="BC47" s="5">
        <v>37.4</v>
      </c>
      <c r="BD47" s="4" t="s">
        <v>71</v>
      </c>
      <c r="BE47" s="6">
        <f t="shared" si="86"/>
        <v>0</v>
      </c>
      <c r="BF47" s="6">
        <f t="shared" si="87"/>
        <v>0</v>
      </c>
      <c r="BG47" s="6">
        <f t="shared" si="88"/>
        <v>0</v>
      </c>
      <c r="BH47" s="6">
        <f t="shared" si="89"/>
        <v>0</v>
      </c>
      <c r="BI47" s="6">
        <f t="shared" si="90"/>
        <v>0</v>
      </c>
      <c r="BJ47" s="6">
        <f t="shared" si="91"/>
        <v>0</v>
      </c>
      <c r="BK47" s="6">
        <f t="shared" si="92"/>
        <v>0</v>
      </c>
      <c r="BL47" s="6">
        <f t="shared" si="93"/>
        <v>0</v>
      </c>
      <c r="BM47" s="6">
        <f t="shared" si="94"/>
        <v>0</v>
      </c>
      <c r="BN47" s="6">
        <f t="shared" si="95"/>
        <v>0</v>
      </c>
      <c r="BO47" s="6">
        <f t="shared" si="96"/>
        <v>0</v>
      </c>
      <c r="BP47" s="6">
        <f t="shared" si="97"/>
        <v>0</v>
      </c>
      <c r="BQ47" s="9" t="s">
        <v>71</v>
      </c>
      <c r="BR47" s="6">
        <f t="shared" si="98"/>
        <v>0</v>
      </c>
      <c r="BS47" s="6">
        <f t="shared" si="99"/>
        <v>0</v>
      </c>
      <c r="BT47" s="6">
        <f t="shared" si="100"/>
        <v>0</v>
      </c>
      <c r="BU47" s="6">
        <f t="shared" si="101"/>
        <v>0</v>
      </c>
      <c r="BV47" s="6">
        <f t="shared" si="102"/>
        <v>0</v>
      </c>
      <c r="BW47" s="6">
        <f t="shared" si="103"/>
        <v>0</v>
      </c>
      <c r="BX47" s="6">
        <f t="shared" si="104"/>
        <v>0</v>
      </c>
      <c r="BY47" s="6">
        <f t="shared" si="105"/>
        <v>0</v>
      </c>
      <c r="BZ47" s="6">
        <f t="shared" si="106"/>
        <v>0</v>
      </c>
      <c r="CA47" s="6">
        <f t="shared" si="107"/>
        <v>0</v>
      </c>
      <c r="CB47" s="6">
        <f t="shared" si="108"/>
        <v>0</v>
      </c>
      <c r="CC47" s="6">
        <f t="shared" si="109"/>
        <v>0</v>
      </c>
      <c r="CE47" s="10">
        <f t="shared" si="110"/>
        <v>0</v>
      </c>
      <c r="CF47" s="10">
        <f t="shared" si="110"/>
        <v>0</v>
      </c>
      <c r="CG47" s="10">
        <f t="shared" si="110"/>
        <v>0</v>
      </c>
      <c r="CH47" s="10">
        <f t="shared" si="110"/>
        <v>0</v>
      </c>
      <c r="CI47" s="10">
        <f t="shared" si="110"/>
        <v>0</v>
      </c>
      <c r="CJ47" s="10">
        <f t="shared" si="110"/>
        <v>0</v>
      </c>
      <c r="CK47" s="10">
        <f t="shared" si="110"/>
        <v>0</v>
      </c>
      <c r="CL47" s="10">
        <f t="shared" si="110"/>
        <v>0</v>
      </c>
      <c r="CM47" s="10">
        <f t="shared" si="110"/>
        <v>0</v>
      </c>
      <c r="CN47" s="10">
        <f t="shared" si="110"/>
        <v>0</v>
      </c>
      <c r="CO47" s="10">
        <f t="shared" si="110"/>
        <v>0</v>
      </c>
      <c r="CP47" s="10">
        <f t="shared" si="110"/>
        <v>0</v>
      </c>
      <c r="CR47" s="5">
        <f t="shared" si="111"/>
        <v>0</v>
      </c>
      <c r="CS47" s="5">
        <f t="shared" si="111"/>
        <v>0</v>
      </c>
      <c r="CT47" s="5">
        <f t="shared" si="111"/>
        <v>0</v>
      </c>
      <c r="CU47" s="5">
        <f t="shared" si="111"/>
        <v>0</v>
      </c>
      <c r="CV47" s="5">
        <f t="shared" si="111"/>
        <v>0</v>
      </c>
      <c r="CW47" s="5">
        <f t="shared" si="111"/>
        <v>0</v>
      </c>
      <c r="CX47" s="5">
        <f t="shared" si="111"/>
        <v>0</v>
      </c>
      <c r="CY47" s="5">
        <f t="shared" si="111"/>
        <v>0</v>
      </c>
      <c r="CZ47" s="5">
        <f t="shared" si="111"/>
        <v>0</v>
      </c>
      <c r="DA47" s="5">
        <f t="shared" si="111"/>
        <v>0</v>
      </c>
      <c r="DB47" s="5">
        <f t="shared" si="111"/>
        <v>0</v>
      </c>
      <c r="DC47" s="5">
        <f t="shared" si="111"/>
        <v>0</v>
      </c>
      <c r="DE47" s="5">
        <f t="shared" si="112"/>
        <v>0</v>
      </c>
      <c r="DF47" s="5">
        <f t="shared" si="113"/>
        <v>0</v>
      </c>
      <c r="DG47" s="5">
        <f t="shared" si="114"/>
        <v>0</v>
      </c>
      <c r="DH47" s="5">
        <f t="shared" si="115"/>
        <v>0</v>
      </c>
      <c r="DI47" s="5">
        <f t="shared" si="116"/>
        <v>0</v>
      </c>
      <c r="DJ47" s="5">
        <f t="shared" si="117"/>
        <v>0</v>
      </c>
      <c r="DK47" s="5">
        <f t="shared" si="118"/>
        <v>0</v>
      </c>
      <c r="DL47" s="5">
        <f t="shared" si="119"/>
        <v>0</v>
      </c>
      <c r="DM47" s="5">
        <f t="shared" si="120"/>
        <v>0</v>
      </c>
      <c r="DN47" s="5">
        <f t="shared" si="121"/>
        <v>0</v>
      </c>
      <c r="DO47" s="5">
        <f t="shared" si="122"/>
        <v>0</v>
      </c>
      <c r="DP47" s="5">
        <f t="shared" si="123"/>
        <v>0</v>
      </c>
    </row>
    <row r="48" spans="1:120" x14ac:dyDescent="0.25">
      <c r="A48" s="17" t="s">
        <v>72</v>
      </c>
      <c r="B48" s="5"/>
      <c r="C48" s="5"/>
      <c r="D48" s="5"/>
      <c r="BA48" s="5"/>
      <c r="BB48" s="5"/>
      <c r="BC48" s="5"/>
      <c r="BD48" s="1" t="s">
        <v>72</v>
      </c>
      <c r="BQ48" s="7" t="s">
        <v>72</v>
      </c>
      <c r="CE48"/>
      <c r="CF48"/>
      <c r="CG48"/>
      <c r="CH48"/>
      <c r="CI48"/>
      <c r="CJ48"/>
      <c r="CK48"/>
      <c r="CL48"/>
      <c r="CM48"/>
      <c r="CN48"/>
      <c r="CO48"/>
      <c r="CP48"/>
    </row>
    <row r="49" spans="1:120" x14ac:dyDescent="0.25">
      <c r="A49" s="18" t="s">
        <v>73</v>
      </c>
      <c r="B49" s="5">
        <v>0.7</v>
      </c>
      <c r="C49" s="5">
        <v>1</v>
      </c>
      <c r="D49" s="5">
        <v>1.8</v>
      </c>
      <c r="E49">
        <f t="shared" ref="E49:E60" si="124">E$7</f>
        <v>0.25</v>
      </c>
      <c r="F49" s="5">
        <v>3</v>
      </c>
      <c r="G49" s="5">
        <v>2</v>
      </c>
      <c r="I49">
        <f t="shared" ref="I49:I60" si="125">I$7</f>
        <v>0.25</v>
      </c>
      <c r="J49">
        <v>2</v>
      </c>
      <c r="M49">
        <f t="shared" ref="M49:M60" si="126">M$7</f>
        <v>0.21</v>
      </c>
      <c r="N49">
        <v>10</v>
      </c>
      <c r="O49">
        <v>10</v>
      </c>
      <c r="Q49">
        <f t="shared" ref="Q49:Q60" si="127">Q$7</f>
        <v>0.21</v>
      </c>
      <c r="R49">
        <v>34</v>
      </c>
      <c r="U49">
        <f t="shared" ref="U49:U60" si="128">U$7</f>
        <v>0.21</v>
      </c>
      <c r="V49">
        <v>8</v>
      </c>
      <c r="W49">
        <v>3</v>
      </c>
      <c r="Y49">
        <f t="shared" ref="Y49:Y60" si="129">Y$7</f>
        <v>0.17</v>
      </c>
      <c r="Z49">
        <v>5</v>
      </c>
      <c r="AA49">
        <v>2</v>
      </c>
      <c r="AC49">
        <f t="shared" ref="AC49:AC60" si="130">AC$7</f>
        <v>0.16</v>
      </c>
      <c r="AD49">
        <v>2</v>
      </c>
      <c r="AE49">
        <v>2</v>
      </c>
      <c r="AG49">
        <f t="shared" ref="AG49:AG60" si="131">AG$7</f>
        <v>0.3</v>
      </c>
      <c r="AH49">
        <v>1</v>
      </c>
      <c r="AK49">
        <f t="shared" ref="AK49:AK60" si="132">AK$7</f>
        <v>0.46</v>
      </c>
      <c r="AL49">
        <v>2</v>
      </c>
      <c r="AM49">
        <v>2</v>
      </c>
      <c r="AO49">
        <f t="shared" ref="AO49:AO60" si="133">AO$7</f>
        <v>0.46</v>
      </c>
      <c r="AP49">
        <v>1</v>
      </c>
      <c r="AQ49">
        <v>1</v>
      </c>
      <c r="AS49">
        <f t="shared" ref="AS49:AS60" si="134">AS$7</f>
        <v>0.28000000000000003</v>
      </c>
      <c r="AT49">
        <v>8</v>
      </c>
      <c r="AU49">
        <v>3</v>
      </c>
      <c r="AW49">
        <f t="shared" ref="AW49:AW60" si="135">AW$7</f>
        <v>0.38</v>
      </c>
      <c r="AX49">
        <v>3</v>
      </c>
      <c r="AY49">
        <v>2</v>
      </c>
      <c r="BA49" s="5">
        <v>0.48</v>
      </c>
      <c r="BB49" s="5">
        <v>3.7</v>
      </c>
      <c r="BC49" s="5">
        <v>41.1</v>
      </c>
      <c r="BD49" s="4" t="s">
        <v>73</v>
      </c>
      <c r="BE49" s="6">
        <f t="shared" ref="BE49:BE60" si="136">(F49+G49+H49)*E49</f>
        <v>1.25</v>
      </c>
      <c r="BF49" s="6">
        <f t="shared" ref="BF49:BF60" si="137">(J49+K49+L49)*I49</f>
        <v>0.5</v>
      </c>
      <c r="BG49" s="6">
        <f t="shared" ref="BG49:BG60" si="138">+(N49+O49+P49)*M49</f>
        <v>4.2</v>
      </c>
      <c r="BH49" s="6">
        <f t="shared" ref="BH49:BH60" si="139">(R49+S49+T49)*Q49</f>
        <v>7.14</v>
      </c>
      <c r="BI49" s="6">
        <f t="shared" ref="BI49:BI60" si="140">(V49+W49+X49)*U49</f>
        <v>2.31</v>
      </c>
      <c r="BJ49" s="6">
        <f t="shared" ref="BJ49:BJ60" si="141">(Z49+AA49+AB49)*Y49</f>
        <v>1.1900000000000002</v>
      </c>
      <c r="BK49" s="6">
        <f t="shared" ref="BK49:BK60" si="142">(AD49+AE49+AF49)*AC49</f>
        <v>0.64</v>
      </c>
      <c r="BL49" s="6">
        <f t="shared" ref="BL49:BL60" si="143">(AH49+AI49+AJ49)*AG49</f>
        <v>0.3</v>
      </c>
      <c r="BM49" s="6">
        <f t="shared" ref="BM49:BM60" si="144">(AL49+AM49+AN49)*AK49</f>
        <v>1.84</v>
      </c>
      <c r="BN49" s="6">
        <f t="shared" ref="BN49:BN60" si="145">(AP49+AQ49+AR49)*AO49</f>
        <v>0.92</v>
      </c>
      <c r="BO49" s="6">
        <f t="shared" ref="BO49:BO60" si="146">(AT49+AU49+AV49)*AS49</f>
        <v>3.08</v>
      </c>
      <c r="BP49" s="6">
        <f t="shared" ref="BP49:BP60" si="147">(AX49+AY49+AZ49)*AW49</f>
        <v>1.9</v>
      </c>
      <c r="BQ49" s="9" t="s">
        <v>73</v>
      </c>
      <c r="BR49" s="6">
        <f t="shared" ref="BR49:BR60" si="148">(F49*BA49+G49*BB49+H49*BC49)*E49</f>
        <v>2.21</v>
      </c>
      <c r="BS49" s="6">
        <f t="shared" ref="BS49:BS60" si="149">(J49*BA49+K49*BB49+L49*BC49)*I49</f>
        <v>0.24</v>
      </c>
      <c r="BT49" s="6">
        <f t="shared" ref="BT49:BT60" si="150">(N49*BA49+O49*BB49+P49*BC49)*M49</f>
        <v>8.7779999999999987</v>
      </c>
      <c r="BU49" s="6">
        <f t="shared" ref="BU49:BU60" si="151">(R49*BA49+S49*BB49+T49*BC49)*Q49</f>
        <v>3.4272</v>
      </c>
      <c r="BV49" s="6">
        <f t="shared" ref="BV49:BV60" si="152">(V49*BA49+W49*BB49+X49*BC49)*U49</f>
        <v>3.1374</v>
      </c>
      <c r="BW49" s="6">
        <f t="shared" ref="BW49:BW60" si="153">(Z49*BA49+AA49*BB49+AB49*BC49)*Y49</f>
        <v>1.6660000000000001</v>
      </c>
      <c r="BX49" s="6">
        <f t="shared" ref="BX49:BX60" si="154">(AD49*BA49+AE49*BB49+AF49*BC49)*AC49</f>
        <v>1.3375999999999999</v>
      </c>
      <c r="BY49" s="6">
        <f t="shared" ref="BY49:BY60" si="155">(AH49*BA49+AI49*BB49+AJ49*BC49)*AG49</f>
        <v>0.14399999999999999</v>
      </c>
      <c r="BZ49" s="6">
        <f t="shared" ref="BZ49:BZ60" si="156">(AL49*BA49+AM49*BB49+AN49*BC49)*AK49</f>
        <v>3.8455999999999997</v>
      </c>
      <c r="CA49" s="6">
        <f t="shared" ref="CA49:CA60" si="157">(AP49*BA49+AQ49*BB49+AR49*BC49)*AO49</f>
        <v>1.9227999999999998</v>
      </c>
      <c r="CB49" s="6">
        <f t="shared" ref="CB49:CB60" si="158">(AT49*BA49+AU49*BB49+AV49*BC49)*AS49</f>
        <v>4.1832000000000011</v>
      </c>
      <c r="CC49" s="6">
        <f t="shared" ref="CC49:CC60" si="159">(AX49*BA49+AY49*BB49+AZ49*BC49)*AW49</f>
        <v>3.3592</v>
      </c>
      <c r="CE49" s="10">
        <f t="shared" ref="CE49:CE60" si="160">IF(BE49&gt;0,1,0)</f>
        <v>1</v>
      </c>
      <c r="CF49" s="10">
        <f t="shared" ref="CF49:CF60" si="161">IF(BF49&gt;0,1,0)</f>
        <v>1</v>
      </c>
      <c r="CG49" s="10">
        <f t="shared" ref="CG49:CG60" si="162">IF(BG49&gt;0,1,0)</f>
        <v>1</v>
      </c>
      <c r="CH49" s="10">
        <f t="shared" ref="CH49:CH60" si="163">IF(BH49&gt;0,1,0)</f>
        <v>1</v>
      </c>
      <c r="CI49" s="10">
        <f t="shared" ref="CI49:CI60" si="164">IF(BI49&gt;0,1,0)</f>
        <v>1</v>
      </c>
      <c r="CJ49" s="10">
        <f t="shared" ref="CJ49:CJ60" si="165">IF(BJ49&gt;0,1,0)</f>
        <v>1</v>
      </c>
      <c r="CK49" s="10">
        <f t="shared" ref="CK49:CK60" si="166">IF(BK49&gt;0,1,0)</f>
        <v>1</v>
      </c>
      <c r="CL49" s="10">
        <f t="shared" ref="CL49:CL60" si="167">IF(BL49&gt;0,1,0)</f>
        <v>1</v>
      </c>
      <c r="CM49" s="10">
        <f t="shared" ref="CM49:CM60" si="168">IF(BM49&gt;0,1,0)</f>
        <v>1</v>
      </c>
      <c r="CN49" s="10">
        <f t="shared" ref="CN49:CN60" si="169">IF(BN49&gt;0,1,0)</f>
        <v>1</v>
      </c>
      <c r="CO49" s="10">
        <f t="shared" ref="CO49:CO60" si="170">IF(BO49&gt;0,1,0)</f>
        <v>1</v>
      </c>
      <c r="CP49" s="10">
        <f t="shared" ref="CP49:CP60" si="171">IF(BP49&gt;0,1,0)</f>
        <v>1</v>
      </c>
      <c r="CR49" s="5">
        <f t="shared" ref="CR49:CR60" si="172">IF(BE49&gt;0,BE49/BE$110*LOG(BE49/BE$110),0)</f>
        <v>-3.8906825465535998E-2</v>
      </c>
      <c r="CS49" s="5">
        <f t="shared" ref="CS49:CS60" si="173">IF(BF49&gt;0,BF49/BF$110*LOG(BF49/BF$110),0)</f>
        <v>-1.7315095815178233E-2</v>
      </c>
      <c r="CT49" s="5">
        <f t="shared" ref="CT49:CT60" si="174">IF(BG49&gt;0,BG49/BG$110*LOG(BG49/BG$110),0)</f>
        <v>-0.10143637084087558</v>
      </c>
      <c r="CU49" s="5">
        <f t="shared" ref="CU49:CU60" si="175">IF(BH49&gt;0,BH49/BH$110*LOG(BH49/BH$110),0)</f>
        <v>-0.12775033317860132</v>
      </c>
      <c r="CV49" s="5">
        <f t="shared" ref="CV49:CV60" si="176">IF(BI49&gt;0,BI49/BI$110*LOG(BI49/BI$110),0)</f>
        <v>-7.9594856659658111E-2</v>
      </c>
      <c r="CW49" s="5">
        <f t="shared" ref="CW49:CW60" si="177">IF(BJ49&gt;0,BJ49/BJ$110*LOG(BJ49/BJ$110),0)</f>
        <v>-7.8832553568433772E-2</v>
      </c>
      <c r="CX49" s="5">
        <f t="shared" ref="CX49:CX60" si="178">IF(BK49&gt;0,BK49/BK$110*LOG(BK49/BK$110),0)</f>
        <v>-3.0091451123743854E-2</v>
      </c>
      <c r="CY49" s="5">
        <f t="shared" ref="CY49:CY60" si="179">IF(BL49&gt;0,BL49/BL$110*LOG(BL49/BL$110),0)</f>
        <v>-2.4257623111416413E-2</v>
      </c>
      <c r="CZ49" s="5">
        <f t="shared" ref="CZ49:CZ60" si="180">IF(BM49&gt;0,BM49/BM$110*LOG(BM49/BM$110),0)</f>
        <v>-6.973736139462812E-2</v>
      </c>
      <c r="DA49" s="5">
        <f t="shared" ref="DA49:DA60" si="181">IF(BN49&gt;0,BN49/BN$110*LOG(BN49/BN$110),0)</f>
        <v>-2.6358543428775097E-2</v>
      </c>
      <c r="DB49" s="5">
        <f t="shared" ref="DB49:DB60" si="182">IF(BO49&gt;0,BO49/BO$110*LOG(BO49/BO$110),0)</f>
        <v>-5.0316656952432773E-2</v>
      </c>
      <c r="DC49" s="5">
        <f t="shared" ref="DC49:DC60" si="183">IF(BP49&gt;0,BP49/BP$110*LOG(BP49/BP$110),0)</f>
        <v>-7.401785339728513E-2</v>
      </c>
      <c r="DE49" s="5">
        <f t="shared" ref="DE49:DE60" si="184">B49*F49+C49*G49+D49*H49</f>
        <v>4.0999999999999996</v>
      </c>
      <c r="DF49" s="5">
        <f t="shared" ref="DF49:DF60" si="185">B49*J49+C49*K49+D49*L49</f>
        <v>1.4</v>
      </c>
      <c r="DG49" s="5">
        <f t="shared" ref="DG49:DG60" si="186">B49*N49+C49*O49+D49*P49</f>
        <v>17</v>
      </c>
      <c r="DH49" s="5">
        <f t="shared" ref="DH49:DH60" si="187">B49*R49+C49*S49+D49*T49</f>
        <v>23.799999999999997</v>
      </c>
      <c r="DI49" s="5">
        <f t="shared" ref="DI49:DI60" si="188">B49*V49+C49*W49+D49*X49</f>
        <v>8.6</v>
      </c>
      <c r="DJ49" s="5">
        <f t="shared" ref="DJ49:DJ60" si="189">B49*Z49+C49*AA49+D49*AB49</f>
        <v>5.5</v>
      </c>
      <c r="DK49" s="5">
        <f t="shared" ref="DK49:DK60" si="190">B49*AD49+C49*AE49+D49*AF49</f>
        <v>3.4</v>
      </c>
      <c r="DL49" s="5">
        <f t="shared" ref="DL49:DL60" si="191">B49*AH49+C49*AI49+D49*AJ49</f>
        <v>0.7</v>
      </c>
      <c r="DM49" s="5">
        <f t="shared" ref="DM49:DM60" si="192">B49*AL49+C49*AM49+D49*AN49</f>
        <v>3.4</v>
      </c>
      <c r="DN49" s="5">
        <f t="shared" ref="DN49:DN60" si="193">B49*AP49+C49*AQ49+D49*AR49</f>
        <v>1.7</v>
      </c>
      <c r="DO49" s="5">
        <f t="shared" ref="DO49:DO60" si="194">B49*AT49+C49*AU49+D49*AV49</f>
        <v>8.6</v>
      </c>
      <c r="DP49" s="5">
        <f t="shared" ref="DP49:DP60" si="195">B49*AX49+C49*AY49+D49*AZ49</f>
        <v>4.0999999999999996</v>
      </c>
    </row>
    <row r="50" spans="1:120" x14ac:dyDescent="0.25">
      <c r="A50" s="18" t="s">
        <v>74</v>
      </c>
      <c r="B50" s="5">
        <v>1.2</v>
      </c>
      <c r="C50" s="5">
        <v>1.8</v>
      </c>
      <c r="D50" s="5">
        <v>2.5</v>
      </c>
      <c r="E50">
        <f t="shared" si="124"/>
        <v>0.25</v>
      </c>
      <c r="I50">
        <f t="shared" si="125"/>
        <v>0.25</v>
      </c>
      <c r="M50">
        <f t="shared" si="126"/>
        <v>0.21</v>
      </c>
      <c r="Q50">
        <f t="shared" si="127"/>
        <v>0.21</v>
      </c>
      <c r="U50">
        <f t="shared" si="128"/>
        <v>0.21</v>
      </c>
      <c r="Y50">
        <f t="shared" si="129"/>
        <v>0.17</v>
      </c>
      <c r="AC50">
        <f t="shared" si="130"/>
        <v>0.16</v>
      </c>
      <c r="AG50">
        <f t="shared" si="131"/>
        <v>0.3</v>
      </c>
      <c r="AK50">
        <f t="shared" si="132"/>
        <v>0.46</v>
      </c>
      <c r="AO50">
        <f t="shared" si="133"/>
        <v>0.46</v>
      </c>
      <c r="AS50">
        <f t="shared" si="134"/>
        <v>0.28000000000000003</v>
      </c>
      <c r="AW50">
        <f t="shared" si="135"/>
        <v>0.38</v>
      </c>
      <c r="BA50" s="5">
        <v>13.6</v>
      </c>
      <c r="BB50" s="5">
        <v>41.1</v>
      </c>
      <c r="BC50" s="5">
        <v>101</v>
      </c>
      <c r="BD50" s="4" t="s">
        <v>74</v>
      </c>
      <c r="BE50" s="6">
        <f t="shared" si="136"/>
        <v>0</v>
      </c>
      <c r="BF50" s="6">
        <f t="shared" si="137"/>
        <v>0</v>
      </c>
      <c r="BG50" s="6">
        <f t="shared" si="138"/>
        <v>0</v>
      </c>
      <c r="BH50" s="6">
        <f t="shared" si="139"/>
        <v>0</v>
      </c>
      <c r="BI50" s="6">
        <f t="shared" si="140"/>
        <v>0</v>
      </c>
      <c r="BJ50" s="6">
        <f t="shared" si="141"/>
        <v>0</v>
      </c>
      <c r="BK50" s="6">
        <f t="shared" si="142"/>
        <v>0</v>
      </c>
      <c r="BL50" s="6">
        <f t="shared" si="143"/>
        <v>0</v>
      </c>
      <c r="BM50" s="6">
        <f t="shared" si="144"/>
        <v>0</v>
      </c>
      <c r="BN50" s="6">
        <f t="shared" si="145"/>
        <v>0</v>
      </c>
      <c r="BO50" s="6">
        <f t="shared" si="146"/>
        <v>0</v>
      </c>
      <c r="BP50" s="6">
        <f t="shared" si="147"/>
        <v>0</v>
      </c>
      <c r="BQ50" s="9" t="s">
        <v>74</v>
      </c>
      <c r="BR50" s="6">
        <f t="shared" si="148"/>
        <v>0</v>
      </c>
      <c r="BS50" s="6">
        <f t="shared" si="149"/>
        <v>0</v>
      </c>
      <c r="BT50" s="6">
        <f t="shared" si="150"/>
        <v>0</v>
      </c>
      <c r="BU50" s="6">
        <f t="shared" si="151"/>
        <v>0</v>
      </c>
      <c r="BV50" s="6">
        <f t="shared" si="152"/>
        <v>0</v>
      </c>
      <c r="BW50" s="6">
        <f t="shared" si="153"/>
        <v>0</v>
      </c>
      <c r="BX50" s="6">
        <f t="shared" si="154"/>
        <v>0</v>
      </c>
      <c r="BY50" s="6">
        <f t="shared" si="155"/>
        <v>0</v>
      </c>
      <c r="BZ50" s="6">
        <f t="shared" si="156"/>
        <v>0</v>
      </c>
      <c r="CA50" s="6">
        <f t="shared" si="157"/>
        <v>0</v>
      </c>
      <c r="CB50" s="6">
        <f t="shared" si="158"/>
        <v>0</v>
      </c>
      <c r="CC50" s="6">
        <f t="shared" si="159"/>
        <v>0</v>
      </c>
      <c r="CE50" s="10">
        <f t="shared" si="160"/>
        <v>0</v>
      </c>
      <c r="CF50" s="10">
        <f t="shared" si="161"/>
        <v>0</v>
      </c>
      <c r="CG50" s="10">
        <f t="shared" si="162"/>
        <v>0</v>
      </c>
      <c r="CH50" s="10">
        <f t="shared" si="163"/>
        <v>0</v>
      </c>
      <c r="CI50" s="10">
        <f t="shared" si="164"/>
        <v>0</v>
      </c>
      <c r="CJ50" s="10">
        <f t="shared" si="165"/>
        <v>0</v>
      </c>
      <c r="CK50" s="10">
        <f t="shared" si="166"/>
        <v>0</v>
      </c>
      <c r="CL50" s="10">
        <f t="shared" si="167"/>
        <v>0</v>
      </c>
      <c r="CM50" s="10">
        <f t="shared" si="168"/>
        <v>0</v>
      </c>
      <c r="CN50" s="10">
        <f t="shared" si="169"/>
        <v>0</v>
      </c>
      <c r="CO50" s="10">
        <f t="shared" si="170"/>
        <v>0</v>
      </c>
      <c r="CP50" s="10">
        <f t="shared" si="171"/>
        <v>0</v>
      </c>
      <c r="CR50" s="5">
        <f t="shared" si="172"/>
        <v>0</v>
      </c>
      <c r="CS50" s="5">
        <f t="shared" si="173"/>
        <v>0</v>
      </c>
      <c r="CT50" s="5">
        <f t="shared" si="174"/>
        <v>0</v>
      </c>
      <c r="CU50" s="5">
        <f t="shared" si="175"/>
        <v>0</v>
      </c>
      <c r="CV50" s="5">
        <f t="shared" si="176"/>
        <v>0</v>
      </c>
      <c r="CW50" s="5">
        <f t="shared" si="177"/>
        <v>0</v>
      </c>
      <c r="CX50" s="5">
        <f t="shared" si="178"/>
        <v>0</v>
      </c>
      <c r="CY50" s="5">
        <f t="shared" si="179"/>
        <v>0</v>
      </c>
      <c r="CZ50" s="5">
        <f t="shared" si="180"/>
        <v>0</v>
      </c>
      <c r="DA50" s="5">
        <f t="shared" si="181"/>
        <v>0</v>
      </c>
      <c r="DB50" s="5">
        <f t="shared" si="182"/>
        <v>0</v>
      </c>
      <c r="DC50" s="5">
        <f t="shared" si="183"/>
        <v>0</v>
      </c>
      <c r="DE50" s="5">
        <f t="shared" si="184"/>
        <v>0</v>
      </c>
      <c r="DF50" s="5">
        <f t="shared" si="185"/>
        <v>0</v>
      </c>
      <c r="DG50" s="5">
        <f t="shared" si="186"/>
        <v>0</v>
      </c>
      <c r="DH50" s="5">
        <f t="shared" si="187"/>
        <v>0</v>
      </c>
      <c r="DI50" s="5">
        <f t="shared" si="188"/>
        <v>0</v>
      </c>
      <c r="DJ50" s="5">
        <f t="shared" si="189"/>
        <v>0</v>
      </c>
      <c r="DK50" s="5">
        <f t="shared" si="190"/>
        <v>0</v>
      </c>
      <c r="DL50" s="5">
        <f t="shared" si="191"/>
        <v>0</v>
      </c>
      <c r="DM50" s="5">
        <f t="shared" si="192"/>
        <v>0</v>
      </c>
      <c r="DN50" s="5">
        <f t="shared" si="193"/>
        <v>0</v>
      </c>
      <c r="DO50" s="5">
        <f t="shared" si="194"/>
        <v>0</v>
      </c>
      <c r="DP50" s="5">
        <f t="shared" si="195"/>
        <v>0</v>
      </c>
    </row>
    <row r="51" spans="1:120" x14ac:dyDescent="0.25">
      <c r="A51" s="18" t="s">
        <v>75</v>
      </c>
      <c r="B51" s="5">
        <v>0.8</v>
      </c>
      <c r="C51" s="5">
        <v>1.1000000000000001</v>
      </c>
      <c r="D51" s="5">
        <v>1.5</v>
      </c>
      <c r="E51">
        <f t="shared" si="124"/>
        <v>0.25</v>
      </c>
      <c r="I51">
        <f t="shared" si="125"/>
        <v>0.25</v>
      </c>
      <c r="M51">
        <f t="shared" si="126"/>
        <v>0.21</v>
      </c>
      <c r="Q51">
        <f t="shared" si="127"/>
        <v>0.21</v>
      </c>
      <c r="U51">
        <f t="shared" si="128"/>
        <v>0.21</v>
      </c>
      <c r="Y51">
        <f t="shared" si="129"/>
        <v>0.17</v>
      </c>
      <c r="AC51">
        <f t="shared" si="130"/>
        <v>0.16</v>
      </c>
      <c r="AG51">
        <f t="shared" si="131"/>
        <v>0.3</v>
      </c>
      <c r="AK51">
        <f t="shared" si="132"/>
        <v>0.46</v>
      </c>
      <c r="AO51">
        <f t="shared" si="133"/>
        <v>0.46</v>
      </c>
      <c r="AS51">
        <f t="shared" si="134"/>
        <v>0.28000000000000003</v>
      </c>
      <c r="AW51">
        <f t="shared" si="135"/>
        <v>0.38</v>
      </c>
      <c r="BA51" s="5">
        <v>4.4800000000000004</v>
      </c>
      <c r="BB51" s="5">
        <v>10.7</v>
      </c>
      <c r="BC51" s="5">
        <v>25</v>
      </c>
      <c r="BD51" s="4" t="s">
        <v>75</v>
      </c>
      <c r="BE51" s="6">
        <f t="shared" si="136"/>
        <v>0</v>
      </c>
      <c r="BF51" s="6">
        <f t="shared" si="137"/>
        <v>0</v>
      </c>
      <c r="BG51" s="6">
        <f t="shared" si="138"/>
        <v>0</v>
      </c>
      <c r="BH51" s="6">
        <f t="shared" si="139"/>
        <v>0</v>
      </c>
      <c r="BI51" s="6">
        <f t="shared" si="140"/>
        <v>0</v>
      </c>
      <c r="BJ51" s="6">
        <f t="shared" si="141"/>
        <v>0</v>
      </c>
      <c r="BK51" s="6">
        <f t="shared" si="142"/>
        <v>0</v>
      </c>
      <c r="BL51" s="6">
        <f t="shared" si="143"/>
        <v>0</v>
      </c>
      <c r="BM51" s="6">
        <f t="shared" si="144"/>
        <v>0</v>
      </c>
      <c r="BN51" s="6">
        <f t="shared" si="145"/>
        <v>0</v>
      </c>
      <c r="BO51" s="6">
        <f t="shared" si="146"/>
        <v>0</v>
      </c>
      <c r="BP51" s="6">
        <f t="shared" si="147"/>
        <v>0</v>
      </c>
      <c r="BQ51" s="9" t="s">
        <v>75</v>
      </c>
      <c r="BR51" s="6">
        <f t="shared" si="148"/>
        <v>0</v>
      </c>
      <c r="BS51" s="6">
        <f t="shared" si="149"/>
        <v>0</v>
      </c>
      <c r="BT51" s="6">
        <f t="shared" si="150"/>
        <v>0</v>
      </c>
      <c r="BU51" s="6">
        <f t="shared" si="151"/>
        <v>0</v>
      </c>
      <c r="BV51" s="6">
        <f t="shared" si="152"/>
        <v>0</v>
      </c>
      <c r="BW51" s="6">
        <f t="shared" si="153"/>
        <v>0</v>
      </c>
      <c r="BX51" s="6">
        <f t="shared" si="154"/>
        <v>0</v>
      </c>
      <c r="BY51" s="6">
        <f t="shared" si="155"/>
        <v>0</v>
      </c>
      <c r="BZ51" s="6">
        <f t="shared" si="156"/>
        <v>0</v>
      </c>
      <c r="CA51" s="6">
        <f t="shared" si="157"/>
        <v>0</v>
      </c>
      <c r="CB51" s="6">
        <f t="shared" si="158"/>
        <v>0</v>
      </c>
      <c r="CC51" s="6">
        <f t="shared" si="159"/>
        <v>0</v>
      </c>
      <c r="CE51" s="10">
        <f t="shared" si="160"/>
        <v>0</v>
      </c>
      <c r="CF51" s="10">
        <f t="shared" si="161"/>
        <v>0</v>
      </c>
      <c r="CG51" s="10">
        <f t="shared" si="162"/>
        <v>0</v>
      </c>
      <c r="CH51" s="10">
        <f t="shared" si="163"/>
        <v>0</v>
      </c>
      <c r="CI51" s="10">
        <f t="shared" si="164"/>
        <v>0</v>
      </c>
      <c r="CJ51" s="10">
        <f t="shared" si="165"/>
        <v>0</v>
      </c>
      <c r="CK51" s="10">
        <f t="shared" si="166"/>
        <v>0</v>
      </c>
      <c r="CL51" s="10">
        <f t="shared" si="167"/>
        <v>0</v>
      </c>
      <c r="CM51" s="10">
        <f t="shared" si="168"/>
        <v>0</v>
      </c>
      <c r="CN51" s="10">
        <f t="shared" si="169"/>
        <v>0</v>
      </c>
      <c r="CO51" s="10">
        <f t="shared" si="170"/>
        <v>0</v>
      </c>
      <c r="CP51" s="10">
        <f t="shared" si="171"/>
        <v>0</v>
      </c>
      <c r="CR51" s="5">
        <f t="shared" si="172"/>
        <v>0</v>
      </c>
      <c r="CS51" s="5">
        <f t="shared" si="173"/>
        <v>0</v>
      </c>
      <c r="CT51" s="5">
        <f t="shared" si="174"/>
        <v>0</v>
      </c>
      <c r="CU51" s="5">
        <f t="shared" si="175"/>
        <v>0</v>
      </c>
      <c r="CV51" s="5">
        <f t="shared" si="176"/>
        <v>0</v>
      </c>
      <c r="CW51" s="5">
        <f t="shared" si="177"/>
        <v>0</v>
      </c>
      <c r="CX51" s="5">
        <f t="shared" si="178"/>
        <v>0</v>
      </c>
      <c r="CY51" s="5">
        <f t="shared" si="179"/>
        <v>0</v>
      </c>
      <c r="CZ51" s="5">
        <f t="shared" si="180"/>
        <v>0</v>
      </c>
      <c r="DA51" s="5">
        <f t="shared" si="181"/>
        <v>0</v>
      </c>
      <c r="DB51" s="5">
        <f t="shared" si="182"/>
        <v>0</v>
      </c>
      <c r="DC51" s="5">
        <f t="shared" si="183"/>
        <v>0</v>
      </c>
      <c r="DE51" s="5">
        <f t="shared" si="184"/>
        <v>0</v>
      </c>
      <c r="DF51" s="5">
        <f t="shared" si="185"/>
        <v>0</v>
      </c>
      <c r="DG51" s="5">
        <f t="shared" si="186"/>
        <v>0</v>
      </c>
      <c r="DH51" s="5">
        <f t="shared" si="187"/>
        <v>0</v>
      </c>
      <c r="DI51" s="5">
        <f t="shared" si="188"/>
        <v>0</v>
      </c>
      <c r="DJ51" s="5">
        <f t="shared" si="189"/>
        <v>0</v>
      </c>
      <c r="DK51" s="5">
        <f t="shared" si="190"/>
        <v>0</v>
      </c>
      <c r="DL51" s="5">
        <f t="shared" si="191"/>
        <v>0</v>
      </c>
      <c r="DM51" s="5">
        <f t="shared" si="192"/>
        <v>0</v>
      </c>
      <c r="DN51" s="5">
        <f t="shared" si="193"/>
        <v>0</v>
      </c>
      <c r="DO51" s="5">
        <f t="shared" si="194"/>
        <v>0</v>
      </c>
      <c r="DP51" s="5">
        <f t="shared" si="195"/>
        <v>0</v>
      </c>
    </row>
    <row r="52" spans="1:120" x14ac:dyDescent="0.25">
      <c r="A52" s="18" t="s">
        <v>76</v>
      </c>
      <c r="B52" s="5">
        <v>1.5</v>
      </c>
      <c r="C52" s="5">
        <v>2</v>
      </c>
      <c r="D52" s="5">
        <v>2.5</v>
      </c>
      <c r="E52">
        <f t="shared" si="124"/>
        <v>0.25</v>
      </c>
      <c r="I52">
        <f t="shared" si="125"/>
        <v>0.25</v>
      </c>
      <c r="M52">
        <f t="shared" si="126"/>
        <v>0.21</v>
      </c>
      <c r="Q52">
        <f t="shared" si="127"/>
        <v>0.21</v>
      </c>
      <c r="U52">
        <f t="shared" si="128"/>
        <v>0.21</v>
      </c>
      <c r="Y52">
        <f t="shared" si="129"/>
        <v>0.17</v>
      </c>
      <c r="AC52">
        <f t="shared" si="130"/>
        <v>0.16</v>
      </c>
      <c r="AG52">
        <f t="shared" si="131"/>
        <v>0.3</v>
      </c>
      <c r="AK52">
        <f t="shared" si="132"/>
        <v>0.46</v>
      </c>
      <c r="AO52">
        <f t="shared" si="133"/>
        <v>0.46</v>
      </c>
      <c r="AS52">
        <f t="shared" si="134"/>
        <v>0.28000000000000003</v>
      </c>
      <c r="AW52">
        <f t="shared" si="135"/>
        <v>0.38</v>
      </c>
      <c r="BA52" s="5">
        <v>25</v>
      </c>
      <c r="BB52" s="5">
        <v>54.8</v>
      </c>
      <c r="BC52" s="5">
        <v>101</v>
      </c>
      <c r="BD52" s="4" t="s">
        <v>76</v>
      </c>
      <c r="BE52" s="6">
        <f t="shared" si="136"/>
        <v>0</v>
      </c>
      <c r="BF52" s="6">
        <f t="shared" si="137"/>
        <v>0</v>
      </c>
      <c r="BG52" s="6">
        <f t="shared" si="138"/>
        <v>0</v>
      </c>
      <c r="BH52" s="6">
        <f t="shared" si="139"/>
        <v>0</v>
      </c>
      <c r="BI52" s="6">
        <f t="shared" si="140"/>
        <v>0</v>
      </c>
      <c r="BJ52" s="6">
        <f t="shared" si="141"/>
        <v>0</v>
      </c>
      <c r="BK52" s="6">
        <f t="shared" si="142"/>
        <v>0</v>
      </c>
      <c r="BL52" s="6">
        <f t="shared" si="143"/>
        <v>0</v>
      </c>
      <c r="BM52" s="6">
        <f t="shared" si="144"/>
        <v>0</v>
      </c>
      <c r="BN52" s="6">
        <f t="shared" si="145"/>
        <v>0</v>
      </c>
      <c r="BO52" s="6">
        <f t="shared" si="146"/>
        <v>0</v>
      </c>
      <c r="BP52" s="6">
        <f t="shared" si="147"/>
        <v>0</v>
      </c>
      <c r="BQ52" s="9" t="s">
        <v>76</v>
      </c>
      <c r="BR52" s="6">
        <f t="shared" si="148"/>
        <v>0</v>
      </c>
      <c r="BS52" s="6">
        <f t="shared" si="149"/>
        <v>0</v>
      </c>
      <c r="BT52" s="6">
        <f t="shared" si="150"/>
        <v>0</v>
      </c>
      <c r="BU52" s="6">
        <f t="shared" si="151"/>
        <v>0</v>
      </c>
      <c r="BV52" s="6">
        <f t="shared" si="152"/>
        <v>0</v>
      </c>
      <c r="BW52" s="6">
        <f t="shared" si="153"/>
        <v>0</v>
      </c>
      <c r="BX52" s="6">
        <f t="shared" si="154"/>
        <v>0</v>
      </c>
      <c r="BY52" s="6">
        <f t="shared" si="155"/>
        <v>0</v>
      </c>
      <c r="BZ52" s="6">
        <f t="shared" si="156"/>
        <v>0</v>
      </c>
      <c r="CA52" s="6">
        <f t="shared" si="157"/>
        <v>0</v>
      </c>
      <c r="CB52" s="6">
        <f t="shared" si="158"/>
        <v>0</v>
      </c>
      <c r="CC52" s="6">
        <f t="shared" si="159"/>
        <v>0</v>
      </c>
      <c r="CE52" s="10">
        <f t="shared" si="160"/>
        <v>0</v>
      </c>
      <c r="CF52" s="10">
        <f t="shared" si="161"/>
        <v>0</v>
      </c>
      <c r="CG52" s="10">
        <f t="shared" si="162"/>
        <v>0</v>
      </c>
      <c r="CH52" s="10">
        <f t="shared" si="163"/>
        <v>0</v>
      </c>
      <c r="CI52" s="10">
        <f t="shared" si="164"/>
        <v>0</v>
      </c>
      <c r="CJ52" s="10">
        <f t="shared" si="165"/>
        <v>0</v>
      </c>
      <c r="CK52" s="10">
        <f t="shared" si="166"/>
        <v>0</v>
      </c>
      <c r="CL52" s="10">
        <f t="shared" si="167"/>
        <v>0</v>
      </c>
      <c r="CM52" s="10">
        <f t="shared" si="168"/>
        <v>0</v>
      </c>
      <c r="CN52" s="10">
        <f t="shared" si="169"/>
        <v>0</v>
      </c>
      <c r="CO52" s="10">
        <f t="shared" si="170"/>
        <v>0</v>
      </c>
      <c r="CP52" s="10">
        <f t="shared" si="171"/>
        <v>0</v>
      </c>
      <c r="CR52" s="5">
        <f t="shared" si="172"/>
        <v>0</v>
      </c>
      <c r="CS52" s="5">
        <f t="shared" si="173"/>
        <v>0</v>
      </c>
      <c r="CT52" s="5">
        <f t="shared" si="174"/>
        <v>0</v>
      </c>
      <c r="CU52" s="5">
        <f t="shared" si="175"/>
        <v>0</v>
      </c>
      <c r="CV52" s="5">
        <f t="shared" si="176"/>
        <v>0</v>
      </c>
      <c r="CW52" s="5">
        <f t="shared" si="177"/>
        <v>0</v>
      </c>
      <c r="CX52" s="5">
        <f t="shared" si="178"/>
        <v>0</v>
      </c>
      <c r="CY52" s="5">
        <f t="shared" si="179"/>
        <v>0</v>
      </c>
      <c r="CZ52" s="5">
        <f t="shared" si="180"/>
        <v>0</v>
      </c>
      <c r="DA52" s="5">
        <f t="shared" si="181"/>
        <v>0</v>
      </c>
      <c r="DB52" s="5">
        <f t="shared" si="182"/>
        <v>0</v>
      </c>
      <c r="DC52" s="5">
        <f t="shared" si="183"/>
        <v>0</v>
      </c>
      <c r="DE52" s="5">
        <f t="shared" si="184"/>
        <v>0</v>
      </c>
      <c r="DF52" s="5">
        <f t="shared" si="185"/>
        <v>0</v>
      </c>
      <c r="DG52" s="5">
        <f t="shared" si="186"/>
        <v>0</v>
      </c>
      <c r="DH52" s="5">
        <f t="shared" si="187"/>
        <v>0</v>
      </c>
      <c r="DI52" s="5">
        <f t="shared" si="188"/>
        <v>0</v>
      </c>
      <c r="DJ52" s="5">
        <f t="shared" si="189"/>
        <v>0</v>
      </c>
      <c r="DK52" s="5">
        <f t="shared" si="190"/>
        <v>0</v>
      </c>
      <c r="DL52" s="5">
        <f t="shared" si="191"/>
        <v>0</v>
      </c>
      <c r="DM52" s="5">
        <f t="shared" si="192"/>
        <v>0</v>
      </c>
      <c r="DN52" s="5">
        <f t="shared" si="193"/>
        <v>0</v>
      </c>
      <c r="DO52" s="5">
        <f t="shared" si="194"/>
        <v>0</v>
      </c>
      <c r="DP52" s="5">
        <f t="shared" si="195"/>
        <v>0</v>
      </c>
    </row>
    <row r="53" spans="1:120" x14ac:dyDescent="0.25">
      <c r="A53" s="18" t="s">
        <v>77</v>
      </c>
      <c r="B53" s="5">
        <v>1.5</v>
      </c>
      <c r="C53" s="5">
        <v>2</v>
      </c>
      <c r="D53" s="5">
        <v>2.5</v>
      </c>
      <c r="E53">
        <f t="shared" si="124"/>
        <v>0.25</v>
      </c>
      <c r="I53">
        <f t="shared" si="125"/>
        <v>0.25</v>
      </c>
      <c r="M53">
        <f t="shared" si="126"/>
        <v>0.21</v>
      </c>
      <c r="Q53">
        <f t="shared" si="127"/>
        <v>0.21</v>
      </c>
      <c r="U53">
        <f t="shared" si="128"/>
        <v>0.21</v>
      </c>
      <c r="Y53">
        <f t="shared" si="129"/>
        <v>0.17</v>
      </c>
      <c r="AC53">
        <f t="shared" si="130"/>
        <v>0.16</v>
      </c>
      <c r="AG53">
        <f t="shared" si="131"/>
        <v>0.3</v>
      </c>
      <c r="AK53">
        <f t="shared" si="132"/>
        <v>0.46</v>
      </c>
      <c r="AO53">
        <f t="shared" si="133"/>
        <v>0.46</v>
      </c>
      <c r="AS53">
        <f t="shared" si="134"/>
        <v>0.28000000000000003</v>
      </c>
      <c r="AW53">
        <f t="shared" si="135"/>
        <v>0.38</v>
      </c>
      <c r="BA53" s="5">
        <v>25</v>
      </c>
      <c r="BB53" s="5">
        <v>54.8</v>
      </c>
      <c r="BC53" s="5">
        <v>101</v>
      </c>
      <c r="BD53" s="4" t="s">
        <v>77</v>
      </c>
      <c r="BE53" s="6">
        <f t="shared" si="136"/>
        <v>0</v>
      </c>
      <c r="BF53" s="6">
        <f t="shared" si="137"/>
        <v>0</v>
      </c>
      <c r="BG53" s="6">
        <f t="shared" si="138"/>
        <v>0</v>
      </c>
      <c r="BH53" s="6">
        <f t="shared" si="139"/>
        <v>0</v>
      </c>
      <c r="BI53" s="6">
        <f t="shared" si="140"/>
        <v>0</v>
      </c>
      <c r="BJ53" s="6">
        <f t="shared" si="141"/>
        <v>0</v>
      </c>
      <c r="BK53" s="6">
        <f t="shared" si="142"/>
        <v>0</v>
      </c>
      <c r="BL53" s="6">
        <f t="shared" si="143"/>
        <v>0</v>
      </c>
      <c r="BM53" s="6">
        <f t="shared" si="144"/>
        <v>0</v>
      </c>
      <c r="BN53" s="6">
        <f t="shared" si="145"/>
        <v>0</v>
      </c>
      <c r="BO53" s="6">
        <f t="shared" si="146"/>
        <v>0</v>
      </c>
      <c r="BP53" s="6">
        <f t="shared" si="147"/>
        <v>0</v>
      </c>
      <c r="BQ53" s="9" t="s">
        <v>77</v>
      </c>
      <c r="BR53" s="6">
        <f t="shared" si="148"/>
        <v>0</v>
      </c>
      <c r="BS53" s="6">
        <f t="shared" si="149"/>
        <v>0</v>
      </c>
      <c r="BT53" s="6">
        <f t="shared" si="150"/>
        <v>0</v>
      </c>
      <c r="BU53" s="6">
        <f t="shared" si="151"/>
        <v>0</v>
      </c>
      <c r="BV53" s="6">
        <f t="shared" si="152"/>
        <v>0</v>
      </c>
      <c r="BW53" s="6">
        <f t="shared" si="153"/>
        <v>0</v>
      </c>
      <c r="BX53" s="6">
        <f t="shared" si="154"/>
        <v>0</v>
      </c>
      <c r="BY53" s="6">
        <f t="shared" si="155"/>
        <v>0</v>
      </c>
      <c r="BZ53" s="6">
        <f t="shared" si="156"/>
        <v>0</v>
      </c>
      <c r="CA53" s="6">
        <f t="shared" si="157"/>
        <v>0</v>
      </c>
      <c r="CB53" s="6">
        <f t="shared" si="158"/>
        <v>0</v>
      </c>
      <c r="CC53" s="6">
        <f t="shared" si="159"/>
        <v>0</v>
      </c>
      <c r="CE53" s="10">
        <f t="shared" si="160"/>
        <v>0</v>
      </c>
      <c r="CF53" s="10">
        <f t="shared" si="161"/>
        <v>0</v>
      </c>
      <c r="CG53" s="10">
        <f t="shared" si="162"/>
        <v>0</v>
      </c>
      <c r="CH53" s="10">
        <f t="shared" si="163"/>
        <v>0</v>
      </c>
      <c r="CI53" s="10">
        <f t="shared" si="164"/>
        <v>0</v>
      </c>
      <c r="CJ53" s="10">
        <f t="shared" si="165"/>
        <v>0</v>
      </c>
      <c r="CK53" s="10">
        <f t="shared" si="166"/>
        <v>0</v>
      </c>
      <c r="CL53" s="10">
        <f t="shared" si="167"/>
        <v>0</v>
      </c>
      <c r="CM53" s="10">
        <f t="shared" si="168"/>
        <v>0</v>
      </c>
      <c r="CN53" s="10">
        <f t="shared" si="169"/>
        <v>0</v>
      </c>
      <c r="CO53" s="10">
        <f t="shared" si="170"/>
        <v>0</v>
      </c>
      <c r="CP53" s="10">
        <f t="shared" si="171"/>
        <v>0</v>
      </c>
      <c r="CR53" s="5">
        <f t="shared" si="172"/>
        <v>0</v>
      </c>
      <c r="CS53" s="5">
        <f t="shared" si="173"/>
        <v>0</v>
      </c>
      <c r="CT53" s="5">
        <f t="shared" si="174"/>
        <v>0</v>
      </c>
      <c r="CU53" s="5">
        <f t="shared" si="175"/>
        <v>0</v>
      </c>
      <c r="CV53" s="5">
        <f t="shared" si="176"/>
        <v>0</v>
      </c>
      <c r="CW53" s="5">
        <f t="shared" si="177"/>
        <v>0</v>
      </c>
      <c r="CX53" s="5">
        <f t="shared" si="178"/>
        <v>0</v>
      </c>
      <c r="CY53" s="5">
        <f t="shared" si="179"/>
        <v>0</v>
      </c>
      <c r="CZ53" s="5">
        <f t="shared" si="180"/>
        <v>0</v>
      </c>
      <c r="DA53" s="5">
        <f t="shared" si="181"/>
        <v>0</v>
      </c>
      <c r="DB53" s="5">
        <f t="shared" si="182"/>
        <v>0</v>
      </c>
      <c r="DC53" s="5">
        <f t="shared" si="183"/>
        <v>0</v>
      </c>
      <c r="DE53" s="5">
        <f t="shared" si="184"/>
        <v>0</v>
      </c>
      <c r="DF53" s="5">
        <f t="shared" si="185"/>
        <v>0</v>
      </c>
      <c r="DG53" s="5">
        <f t="shared" si="186"/>
        <v>0</v>
      </c>
      <c r="DH53" s="5">
        <f t="shared" si="187"/>
        <v>0</v>
      </c>
      <c r="DI53" s="5">
        <f t="shared" si="188"/>
        <v>0</v>
      </c>
      <c r="DJ53" s="5">
        <f t="shared" si="189"/>
        <v>0</v>
      </c>
      <c r="DK53" s="5">
        <f t="shared" si="190"/>
        <v>0</v>
      </c>
      <c r="DL53" s="5">
        <f t="shared" si="191"/>
        <v>0</v>
      </c>
      <c r="DM53" s="5">
        <f t="shared" si="192"/>
        <v>0</v>
      </c>
      <c r="DN53" s="5">
        <f t="shared" si="193"/>
        <v>0</v>
      </c>
      <c r="DO53" s="5">
        <f t="shared" si="194"/>
        <v>0</v>
      </c>
      <c r="DP53" s="5">
        <f t="shared" si="195"/>
        <v>0</v>
      </c>
    </row>
    <row r="54" spans="1:120" x14ac:dyDescent="0.25">
      <c r="A54" s="18" t="s">
        <v>78</v>
      </c>
      <c r="B54" s="5">
        <v>0.7</v>
      </c>
      <c r="C54" s="5">
        <v>1</v>
      </c>
      <c r="D54" s="5">
        <v>1.5</v>
      </c>
      <c r="E54">
        <f t="shared" si="124"/>
        <v>0.25</v>
      </c>
      <c r="I54">
        <f t="shared" si="125"/>
        <v>0.25</v>
      </c>
      <c r="M54">
        <f t="shared" si="126"/>
        <v>0.21</v>
      </c>
      <c r="Q54">
        <f t="shared" si="127"/>
        <v>0.21</v>
      </c>
      <c r="U54">
        <f t="shared" si="128"/>
        <v>0.21</v>
      </c>
      <c r="Y54">
        <f t="shared" si="129"/>
        <v>0.17</v>
      </c>
      <c r="AC54">
        <f t="shared" si="130"/>
        <v>0.16</v>
      </c>
      <c r="AG54">
        <f t="shared" si="131"/>
        <v>0.3</v>
      </c>
      <c r="AK54">
        <f t="shared" si="132"/>
        <v>0.46</v>
      </c>
      <c r="AO54">
        <f t="shared" si="133"/>
        <v>0.46</v>
      </c>
      <c r="AS54">
        <f t="shared" si="134"/>
        <v>0.28000000000000003</v>
      </c>
      <c r="AW54">
        <f t="shared" si="135"/>
        <v>0.38</v>
      </c>
      <c r="BA54" s="5">
        <v>0.48</v>
      </c>
      <c r="BB54" s="5">
        <v>3.7</v>
      </c>
      <c r="BC54" s="5">
        <v>25</v>
      </c>
      <c r="BD54" s="4" t="s">
        <v>78</v>
      </c>
      <c r="BE54" s="6">
        <f t="shared" si="136"/>
        <v>0</v>
      </c>
      <c r="BF54" s="6">
        <f t="shared" si="137"/>
        <v>0</v>
      </c>
      <c r="BG54" s="6">
        <f t="shared" si="138"/>
        <v>0</v>
      </c>
      <c r="BH54" s="6">
        <f t="shared" si="139"/>
        <v>0</v>
      </c>
      <c r="BI54" s="6">
        <f t="shared" si="140"/>
        <v>0</v>
      </c>
      <c r="BJ54" s="6">
        <f t="shared" si="141"/>
        <v>0</v>
      </c>
      <c r="BK54" s="6">
        <f t="shared" si="142"/>
        <v>0</v>
      </c>
      <c r="BL54" s="6">
        <f t="shared" si="143"/>
        <v>0</v>
      </c>
      <c r="BM54" s="6">
        <f t="shared" si="144"/>
        <v>0</v>
      </c>
      <c r="BN54" s="6">
        <f t="shared" si="145"/>
        <v>0</v>
      </c>
      <c r="BO54" s="6">
        <f t="shared" si="146"/>
        <v>0</v>
      </c>
      <c r="BP54" s="6">
        <f t="shared" si="147"/>
        <v>0</v>
      </c>
      <c r="BQ54" s="9" t="s">
        <v>78</v>
      </c>
      <c r="BR54" s="6">
        <f t="shared" si="148"/>
        <v>0</v>
      </c>
      <c r="BS54" s="6">
        <f t="shared" si="149"/>
        <v>0</v>
      </c>
      <c r="BT54" s="6">
        <f t="shared" si="150"/>
        <v>0</v>
      </c>
      <c r="BU54" s="6">
        <f t="shared" si="151"/>
        <v>0</v>
      </c>
      <c r="BV54" s="6">
        <f t="shared" si="152"/>
        <v>0</v>
      </c>
      <c r="BW54" s="6">
        <f t="shared" si="153"/>
        <v>0</v>
      </c>
      <c r="BX54" s="6">
        <f t="shared" si="154"/>
        <v>0</v>
      </c>
      <c r="BY54" s="6">
        <f t="shared" si="155"/>
        <v>0</v>
      </c>
      <c r="BZ54" s="6">
        <f t="shared" si="156"/>
        <v>0</v>
      </c>
      <c r="CA54" s="6">
        <f t="shared" si="157"/>
        <v>0</v>
      </c>
      <c r="CB54" s="6">
        <f t="shared" si="158"/>
        <v>0</v>
      </c>
      <c r="CC54" s="6">
        <f t="shared" si="159"/>
        <v>0</v>
      </c>
      <c r="CE54" s="10">
        <f t="shared" si="160"/>
        <v>0</v>
      </c>
      <c r="CF54" s="10">
        <f t="shared" si="161"/>
        <v>0</v>
      </c>
      <c r="CG54" s="10">
        <f t="shared" si="162"/>
        <v>0</v>
      </c>
      <c r="CH54" s="10">
        <f t="shared" si="163"/>
        <v>0</v>
      </c>
      <c r="CI54" s="10">
        <f t="shared" si="164"/>
        <v>0</v>
      </c>
      <c r="CJ54" s="10">
        <f t="shared" si="165"/>
        <v>0</v>
      </c>
      <c r="CK54" s="10">
        <f t="shared" si="166"/>
        <v>0</v>
      </c>
      <c r="CL54" s="10">
        <f t="shared" si="167"/>
        <v>0</v>
      </c>
      <c r="CM54" s="10">
        <f t="shared" si="168"/>
        <v>0</v>
      </c>
      <c r="CN54" s="10">
        <f t="shared" si="169"/>
        <v>0</v>
      </c>
      <c r="CO54" s="10">
        <f t="shared" si="170"/>
        <v>0</v>
      </c>
      <c r="CP54" s="10">
        <f t="shared" si="171"/>
        <v>0</v>
      </c>
      <c r="CR54" s="5">
        <f t="shared" si="172"/>
        <v>0</v>
      </c>
      <c r="CS54" s="5">
        <f t="shared" si="173"/>
        <v>0</v>
      </c>
      <c r="CT54" s="5">
        <f t="shared" si="174"/>
        <v>0</v>
      </c>
      <c r="CU54" s="5">
        <f t="shared" si="175"/>
        <v>0</v>
      </c>
      <c r="CV54" s="5">
        <f t="shared" si="176"/>
        <v>0</v>
      </c>
      <c r="CW54" s="5">
        <f t="shared" si="177"/>
        <v>0</v>
      </c>
      <c r="CX54" s="5">
        <f t="shared" si="178"/>
        <v>0</v>
      </c>
      <c r="CY54" s="5">
        <f t="shared" si="179"/>
        <v>0</v>
      </c>
      <c r="CZ54" s="5">
        <f t="shared" si="180"/>
        <v>0</v>
      </c>
      <c r="DA54" s="5">
        <f t="shared" si="181"/>
        <v>0</v>
      </c>
      <c r="DB54" s="5">
        <f t="shared" si="182"/>
        <v>0</v>
      </c>
      <c r="DC54" s="5">
        <f t="shared" si="183"/>
        <v>0</v>
      </c>
      <c r="DE54" s="5">
        <f t="shared" si="184"/>
        <v>0</v>
      </c>
      <c r="DF54" s="5">
        <f t="shared" si="185"/>
        <v>0</v>
      </c>
      <c r="DG54" s="5">
        <f t="shared" si="186"/>
        <v>0</v>
      </c>
      <c r="DH54" s="5">
        <f t="shared" si="187"/>
        <v>0</v>
      </c>
      <c r="DI54" s="5">
        <f t="shared" si="188"/>
        <v>0</v>
      </c>
      <c r="DJ54" s="5">
        <f t="shared" si="189"/>
        <v>0</v>
      </c>
      <c r="DK54" s="5">
        <f t="shared" si="190"/>
        <v>0</v>
      </c>
      <c r="DL54" s="5">
        <f t="shared" si="191"/>
        <v>0</v>
      </c>
      <c r="DM54" s="5">
        <f t="shared" si="192"/>
        <v>0</v>
      </c>
      <c r="DN54" s="5">
        <f t="shared" si="193"/>
        <v>0</v>
      </c>
      <c r="DO54" s="5">
        <f t="shared" si="194"/>
        <v>0</v>
      </c>
      <c r="DP54" s="5">
        <f t="shared" si="195"/>
        <v>0</v>
      </c>
    </row>
    <row r="55" spans="1:120" x14ac:dyDescent="0.25">
      <c r="A55" s="18" t="s">
        <v>79</v>
      </c>
      <c r="B55" s="5">
        <v>1</v>
      </c>
      <c r="C55" s="5">
        <v>1.5</v>
      </c>
      <c r="D55" s="5">
        <v>2</v>
      </c>
      <c r="E55">
        <f t="shared" si="124"/>
        <v>0.25</v>
      </c>
      <c r="I55">
        <f t="shared" si="125"/>
        <v>0.25</v>
      </c>
      <c r="M55">
        <f t="shared" si="126"/>
        <v>0.21</v>
      </c>
      <c r="Q55">
        <f t="shared" si="127"/>
        <v>0.21</v>
      </c>
      <c r="U55">
        <f t="shared" si="128"/>
        <v>0.21</v>
      </c>
      <c r="Y55">
        <f t="shared" si="129"/>
        <v>0.17</v>
      </c>
      <c r="AC55">
        <f t="shared" si="130"/>
        <v>0.16</v>
      </c>
      <c r="AG55">
        <f t="shared" si="131"/>
        <v>0.3</v>
      </c>
      <c r="AK55">
        <f t="shared" si="132"/>
        <v>0.46</v>
      </c>
      <c r="AO55">
        <f t="shared" si="133"/>
        <v>0.46</v>
      </c>
      <c r="AS55">
        <f t="shared" si="134"/>
        <v>0.28000000000000003</v>
      </c>
      <c r="AW55">
        <f t="shared" si="135"/>
        <v>0.38</v>
      </c>
      <c r="BA55" s="5">
        <v>3.7</v>
      </c>
      <c r="BB55" s="5">
        <v>25</v>
      </c>
      <c r="BC55" s="5">
        <v>54.8</v>
      </c>
      <c r="BD55" s="4" t="s">
        <v>79</v>
      </c>
      <c r="BE55" s="6">
        <f t="shared" si="136"/>
        <v>0</v>
      </c>
      <c r="BF55" s="6">
        <f t="shared" si="137"/>
        <v>0</v>
      </c>
      <c r="BG55" s="6">
        <f t="shared" si="138"/>
        <v>0</v>
      </c>
      <c r="BH55" s="6">
        <f t="shared" si="139"/>
        <v>0</v>
      </c>
      <c r="BI55" s="6">
        <f t="shared" si="140"/>
        <v>0</v>
      </c>
      <c r="BJ55" s="6">
        <f t="shared" si="141"/>
        <v>0</v>
      </c>
      <c r="BK55" s="6">
        <f t="shared" si="142"/>
        <v>0</v>
      </c>
      <c r="BL55" s="6">
        <f t="shared" si="143"/>
        <v>0</v>
      </c>
      <c r="BM55" s="6">
        <f t="shared" si="144"/>
        <v>0</v>
      </c>
      <c r="BN55" s="6">
        <f t="shared" si="145"/>
        <v>0</v>
      </c>
      <c r="BO55" s="6">
        <f t="shared" si="146"/>
        <v>0</v>
      </c>
      <c r="BP55" s="6">
        <f t="shared" si="147"/>
        <v>0</v>
      </c>
      <c r="BQ55" s="9" t="s">
        <v>79</v>
      </c>
      <c r="BR55" s="6">
        <f t="shared" si="148"/>
        <v>0</v>
      </c>
      <c r="BS55" s="6">
        <f t="shared" si="149"/>
        <v>0</v>
      </c>
      <c r="BT55" s="6">
        <f t="shared" si="150"/>
        <v>0</v>
      </c>
      <c r="BU55" s="6">
        <f t="shared" si="151"/>
        <v>0</v>
      </c>
      <c r="BV55" s="6">
        <f t="shared" si="152"/>
        <v>0</v>
      </c>
      <c r="BW55" s="6">
        <f t="shared" si="153"/>
        <v>0</v>
      </c>
      <c r="BX55" s="6">
        <f t="shared" si="154"/>
        <v>0</v>
      </c>
      <c r="BY55" s="6">
        <f t="shared" si="155"/>
        <v>0</v>
      </c>
      <c r="BZ55" s="6">
        <f t="shared" si="156"/>
        <v>0</v>
      </c>
      <c r="CA55" s="6">
        <f t="shared" si="157"/>
        <v>0</v>
      </c>
      <c r="CB55" s="6">
        <f t="shared" si="158"/>
        <v>0</v>
      </c>
      <c r="CC55" s="6">
        <f t="shared" si="159"/>
        <v>0</v>
      </c>
      <c r="CE55" s="10">
        <f t="shared" si="160"/>
        <v>0</v>
      </c>
      <c r="CF55" s="10">
        <f t="shared" si="161"/>
        <v>0</v>
      </c>
      <c r="CG55" s="10">
        <f t="shared" si="162"/>
        <v>0</v>
      </c>
      <c r="CH55" s="10">
        <f t="shared" si="163"/>
        <v>0</v>
      </c>
      <c r="CI55" s="10">
        <f t="shared" si="164"/>
        <v>0</v>
      </c>
      <c r="CJ55" s="10">
        <f t="shared" si="165"/>
        <v>0</v>
      </c>
      <c r="CK55" s="10">
        <f t="shared" si="166"/>
        <v>0</v>
      </c>
      <c r="CL55" s="10">
        <f t="shared" si="167"/>
        <v>0</v>
      </c>
      <c r="CM55" s="10">
        <f t="shared" si="168"/>
        <v>0</v>
      </c>
      <c r="CN55" s="10">
        <f t="shared" si="169"/>
        <v>0</v>
      </c>
      <c r="CO55" s="10">
        <f t="shared" si="170"/>
        <v>0</v>
      </c>
      <c r="CP55" s="10">
        <f t="shared" si="171"/>
        <v>0</v>
      </c>
      <c r="CR55" s="5">
        <f t="shared" si="172"/>
        <v>0</v>
      </c>
      <c r="CS55" s="5">
        <f t="shared" si="173"/>
        <v>0</v>
      </c>
      <c r="CT55" s="5">
        <f t="shared" si="174"/>
        <v>0</v>
      </c>
      <c r="CU55" s="5">
        <f t="shared" si="175"/>
        <v>0</v>
      </c>
      <c r="CV55" s="5">
        <f t="shared" si="176"/>
        <v>0</v>
      </c>
      <c r="CW55" s="5">
        <f t="shared" si="177"/>
        <v>0</v>
      </c>
      <c r="CX55" s="5">
        <f t="shared" si="178"/>
        <v>0</v>
      </c>
      <c r="CY55" s="5">
        <f t="shared" si="179"/>
        <v>0</v>
      </c>
      <c r="CZ55" s="5">
        <f t="shared" si="180"/>
        <v>0</v>
      </c>
      <c r="DA55" s="5">
        <f t="shared" si="181"/>
        <v>0</v>
      </c>
      <c r="DB55" s="5">
        <f t="shared" si="182"/>
        <v>0</v>
      </c>
      <c r="DC55" s="5">
        <f t="shared" si="183"/>
        <v>0</v>
      </c>
      <c r="DE55" s="5">
        <f t="shared" si="184"/>
        <v>0</v>
      </c>
      <c r="DF55" s="5">
        <f t="shared" si="185"/>
        <v>0</v>
      </c>
      <c r="DG55" s="5">
        <f t="shared" si="186"/>
        <v>0</v>
      </c>
      <c r="DH55" s="5">
        <f t="shared" si="187"/>
        <v>0</v>
      </c>
      <c r="DI55" s="5">
        <f t="shared" si="188"/>
        <v>0</v>
      </c>
      <c r="DJ55" s="5">
        <f t="shared" si="189"/>
        <v>0</v>
      </c>
      <c r="DK55" s="5">
        <f t="shared" si="190"/>
        <v>0</v>
      </c>
      <c r="DL55" s="5">
        <f t="shared" si="191"/>
        <v>0</v>
      </c>
      <c r="DM55" s="5">
        <f t="shared" si="192"/>
        <v>0</v>
      </c>
      <c r="DN55" s="5">
        <f t="shared" si="193"/>
        <v>0</v>
      </c>
      <c r="DO55" s="5">
        <f t="shared" si="194"/>
        <v>0</v>
      </c>
      <c r="DP55" s="5">
        <f t="shared" si="195"/>
        <v>0</v>
      </c>
    </row>
    <row r="56" spans="1:120" x14ac:dyDescent="0.25">
      <c r="A56" s="18" t="s">
        <v>80</v>
      </c>
      <c r="B56" s="5">
        <v>1.5</v>
      </c>
      <c r="C56" s="5">
        <v>2</v>
      </c>
      <c r="D56" s="5">
        <v>2.5</v>
      </c>
      <c r="E56">
        <f t="shared" si="124"/>
        <v>0.25</v>
      </c>
      <c r="I56">
        <f t="shared" si="125"/>
        <v>0.25</v>
      </c>
      <c r="M56">
        <f t="shared" si="126"/>
        <v>0.21</v>
      </c>
      <c r="Q56">
        <f t="shared" si="127"/>
        <v>0.21</v>
      </c>
      <c r="U56">
        <f t="shared" si="128"/>
        <v>0.21</v>
      </c>
      <c r="Y56">
        <f t="shared" si="129"/>
        <v>0.17</v>
      </c>
      <c r="AC56">
        <f t="shared" si="130"/>
        <v>0.16</v>
      </c>
      <c r="AG56">
        <f t="shared" si="131"/>
        <v>0.3</v>
      </c>
      <c r="AK56">
        <f t="shared" si="132"/>
        <v>0.46</v>
      </c>
      <c r="AO56">
        <f t="shared" si="133"/>
        <v>0.46</v>
      </c>
      <c r="AS56">
        <f t="shared" si="134"/>
        <v>0.28000000000000003</v>
      </c>
      <c r="AW56">
        <f t="shared" si="135"/>
        <v>0.38</v>
      </c>
      <c r="BA56" s="5">
        <v>25</v>
      </c>
      <c r="BB56" s="5">
        <v>54.8</v>
      </c>
      <c r="BC56" s="5">
        <v>101</v>
      </c>
      <c r="BD56" s="4" t="s">
        <v>80</v>
      </c>
      <c r="BE56" s="6">
        <f t="shared" si="136"/>
        <v>0</v>
      </c>
      <c r="BF56" s="6">
        <f t="shared" si="137"/>
        <v>0</v>
      </c>
      <c r="BG56" s="6">
        <f t="shared" si="138"/>
        <v>0</v>
      </c>
      <c r="BH56" s="6">
        <f t="shared" si="139"/>
        <v>0</v>
      </c>
      <c r="BI56" s="6">
        <f t="shared" si="140"/>
        <v>0</v>
      </c>
      <c r="BJ56" s="6">
        <f t="shared" si="141"/>
        <v>0</v>
      </c>
      <c r="BK56" s="6">
        <f t="shared" si="142"/>
        <v>0</v>
      </c>
      <c r="BL56" s="6">
        <f t="shared" si="143"/>
        <v>0</v>
      </c>
      <c r="BM56" s="6">
        <f t="shared" si="144"/>
        <v>0</v>
      </c>
      <c r="BN56" s="6">
        <f t="shared" si="145"/>
        <v>0</v>
      </c>
      <c r="BO56" s="6">
        <f t="shared" si="146"/>
        <v>0</v>
      </c>
      <c r="BP56" s="6">
        <f t="shared" si="147"/>
        <v>0</v>
      </c>
      <c r="BQ56" s="9" t="s">
        <v>80</v>
      </c>
      <c r="BR56" s="6">
        <f t="shared" si="148"/>
        <v>0</v>
      </c>
      <c r="BS56" s="6">
        <f t="shared" si="149"/>
        <v>0</v>
      </c>
      <c r="BT56" s="6">
        <f t="shared" si="150"/>
        <v>0</v>
      </c>
      <c r="BU56" s="6">
        <f t="shared" si="151"/>
        <v>0</v>
      </c>
      <c r="BV56" s="6">
        <f t="shared" si="152"/>
        <v>0</v>
      </c>
      <c r="BW56" s="6">
        <f t="shared" si="153"/>
        <v>0</v>
      </c>
      <c r="BX56" s="6">
        <f t="shared" si="154"/>
        <v>0</v>
      </c>
      <c r="BY56" s="6">
        <f t="shared" si="155"/>
        <v>0</v>
      </c>
      <c r="BZ56" s="6">
        <f t="shared" si="156"/>
        <v>0</v>
      </c>
      <c r="CA56" s="6">
        <f t="shared" si="157"/>
        <v>0</v>
      </c>
      <c r="CB56" s="6">
        <f t="shared" si="158"/>
        <v>0</v>
      </c>
      <c r="CC56" s="6">
        <f t="shared" si="159"/>
        <v>0</v>
      </c>
      <c r="CE56" s="10">
        <f t="shared" si="160"/>
        <v>0</v>
      </c>
      <c r="CF56" s="10">
        <f t="shared" si="161"/>
        <v>0</v>
      </c>
      <c r="CG56" s="10">
        <f t="shared" si="162"/>
        <v>0</v>
      </c>
      <c r="CH56" s="10">
        <f t="shared" si="163"/>
        <v>0</v>
      </c>
      <c r="CI56" s="10">
        <f t="shared" si="164"/>
        <v>0</v>
      </c>
      <c r="CJ56" s="10">
        <f t="shared" si="165"/>
        <v>0</v>
      </c>
      <c r="CK56" s="10">
        <f t="shared" si="166"/>
        <v>0</v>
      </c>
      <c r="CL56" s="10">
        <f t="shared" si="167"/>
        <v>0</v>
      </c>
      <c r="CM56" s="10">
        <f t="shared" si="168"/>
        <v>0</v>
      </c>
      <c r="CN56" s="10">
        <f t="shared" si="169"/>
        <v>0</v>
      </c>
      <c r="CO56" s="10">
        <f t="shared" si="170"/>
        <v>0</v>
      </c>
      <c r="CP56" s="10">
        <f t="shared" si="171"/>
        <v>0</v>
      </c>
      <c r="CR56" s="5">
        <f t="shared" si="172"/>
        <v>0</v>
      </c>
      <c r="CS56" s="5">
        <f t="shared" si="173"/>
        <v>0</v>
      </c>
      <c r="CT56" s="5">
        <f t="shared" si="174"/>
        <v>0</v>
      </c>
      <c r="CU56" s="5">
        <f t="shared" si="175"/>
        <v>0</v>
      </c>
      <c r="CV56" s="5">
        <f t="shared" si="176"/>
        <v>0</v>
      </c>
      <c r="CW56" s="5">
        <f t="shared" si="177"/>
        <v>0</v>
      </c>
      <c r="CX56" s="5">
        <f t="shared" si="178"/>
        <v>0</v>
      </c>
      <c r="CY56" s="5">
        <f t="shared" si="179"/>
        <v>0</v>
      </c>
      <c r="CZ56" s="5">
        <f t="shared" si="180"/>
        <v>0</v>
      </c>
      <c r="DA56" s="5">
        <f t="shared" si="181"/>
        <v>0</v>
      </c>
      <c r="DB56" s="5">
        <f t="shared" si="182"/>
        <v>0</v>
      </c>
      <c r="DC56" s="5">
        <f t="shared" si="183"/>
        <v>0</v>
      </c>
      <c r="DE56" s="5">
        <f t="shared" si="184"/>
        <v>0</v>
      </c>
      <c r="DF56" s="5">
        <f t="shared" si="185"/>
        <v>0</v>
      </c>
      <c r="DG56" s="5">
        <f t="shared" si="186"/>
        <v>0</v>
      </c>
      <c r="DH56" s="5">
        <f t="shared" si="187"/>
        <v>0</v>
      </c>
      <c r="DI56" s="5">
        <f t="shared" si="188"/>
        <v>0</v>
      </c>
      <c r="DJ56" s="5">
        <f t="shared" si="189"/>
        <v>0</v>
      </c>
      <c r="DK56" s="5">
        <f t="shared" si="190"/>
        <v>0</v>
      </c>
      <c r="DL56" s="5">
        <f t="shared" si="191"/>
        <v>0</v>
      </c>
      <c r="DM56" s="5">
        <f t="shared" si="192"/>
        <v>0</v>
      </c>
      <c r="DN56" s="5">
        <f t="shared" si="193"/>
        <v>0</v>
      </c>
      <c r="DO56" s="5">
        <f t="shared" si="194"/>
        <v>0</v>
      </c>
      <c r="DP56" s="5">
        <f t="shared" si="195"/>
        <v>0</v>
      </c>
    </row>
    <row r="57" spans="1:120" x14ac:dyDescent="0.25">
      <c r="A57" s="17" t="s">
        <v>81</v>
      </c>
      <c r="B57" s="5">
        <v>1</v>
      </c>
      <c r="C57" s="5">
        <v>1.5</v>
      </c>
      <c r="D57" s="5">
        <v>2</v>
      </c>
      <c r="E57">
        <f t="shared" si="124"/>
        <v>0.25</v>
      </c>
      <c r="I57">
        <f t="shared" si="125"/>
        <v>0.25</v>
      </c>
      <c r="M57">
        <f t="shared" si="126"/>
        <v>0.21</v>
      </c>
      <c r="Q57">
        <f t="shared" si="127"/>
        <v>0.21</v>
      </c>
      <c r="U57">
        <f t="shared" si="128"/>
        <v>0.21</v>
      </c>
      <c r="Y57">
        <f t="shared" si="129"/>
        <v>0.17</v>
      </c>
      <c r="AC57">
        <f t="shared" si="130"/>
        <v>0.16</v>
      </c>
      <c r="AG57">
        <f t="shared" si="131"/>
        <v>0.3</v>
      </c>
      <c r="AK57">
        <f t="shared" si="132"/>
        <v>0.46</v>
      </c>
      <c r="AO57">
        <f t="shared" si="133"/>
        <v>0.46</v>
      </c>
      <c r="AS57">
        <f t="shared" si="134"/>
        <v>0.28000000000000003</v>
      </c>
      <c r="AW57">
        <f t="shared" si="135"/>
        <v>0.38</v>
      </c>
      <c r="BA57" s="5">
        <v>8.24</v>
      </c>
      <c r="BB57" s="5">
        <v>25</v>
      </c>
      <c r="BC57" s="5">
        <v>54.8</v>
      </c>
      <c r="BD57" s="1" t="s">
        <v>81</v>
      </c>
      <c r="BE57" s="6">
        <f t="shared" si="136"/>
        <v>0</v>
      </c>
      <c r="BF57" s="6">
        <f t="shared" si="137"/>
        <v>0</v>
      </c>
      <c r="BG57" s="6">
        <f t="shared" si="138"/>
        <v>0</v>
      </c>
      <c r="BH57" s="6">
        <f t="shared" si="139"/>
        <v>0</v>
      </c>
      <c r="BI57" s="6">
        <f t="shared" si="140"/>
        <v>0</v>
      </c>
      <c r="BJ57" s="6">
        <f t="shared" si="141"/>
        <v>0</v>
      </c>
      <c r="BK57" s="6">
        <f t="shared" si="142"/>
        <v>0</v>
      </c>
      <c r="BL57" s="6">
        <f t="shared" si="143"/>
        <v>0</v>
      </c>
      <c r="BM57" s="6">
        <f t="shared" si="144"/>
        <v>0</v>
      </c>
      <c r="BN57" s="6">
        <f t="shared" si="145"/>
        <v>0</v>
      </c>
      <c r="BO57" s="6">
        <f t="shared" si="146"/>
        <v>0</v>
      </c>
      <c r="BP57" s="6">
        <f t="shared" si="147"/>
        <v>0</v>
      </c>
      <c r="BQ57" s="7" t="s">
        <v>81</v>
      </c>
      <c r="BR57" s="6">
        <f t="shared" si="148"/>
        <v>0</v>
      </c>
      <c r="BS57" s="6">
        <f t="shared" si="149"/>
        <v>0</v>
      </c>
      <c r="BT57" s="6">
        <f t="shared" si="150"/>
        <v>0</v>
      </c>
      <c r="BU57" s="6">
        <f t="shared" si="151"/>
        <v>0</v>
      </c>
      <c r="BV57" s="6">
        <f t="shared" si="152"/>
        <v>0</v>
      </c>
      <c r="BW57" s="6">
        <f t="shared" si="153"/>
        <v>0</v>
      </c>
      <c r="BX57" s="6">
        <f t="shared" si="154"/>
        <v>0</v>
      </c>
      <c r="BY57" s="6">
        <f t="shared" si="155"/>
        <v>0</v>
      </c>
      <c r="BZ57" s="6">
        <f t="shared" si="156"/>
        <v>0</v>
      </c>
      <c r="CA57" s="6">
        <f t="shared" si="157"/>
        <v>0</v>
      </c>
      <c r="CB57" s="6">
        <f t="shared" si="158"/>
        <v>0</v>
      </c>
      <c r="CC57" s="6">
        <f t="shared" si="159"/>
        <v>0</v>
      </c>
      <c r="CE57" s="10">
        <f t="shared" si="160"/>
        <v>0</v>
      </c>
      <c r="CF57" s="10">
        <f t="shared" si="161"/>
        <v>0</v>
      </c>
      <c r="CG57" s="10">
        <f t="shared" si="162"/>
        <v>0</v>
      </c>
      <c r="CH57" s="10">
        <f t="shared" si="163"/>
        <v>0</v>
      </c>
      <c r="CI57" s="10">
        <f t="shared" si="164"/>
        <v>0</v>
      </c>
      <c r="CJ57" s="10">
        <f t="shared" si="165"/>
        <v>0</v>
      </c>
      <c r="CK57" s="10">
        <f t="shared" si="166"/>
        <v>0</v>
      </c>
      <c r="CL57" s="10">
        <f t="shared" si="167"/>
        <v>0</v>
      </c>
      <c r="CM57" s="10">
        <f t="shared" si="168"/>
        <v>0</v>
      </c>
      <c r="CN57" s="10">
        <f t="shared" si="169"/>
        <v>0</v>
      </c>
      <c r="CO57" s="10">
        <f t="shared" si="170"/>
        <v>0</v>
      </c>
      <c r="CP57" s="10">
        <f t="shared" si="171"/>
        <v>0</v>
      </c>
      <c r="CR57" s="5">
        <f t="shared" si="172"/>
        <v>0</v>
      </c>
      <c r="CS57" s="5">
        <f t="shared" si="173"/>
        <v>0</v>
      </c>
      <c r="CT57" s="5">
        <f t="shared" si="174"/>
        <v>0</v>
      </c>
      <c r="CU57" s="5">
        <f t="shared" si="175"/>
        <v>0</v>
      </c>
      <c r="CV57" s="5">
        <f t="shared" si="176"/>
        <v>0</v>
      </c>
      <c r="CW57" s="5">
        <f t="shared" si="177"/>
        <v>0</v>
      </c>
      <c r="CX57" s="5">
        <f t="shared" si="178"/>
        <v>0</v>
      </c>
      <c r="CY57" s="5">
        <f t="shared" si="179"/>
        <v>0</v>
      </c>
      <c r="CZ57" s="5">
        <f t="shared" si="180"/>
        <v>0</v>
      </c>
      <c r="DA57" s="5">
        <f t="shared" si="181"/>
        <v>0</v>
      </c>
      <c r="DB57" s="5">
        <f t="shared" si="182"/>
        <v>0</v>
      </c>
      <c r="DC57" s="5">
        <f t="shared" si="183"/>
        <v>0</v>
      </c>
      <c r="DE57" s="5">
        <f t="shared" si="184"/>
        <v>0</v>
      </c>
      <c r="DF57" s="5">
        <f t="shared" si="185"/>
        <v>0</v>
      </c>
      <c r="DG57" s="5">
        <f t="shared" si="186"/>
        <v>0</v>
      </c>
      <c r="DH57" s="5">
        <f t="shared" si="187"/>
        <v>0</v>
      </c>
      <c r="DI57" s="5">
        <f t="shared" si="188"/>
        <v>0</v>
      </c>
      <c r="DJ57" s="5">
        <f t="shared" si="189"/>
        <v>0</v>
      </c>
      <c r="DK57" s="5">
        <f t="shared" si="190"/>
        <v>0</v>
      </c>
      <c r="DL57" s="5">
        <f t="shared" si="191"/>
        <v>0</v>
      </c>
      <c r="DM57" s="5">
        <f t="shared" si="192"/>
        <v>0</v>
      </c>
      <c r="DN57" s="5">
        <f t="shared" si="193"/>
        <v>0</v>
      </c>
      <c r="DO57" s="5">
        <f t="shared" si="194"/>
        <v>0</v>
      </c>
      <c r="DP57" s="5">
        <f t="shared" si="195"/>
        <v>0</v>
      </c>
    </row>
    <row r="58" spans="1:120" x14ac:dyDescent="0.25">
      <c r="A58" s="17" t="s">
        <v>82</v>
      </c>
      <c r="B58" s="5">
        <v>1</v>
      </c>
      <c r="C58" s="5">
        <v>1.8</v>
      </c>
      <c r="D58" s="5">
        <v>2.5</v>
      </c>
      <c r="E58">
        <f t="shared" si="124"/>
        <v>0.25</v>
      </c>
      <c r="I58">
        <f t="shared" si="125"/>
        <v>0.25</v>
      </c>
      <c r="M58">
        <f t="shared" si="126"/>
        <v>0.21</v>
      </c>
      <c r="Q58">
        <f t="shared" si="127"/>
        <v>0.21</v>
      </c>
      <c r="U58">
        <f t="shared" si="128"/>
        <v>0.21</v>
      </c>
      <c r="Y58">
        <f t="shared" si="129"/>
        <v>0.17</v>
      </c>
      <c r="AC58">
        <f t="shared" si="130"/>
        <v>0.16</v>
      </c>
      <c r="AG58">
        <f t="shared" si="131"/>
        <v>0.3</v>
      </c>
      <c r="AK58">
        <f t="shared" si="132"/>
        <v>0.46</v>
      </c>
      <c r="AO58">
        <f t="shared" si="133"/>
        <v>0.46</v>
      </c>
      <c r="AS58">
        <f t="shared" si="134"/>
        <v>0.28000000000000003</v>
      </c>
      <c r="AW58">
        <f t="shared" si="135"/>
        <v>0.38</v>
      </c>
      <c r="BA58" s="5">
        <v>6</v>
      </c>
      <c r="BB58" s="5">
        <v>41.1</v>
      </c>
      <c r="BC58" s="5">
        <v>101</v>
      </c>
      <c r="BD58" s="1" t="s">
        <v>82</v>
      </c>
      <c r="BE58" s="6">
        <f t="shared" si="136"/>
        <v>0</v>
      </c>
      <c r="BF58" s="6">
        <f t="shared" si="137"/>
        <v>0</v>
      </c>
      <c r="BG58" s="6">
        <f t="shared" si="138"/>
        <v>0</v>
      </c>
      <c r="BH58" s="6">
        <f t="shared" si="139"/>
        <v>0</v>
      </c>
      <c r="BI58" s="6">
        <f t="shared" si="140"/>
        <v>0</v>
      </c>
      <c r="BJ58" s="6">
        <f t="shared" si="141"/>
        <v>0</v>
      </c>
      <c r="BK58" s="6">
        <f t="shared" si="142"/>
        <v>0</v>
      </c>
      <c r="BL58" s="6">
        <f t="shared" si="143"/>
        <v>0</v>
      </c>
      <c r="BM58" s="6">
        <f t="shared" si="144"/>
        <v>0</v>
      </c>
      <c r="BN58" s="6">
        <f t="shared" si="145"/>
        <v>0</v>
      </c>
      <c r="BO58" s="6">
        <f t="shared" si="146"/>
        <v>0</v>
      </c>
      <c r="BP58" s="6">
        <f t="shared" si="147"/>
        <v>0</v>
      </c>
      <c r="BQ58" s="7" t="s">
        <v>82</v>
      </c>
      <c r="BR58" s="6">
        <f t="shared" si="148"/>
        <v>0</v>
      </c>
      <c r="BS58" s="6">
        <f t="shared" si="149"/>
        <v>0</v>
      </c>
      <c r="BT58" s="6">
        <f t="shared" si="150"/>
        <v>0</v>
      </c>
      <c r="BU58" s="6">
        <f t="shared" si="151"/>
        <v>0</v>
      </c>
      <c r="BV58" s="6">
        <f t="shared" si="152"/>
        <v>0</v>
      </c>
      <c r="BW58" s="6">
        <f t="shared" si="153"/>
        <v>0</v>
      </c>
      <c r="BX58" s="6">
        <f t="shared" si="154"/>
        <v>0</v>
      </c>
      <c r="BY58" s="6">
        <f t="shared" si="155"/>
        <v>0</v>
      </c>
      <c r="BZ58" s="6">
        <f t="shared" si="156"/>
        <v>0</v>
      </c>
      <c r="CA58" s="6">
        <f t="shared" si="157"/>
        <v>0</v>
      </c>
      <c r="CB58" s="6">
        <f t="shared" si="158"/>
        <v>0</v>
      </c>
      <c r="CC58" s="6">
        <f t="shared" si="159"/>
        <v>0</v>
      </c>
      <c r="CE58" s="10">
        <f t="shared" si="160"/>
        <v>0</v>
      </c>
      <c r="CF58" s="10">
        <f t="shared" si="161"/>
        <v>0</v>
      </c>
      <c r="CG58" s="10">
        <f t="shared" si="162"/>
        <v>0</v>
      </c>
      <c r="CH58" s="10">
        <f t="shared" si="163"/>
        <v>0</v>
      </c>
      <c r="CI58" s="10">
        <f t="shared" si="164"/>
        <v>0</v>
      </c>
      <c r="CJ58" s="10">
        <f t="shared" si="165"/>
        <v>0</v>
      </c>
      <c r="CK58" s="10">
        <f t="shared" si="166"/>
        <v>0</v>
      </c>
      <c r="CL58" s="10">
        <f t="shared" si="167"/>
        <v>0</v>
      </c>
      <c r="CM58" s="10">
        <f t="shared" si="168"/>
        <v>0</v>
      </c>
      <c r="CN58" s="10">
        <f t="shared" si="169"/>
        <v>0</v>
      </c>
      <c r="CO58" s="10">
        <f t="shared" si="170"/>
        <v>0</v>
      </c>
      <c r="CP58" s="10">
        <f t="shared" si="171"/>
        <v>0</v>
      </c>
      <c r="CR58" s="5">
        <f t="shared" si="172"/>
        <v>0</v>
      </c>
      <c r="CS58" s="5">
        <f t="shared" si="173"/>
        <v>0</v>
      </c>
      <c r="CT58" s="5">
        <f t="shared" si="174"/>
        <v>0</v>
      </c>
      <c r="CU58" s="5">
        <f t="shared" si="175"/>
        <v>0</v>
      </c>
      <c r="CV58" s="5">
        <f t="shared" si="176"/>
        <v>0</v>
      </c>
      <c r="CW58" s="5">
        <f t="shared" si="177"/>
        <v>0</v>
      </c>
      <c r="CX58" s="5">
        <f t="shared" si="178"/>
        <v>0</v>
      </c>
      <c r="CY58" s="5">
        <f t="shared" si="179"/>
        <v>0</v>
      </c>
      <c r="CZ58" s="5">
        <f t="shared" si="180"/>
        <v>0</v>
      </c>
      <c r="DA58" s="5">
        <f t="shared" si="181"/>
        <v>0</v>
      </c>
      <c r="DB58" s="5">
        <f t="shared" si="182"/>
        <v>0</v>
      </c>
      <c r="DC58" s="5">
        <f t="shared" si="183"/>
        <v>0</v>
      </c>
      <c r="DE58" s="5">
        <f t="shared" si="184"/>
        <v>0</v>
      </c>
      <c r="DF58" s="5">
        <f t="shared" si="185"/>
        <v>0</v>
      </c>
      <c r="DG58" s="5">
        <f t="shared" si="186"/>
        <v>0</v>
      </c>
      <c r="DH58" s="5">
        <f t="shared" si="187"/>
        <v>0</v>
      </c>
      <c r="DI58" s="5">
        <f t="shared" si="188"/>
        <v>0</v>
      </c>
      <c r="DJ58" s="5">
        <f t="shared" si="189"/>
        <v>0</v>
      </c>
      <c r="DK58" s="5">
        <f t="shared" si="190"/>
        <v>0</v>
      </c>
      <c r="DL58" s="5">
        <f t="shared" si="191"/>
        <v>0</v>
      </c>
      <c r="DM58" s="5">
        <f t="shared" si="192"/>
        <v>0</v>
      </c>
      <c r="DN58" s="5">
        <f t="shared" si="193"/>
        <v>0</v>
      </c>
      <c r="DO58" s="5">
        <f t="shared" si="194"/>
        <v>0</v>
      </c>
      <c r="DP58" s="5">
        <f t="shared" si="195"/>
        <v>0</v>
      </c>
    </row>
    <row r="59" spans="1:120" x14ac:dyDescent="0.25">
      <c r="A59" s="17" t="s">
        <v>83</v>
      </c>
      <c r="B59" s="5">
        <v>0.5</v>
      </c>
      <c r="C59" s="5">
        <v>0.8</v>
      </c>
      <c r="D59" s="5">
        <v>1</v>
      </c>
      <c r="E59">
        <f t="shared" si="124"/>
        <v>0.25</v>
      </c>
      <c r="I59">
        <f t="shared" si="125"/>
        <v>0.25</v>
      </c>
      <c r="M59">
        <f t="shared" si="126"/>
        <v>0.21</v>
      </c>
      <c r="Q59">
        <f t="shared" si="127"/>
        <v>0.21</v>
      </c>
      <c r="U59">
        <f t="shared" si="128"/>
        <v>0.21</v>
      </c>
      <c r="Y59">
        <f t="shared" si="129"/>
        <v>0.17</v>
      </c>
      <c r="AC59">
        <f t="shared" si="130"/>
        <v>0.16</v>
      </c>
      <c r="AG59">
        <f t="shared" si="131"/>
        <v>0.3</v>
      </c>
      <c r="AK59">
        <f t="shared" si="132"/>
        <v>0.46</v>
      </c>
      <c r="AO59">
        <f t="shared" si="133"/>
        <v>0.46</v>
      </c>
      <c r="AS59">
        <f t="shared" si="134"/>
        <v>0.28000000000000003</v>
      </c>
      <c r="AW59">
        <f t="shared" si="135"/>
        <v>0.38</v>
      </c>
      <c r="BA59" s="5">
        <v>0.3</v>
      </c>
      <c r="BB59" s="5">
        <v>3.24</v>
      </c>
      <c r="BC59" s="5">
        <v>6</v>
      </c>
      <c r="BD59" s="1" t="s">
        <v>84</v>
      </c>
      <c r="BE59" s="6">
        <f t="shared" si="136"/>
        <v>0</v>
      </c>
      <c r="BF59" s="6">
        <f t="shared" si="137"/>
        <v>0</v>
      </c>
      <c r="BG59" s="6">
        <f t="shared" si="138"/>
        <v>0</v>
      </c>
      <c r="BH59" s="6">
        <f t="shared" si="139"/>
        <v>0</v>
      </c>
      <c r="BI59" s="6">
        <f t="shared" si="140"/>
        <v>0</v>
      </c>
      <c r="BJ59" s="6">
        <f t="shared" si="141"/>
        <v>0</v>
      </c>
      <c r="BK59" s="6">
        <f t="shared" si="142"/>
        <v>0</v>
      </c>
      <c r="BL59" s="6">
        <f t="shared" si="143"/>
        <v>0</v>
      </c>
      <c r="BM59" s="6">
        <f t="shared" si="144"/>
        <v>0</v>
      </c>
      <c r="BN59" s="6">
        <f t="shared" si="145"/>
        <v>0</v>
      </c>
      <c r="BO59" s="6">
        <f t="shared" si="146"/>
        <v>0</v>
      </c>
      <c r="BP59" s="6">
        <f t="shared" si="147"/>
        <v>0</v>
      </c>
      <c r="BQ59" s="7" t="s">
        <v>84</v>
      </c>
      <c r="BR59" s="6">
        <f t="shared" si="148"/>
        <v>0</v>
      </c>
      <c r="BS59" s="6">
        <f t="shared" si="149"/>
        <v>0</v>
      </c>
      <c r="BT59" s="6">
        <f t="shared" si="150"/>
        <v>0</v>
      </c>
      <c r="BU59" s="6">
        <f t="shared" si="151"/>
        <v>0</v>
      </c>
      <c r="BV59" s="6">
        <f t="shared" si="152"/>
        <v>0</v>
      </c>
      <c r="BW59" s="6">
        <f t="shared" si="153"/>
        <v>0</v>
      </c>
      <c r="BX59" s="6">
        <f t="shared" si="154"/>
        <v>0</v>
      </c>
      <c r="BY59" s="6">
        <f t="shared" si="155"/>
        <v>0</v>
      </c>
      <c r="BZ59" s="6">
        <f t="shared" si="156"/>
        <v>0</v>
      </c>
      <c r="CA59" s="6">
        <f t="shared" si="157"/>
        <v>0</v>
      </c>
      <c r="CB59" s="6">
        <f t="shared" si="158"/>
        <v>0</v>
      </c>
      <c r="CC59" s="6">
        <f t="shared" si="159"/>
        <v>0</v>
      </c>
      <c r="CE59" s="10">
        <f t="shared" si="160"/>
        <v>0</v>
      </c>
      <c r="CF59" s="10">
        <f t="shared" si="161"/>
        <v>0</v>
      </c>
      <c r="CG59" s="10">
        <f t="shared" si="162"/>
        <v>0</v>
      </c>
      <c r="CH59" s="10">
        <f t="shared" si="163"/>
        <v>0</v>
      </c>
      <c r="CI59" s="10">
        <f t="shared" si="164"/>
        <v>0</v>
      </c>
      <c r="CJ59" s="10">
        <f t="shared" si="165"/>
        <v>0</v>
      </c>
      <c r="CK59" s="10">
        <f t="shared" si="166"/>
        <v>0</v>
      </c>
      <c r="CL59" s="10">
        <f t="shared" si="167"/>
        <v>0</v>
      </c>
      <c r="CM59" s="10">
        <f t="shared" si="168"/>
        <v>0</v>
      </c>
      <c r="CN59" s="10">
        <f t="shared" si="169"/>
        <v>0</v>
      </c>
      <c r="CO59" s="10">
        <f t="shared" si="170"/>
        <v>0</v>
      </c>
      <c r="CP59" s="10">
        <f t="shared" si="171"/>
        <v>0</v>
      </c>
      <c r="CR59" s="5">
        <f t="shared" si="172"/>
        <v>0</v>
      </c>
      <c r="CS59" s="5">
        <f t="shared" si="173"/>
        <v>0</v>
      </c>
      <c r="CT59" s="5">
        <f t="shared" si="174"/>
        <v>0</v>
      </c>
      <c r="CU59" s="5">
        <f t="shared" si="175"/>
        <v>0</v>
      </c>
      <c r="CV59" s="5">
        <f t="shared" si="176"/>
        <v>0</v>
      </c>
      <c r="CW59" s="5">
        <f t="shared" si="177"/>
        <v>0</v>
      </c>
      <c r="CX59" s="5">
        <f t="shared" si="178"/>
        <v>0</v>
      </c>
      <c r="CY59" s="5">
        <f t="shared" si="179"/>
        <v>0</v>
      </c>
      <c r="CZ59" s="5">
        <f t="shared" si="180"/>
        <v>0</v>
      </c>
      <c r="DA59" s="5">
        <f t="shared" si="181"/>
        <v>0</v>
      </c>
      <c r="DB59" s="5">
        <f t="shared" si="182"/>
        <v>0</v>
      </c>
      <c r="DC59" s="5">
        <f t="shared" si="183"/>
        <v>0</v>
      </c>
      <c r="DE59" s="5">
        <f t="shared" si="184"/>
        <v>0</v>
      </c>
      <c r="DF59" s="5">
        <f t="shared" si="185"/>
        <v>0</v>
      </c>
      <c r="DG59" s="5">
        <f t="shared" si="186"/>
        <v>0</v>
      </c>
      <c r="DH59" s="5">
        <f t="shared" si="187"/>
        <v>0</v>
      </c>
      <c r="DI59" s="5">
        <f t="shared" si="188"/>
        <v>0</v>
      </c>
      <c r="DJ59" s="5">
        <f t="shared" si="189"/>
        <v>0</v>
      </c>
      <c r="DK59" s="5">
        <f t="shared" si="190"/>
        <v>0</v>
      </c>
      <c r="DL59" s="5">
        <f t="shared" si="191"/>
        <v>0</v>
      </c>
      <c r="DM59" s="5">
        <f t="shared" si="192"/>
        <v>0</v>
      </c>
      <c r="DN59" s="5">
        <f t="shared" si="193"/>
        <v>0</v>
      </c>
      <c r="DO59" s="5">
        <f t="shared" si="194"/>
        <v>0</v>
      </c>
      <c r="DP59" s="5">
        <f t="shared" si="195"/>
        <v>0</v>
      </c>
    </row>
    <row r="60" spans="1:120" x14ac:dyDescent="0.25">
      <c r="A60" s="17" t="s">
        <v>85</v>
      </c>
      <c r="B60" s="5">
        <v>0.3</v>
      </c>
      <c r="C60" s="5">
        <v>0.45</v>
      </c>
      <c r="D60" s="5">
        <v>0.6</v>
      </c>
      <c r="E60">
        <f t="shared" si="124"/>
        <v>0.25</v>
      </c>
      <c r="F60" s="5">
        <v>34</v>
      </c>
      <c r="I60">
        <f t="shared" si="125"/>
        <v>0.25</v>
      </c>
      <c r="J60">
        <v>3</v>
      </c>
      <c r="M60">
        <f t="shared" si="126"/>
        <v>0.21</v>
      </c>
      <c r="N60">
        <v>54</v>
      </c>
      <c r="Q60">
        <f t="shared" si="127"/>
        <v>0.21</v>
      </c>
      <c r="R60">
        <v>59</v>
      </c>
      <c r="U60">
        <f t="shared" si="128"/>
        <v>0.21</v>
      </c>
      <c r="V60">
        <v>60</v>
      </c>
      <c r="Y60">
        <f t="shared" si="129"/>
        <v>0.17</v>
      </c>
      <c r="Z60">
        <v>17</v>
      </c>
      <c r="AC60">
        <f t="shared" si="130"/>
        <v>0.16</v>
      </c>
      <c r="AD60">
        <v>15</v>
      </c>
      <c r="AG60">
        <f t="shared" si="131"/>
        <v>0.3</v>
      </c>
      <c r="AH60">
        <v>16</v>
      </c>
      <c r="AK60">
        <f t="shared" si="132"/>
        <v>0.46</v>
      </c>
      <c r="AL60">
        <v>26</v>
      </c>
      <c r="AO60">
        <f t="shared" si="133"/>
        <v>0.46</v>
      </c>
      <c r="AP60">
        <v>20</v>
      </c>
      <c r="AS60">
        <f t="shared" si="134"/>
        <v>0.28000000000000003</v>
      </c>
      <c r="AT60">
        <v>30</v>
      </c>
      <c r="AW60">
        <f t="shared" si="135"/>
        <v>0.38</v>
      </c>
      <c r="AX60">
        <v>18</v>
      </c>
      <c r="BA60" s="5">
        <v>2.65</v>
      </c>
      <c r="BB60" s="5">
        <v>3.93</v>
      </c>
      <c r="BC60" s="5">
        <v>5.21</v>
      </c>
      <c r="BD60" s="1" t="s">
        <v>86</v>
      </c>
      <c r="BE60" s="6">
        <f t="shared" si="136"/>
        <v>8.5</v>
      </c>
      <c r="BF60" s="6">
        <f t="shared" si="137"/>
        <v>0.75</v>
      </c>
      <c r="BG60" s="6">
        <f t="shared" si="138"/>
        <v>11.34</v>
      </c>
      <c r="BH60" s="6">
        <f t="shared" si="139"/>
        <v>12.389999999999999</v>
      </c>
      <c r="BI60" s="6">
        <f t="shared" si="140"/>
        <v>12.6</v>
      </c>
      <c r="BJ60" s="6">
        <f t="shared" si="141"/>
        <v>2.89</v>
      </c>
      <c r="BK60" s="6">
        <f t="shared" si="142"/>
        <v>2.4</v>
      </c>
      <c r="BL60" s="6">
        <f t="shared" si="143"/>
        <v>4.8</v>
      </c>
      <c r="BM60" s="6">
        <f t="shared" si="144"/>
        <v>11.96</v>
      </c>
      <c r="BN60" s="6">
        <f t="shared" si="145"/>
        <v>9.2000000000000011</v>
      </c>
      <c r="BO60" s="6">
        <f t="shared" si="146"/>
        <v>8.4</v>
      </c>
      <c r="BP60" s="6">
        <f t="shared" si="147"/>
        <v>6.84</v>
      </c>
      <c r="BQ60" s="7" t="s">
        <v>86</v>
      </c>
      <c r="BR60" s="6">
        <f t="shared" si="148"/>
        <v>22.524999999999999</v>
      </c>
      <c r="BS60" s="6">
        <f t="shared" si="149"/>
        <v>1.9874999999999998</v>
      </c>
      <c r="BT60" s="6">
        <f t="shared" si="150"/>
        <v>30.050999999999998</v>
      </c>
      <c r="BU60" s="6">
        <f t="shared" si="151"/>
        <v>32.833500000000001</v>
      </c>
      <c r="BV60" s="6">
        <f t="shared" si="152"/>
        <v>33.39</v>
      </c>
      <c r="BW60" s="6">
        <f t="shared" si="153"/>
        <v>7.6585000000000001</v>
      </c>
      <c r="BX60" s="6">
        <f t="shared" si="154"/>
        <v>6.36</v>
      </c>
      <c r="BY60" s="6">
        <f t="shared" si="155"/>
        <v>12.719999999999999</v>
      </c>
      <c r="BZ60" s="6">
        <f t="shared" si="156"/>
        <v>31.693999999999999</v>
      </c>
      <c r="CA60" s="6">
        <f t="shared" si="157"/>
        <v>24.380000000000003</v>
      </c>
      <c r="CB60" s="6">
        <f t="shared" si="158"/>
        <v>22.26</v>
      </c>
      <c r="CC60" s="6">
        <f t="shared" si="159"/>
        <v>18.125999999999998</v>
      </c>
      <c r="CE60" s="10">
        <f t="shared" si="160"/>
        <v>1</v>
      </c>
      <c r="CF60" s="10">
        <f t="shared" si="161"/>
        <v>1</v>
      </c>
      <c r="CG60" s="10">
        <f t="shared" si="162"/>
        <v>1</v>
      </c>
      <c r="CH60" s="10">
        <f t="shared" si="163"/>
        <v>1</v>
      </c>
      <c r="CI60" s="10">
        <f t="shared" si="164"/>
        <v>1</v>
      </c>
      <c r="CJ60" s="10">
        <f t="shared" si="165"/>
        <v>1</v>
      </c>
      <c r="CK60" s="10">
        <f t="shared" si="166"/>
        <v>1</v>
      </c>
      <c r="CL60" s="10">
        <f t="shared" si="167"/>
        <v>1</v>
      </c>
      <c r="CM60" s="10">
        <f t="shared" si="168"/>
        <v>1</v>
      </c>
      <c r="CN60" s="10">
        <f t="shared" si="169"/>
        <v>1</v>
      </c>
      <c r="CO60" s="10">
        <f t="shared" si="170"/>
        <v>1</v>
      </c>
      <c r="CP60" s="10">
        <f t="shared" si="171"/>
        <v>1</v>
      </c>
      <c r="CR60" s="5">
        <f t="shared" si="172"/>
        <v>-0.12854861868216549</v>
      </c>
      <c r="CS60" s="5">
        <f t="shared" si="173"/>
        <v>-2.3773335741222628E-2</v>
      </c>
      <c r="CT60" s="5">
        <f t="shared" si="174"/>
        <v>-0.15442362042633678</v>
      </c>
      <c r="CU60" s="5">
        <f t="shared" si="175"/>
        <v>-0.15475069277572209</v>
      </c>
      <c r="CV60" s="5">
        <f t="shared" si="176"/>
        <v>-0.15975578772274654</v>
      </c>
      <c r="CW60" s="5">
        <f t="shared" si="177"/>
        <v>-0.12852094849422152</v>
      </c>
      <c r="CX60" s="5">
        <f t="shared" si="178"/>
        <v>-7.6233804741608402E-2</v>
      </c>
      <c r="CY60" s="5">
        <f t="shared" si="179"/>
        <v>-0.14112299898144731</v>
      </c>
      <c r="CZ60" s="5">
        <f t="shared" si="180"/>
        <v>-0.15974080361071824</v>
      </c>
      <c r="DA60" s="5">
        <f t="shared" si="181"/>
        <v>-0.12072829143060811</v>
      </c>
      <c r="DB60" s="5">
        <f t="shared" si="182"/>
        <v>-9.6377692837522816E-2</v>
      </c>
      <c r="DC60" s="5">
        <f t="shared" si="183"/>
        <v>-0.14449782870024877</v>
      </c>
      <c r="DE60" s="5">
        <f t="shared" si="184"/>
        <v>10.199999999999999</v>
      </c>
      <c r="DF60" s="5">
        <f t="shared" si="185"/>
        <v>0.89999999999999991</v>
      </c>
      <c r="DG60" s="5">
        <f t="shared" si="186"/>
        <v>16.2</v>
      </c>
      <c r="DH60" s="5">
        <f t="shared" si="187"/>
        <v>17.7</v>
      </c>
      <c r="DI60" s="5">
        <f t="shared" si="188"/>
        <v>18</v>
      </c>
      <c r="DJ60" s="5">
        <f t="shared" si="189"/>
        <v>5.0999999999999996</v>
      </c>
      <c r="DK60" s="5">
        <f t="shared" si="190"/>
        <v>4.5</v>
      </c>
      <c r="DL60" s="5">
        <f t="shared" si="191"/>
        <v>4.8</v>
      </c>
      <c r="DM60" s="5">
        <f t="shared" si="192"/>
        <v>7.8</v>
      </c>
      <c r="DN60" s="5">
        <f t="shared" si="193"/>
        <v>6</v>
      </c>
      <c r="DO60" s="5">
        <f t="shared" si="194"/>
        <v>9</v>
      </c>
      <c r="DP60" s="5">
        <f t="shared" si="195"/>
        <v>5.3999999999999995</v>
      </c>
    </row>
    <row r="61" spans="1:120" x14ac:dyDescent="0.25">
      <c r="B61" s="5"/>
      <c r="C61" s="5"/>
      <c r="D61" s="5"/>
      <c r="BA61" s="5"/>
      <c r="BB61" s="5"/>
      <c r="BC61" s="5"/>
      <c r="CE61"/>
      <c r="CF61"/>
      <c r="CG61"/>
      <c r="CH61"/>
      <c r="CI61"/>
      <c r="CJ61"/>
      <c r="CK61"/>
      <c r="CL61"/>
      <c r="CM61"/>
      <c r="CN61"/>
      <c r="CO61"/>
      <c r="CP61"/>
    </row>
    <row r="62" spans="1:120" x14ac:dyDescent="0.25">
      <c r="A62" s="17" t="s">
        <v>87</v>
      </c>
      <c r="B62" s="5"/>
      <c r="C62" s="5"/>
      <c r="D62" s="5"/>
      <c r="BA62" s="5"/>
      <c r="BB62" s="5"/>
      <c r="BC62" s="5"/>
      <c r="BD62" s="1" t="s">
        <v>87</v>
      </c>
      <c r="BQ62" s="7" t="s">
        <v>87</v>
      </c>
      <c r="CE62"/>
      <c r="CF62"/>
      <c r="CG62"/>
      <c r="CH62"/>
      <c r="CI62"/>
      <c r="CJ62"/>
      <c r="CK62"/>
      <c r="CL62"/>
      <c r="CM62"/>
      <c r="CN62"/>
      <c r="CO62"/>
      <c r="CP62"/>
    </row>
    <row r="63" spans="1:120" x14ac:dyDescent="0.25">
      <c r="A63" s="18" t="s">
        <v>88</v>
      </c>
      <c r="B63" s="5">
        <v>0.5</v>
      </c>
      <c r="C63" s="5">
        <v>0.8</v>
      </c>
      <c r="D63" s="5">
        <v>1.2</v>
      </c>
      <c r="E63">
        <f t="shared" ref="E63:E83" si="196">E$7</f>
        <v>0.25</v>
      </c>
      <c r="I63">
        <f t="shared" ref="I63:I83" si="197">I$7</f>
        <v>0.25</v>
      </c>
      <c r="M63">
        <f t="shared" ref="M63:M83" si="198">M$7</f>
        <v>0.21</v>
      </c>
      <c r="Q63">
        <f t="shared" ref="Q63:Q83" si="199">Q$7</f>
        <v>0.21</v>
      </c>
      <c r="U63">
        <f t="shared" ref="U63:U83" si="200">U$7</f>
        <v>0.21</v>
      </c>
      <c r="Y63">
        <f t="shared" ref="Y63:Y83" si="201">Y$7</f>
        <v>0.17</v>
      </c>
      <c r="AC63">
        <f t="shared" ref="AC63:AC83" si="202">AC$7</f>
        <v>0.16</v>
      </c>
      <c r="AG63">
        <f t="shared" ref="AG63:AG83" si="203">AG$7</f>
        <v>0.3</v>
      </c>
      <c r="AK63">
        <f t="shared" ref="AK63:AK83" si="204">AK$7</f>
        <v>0.46</v>
      </c>
      <c r="AO63">
        <f t="shared" ref="AO63:AO83" si="205">AO$7</f>
        <v>0.46</v>
      </c>
      <c r="AS63">
        <f t="shared" ref="AS63:AS83" si="206">AS$7</f>
        <v>0.28000000000000003</v>
      </c>
      <c r="AW63">
        <f t="shared" ref="AW63:AW83" si="207">AW$7</f>
        <v>0.38</v>
      </c>
      <c r="BA63" s="5">
        <v>2.98</v>
      </c>
      <c r="BB63" s="5">
        <v>8.34</v>
      </c>
      <c r="BC63" s="5">
        <v>20.2</v>
      </c>
      <c r="BD63" s="4" t="s">
        <v>88</v>
      </c>
      <c r="BE63" s="6">
        <f t="shared" ref="BE63:BE83" si="208">(F63+G63+H63)*E63</f>
        <v>0</v>
      </c>
      <c r="BF63" s="6">
        <f t="shared" ref="BF63:BF83" si="209">(J63+K63+L63)*I63</f>
        <v>0</v>
      </c>
      <c r="BG63" s="6">
        <f t="shared" ref="BG63:BG83" si="210">+(N63+O63+P63)*M63</f>
        <v>0</v>
      </c>
      <c r="BH63" s="6">
        <f t="shared" ref="BH63:BH83" si="211">(R63+S63+T63)*Q63</f>
        <v>0</v>
      </c>
      <c r="BI63" s="6">
        <f t="shared" ref="BI63:BI83" si="212">(V63+W63+X63)*U63</f>
        <v>0</v>
      </c>
      <c r="BJ63" s="6">
        <f t="shared" ref="BJ63:BJ83" si="213">(Z63+AA63+AB63)*Y63</f>
        <v>0</v>
      </c>
      <c r="BK63" s="6">
        <f t="shared" ref="BK63:BK83" si="214">(AD63+AE63+AF63)*AC63</f>
        <v>0</v>
      </c>
      <c r="BL63" s="6">
        <f t="shared" ref="BL63:BL83" si="215">(AH63+AI63+AJ63)*AG63</f>
        <v>0</v>
      </c>
      <c r="BM63" s="6">
        <f t="shared" ref="BM63:BM83" si="216">(AL63+AM63+AN63)*AK63</f>
        <v>0</v>
      </c>
      <c r="BN63" s="6">
        <f t="shared" ref="BN63:BN83" si="217">(AP63+AQ63+AR63)*AO63</f>
        <v>0</v>
      </c>
      <c r="BO63" s="6">
        <f t="shared" ref="BO63:BO83" si="218">(AT63+AU63+AV63)*AS63</f>
        <v>0</v>
      </c>
      <c r="BP63" s="6">
        <f t="shared" ref="BP63:BP83" si="219">(AX63+AY63+AZ63)*AW63</f>
        <v>0</v>
      </c>
      <c r="BQ63" s="9" t="s">
        <v>88</v>
      </c>
      <c r="BR63" s="6">
        <f t="shared" ref="BR63:BR72" si="220">(F63*BA63+G63*BB63+H63*BC63)*E63</f>
        <v>0</v>
      </c>
      <c r="BS63" s="6">
        <f t="shared" ref="BS63:BS72" si="221">(J63*BA63+K63*BB63+L63*BC63)*I63</f>
        <v>0</v>
      </c>
      <c r="BT63" s="6">
        <f t="shared" ref="BT63:BT72" si="222">(N63*BA63+O63*BB63+P63*BC63)*M63</f>
        <v>0</v>
      </c>
      <c r="BU63" s="6">
        <f t="shared" ref="BU63:BU72" si="223">(R63*BA63+S63*BB63+T63*BC63)*Q63</f>
        <v>0</v>
      </c>
      <c r="BV63" s="6">
        <f t="shared" ref="BV63:BV72" si="224">(V63*BA63+W63*BB63+X63*BC63)*U63</f>
        <v>0</v>
      </c>
      <c r="BW63" s="6">
        <f t="shared" ref="BW63:BW72" si="225">(Z63*BA63+AA63*BB63+AB63*BC63)*Y63</f>
        <v>0</v>
      </c>
      <c r="BX63" s="6">
        <f t="shared" ref="BX63:BX72" si="226">(AD63*BA63+AE63*BB63+AF63*BC63)*AC63</f>
        <v>0</v>
      </c>
      <c r="BY63" s="6">
        <f t="shared" ref="BY63:BY72" si="227">(AH63*BA63+AI63*BB63+AJ63*BC63)*AG63</f>
        <v>0</v>
      </c>
      <c r="BZ63" s="6">
        <f t="shared" ref="BZ63:BZ72" si="228">(AL63*BA63+AM63*BB63+AN63*BC63)*AK63</f>
        <v>0</v>
      </c>
      <c r="CA63" s="6">
        <f t="shared" ref="CA63:CA72" si="229">(AP63*BA63+AQ63*BB63+AR63*BC63)*AO63</f>
        <v>0</v>
      </c>
      <c r="CB63" s="6">
        <f t="shared" ref="CB63:CB72" si="230">(AT63*BA63+AU63*BB63+AV63*BC63)*AS63</f>
        <v>0</v>
      </c>
      <c r="CC63" s="6">
        <f t="shared" ref="CC63:CC72" si="231">(AX63*BA63+AY63*BB63+AZ63*BC63)*AW63</f>
        <v>0</v>
      </c>
      <c r="CE63" s="10">
        <f t="shared" ref="CE63:CE83" si="232">IF(BE63&gt;0,1,0)</f>
        <v>0</v>
      </c>
      <c r="CF63" s="10">
        <f t="shared" ref="CF63:CF83" si="233">IF(BF63&gt;0,1,0)</f>
        <v>0</v>
      </c>
      <c r="CG63" s="10">
        <f t="shared" ref="CG63:CG83" si="234">IF(BG63&gt;0,1,0)</f>
        <v>0</v>
      </c>
      <c r="CH63" s="10">
        <f t="shared" ref="CH63:CH83" si="235">IF(BH63&gt;0,1,0)</f>
        <v>0</v>
      </c>
      <c r="CI63" s="10">
        <f t="shared" ref="CI63:CI83" si="236">IF(BI63&gt;0,1,0)</f>
        <v>0</v>
      </c>
      <c r="CJ63" s="10">
        <f t="shared" ref="CJ63:CJ83" si="237">IF(BJ63&gt;0,1,0)</f>
        <v>0</v>
      </c>
      <c r="CK63" s="10">
        <f t="shared" ref="CK63:CK83" si="238">IF(BK63&gt;0,1,0)</f>
        <v>0</v>
      </c>
      <c r="CL63" s="10">
        <f t="shared" ref="CL63:CL83" si="239">IF(BL63&gt;0,1,0)</f>
        <v>0</v>
      </c>
      <c r="CM63" s="10">
        <f t="shared" ref="CM63:CM83" si="240">IF(BM63&gt;0,1,0)</f>
        <v>0</v>
      </c>
      <c r="CN63" s="10">
        <f t="shared" ref="CN63:CN83" si="241">IF(BN63&gt;0,1,0)</f>
        <v>0</v>
      </c>
      <c r="CO63" s="10">
        <f t="shared" ref="CO63:CO83" si="242">IF(BO63&gt;0,1,0)</f>
        <v>0</v>
      </c>
      <c r="CP63" s="10">
        <f t="shared" ref="CP63:CP83" si="243">IF(BP63&gt;0,1,0)</f>
        <v>0</v>
      </c>
      <c r="CR63" s="5">
        <f t="shared" ref="CR63:CR83" si="244">IF(BE63&gt;0,BE63/BE$110*LOG(BE63/BE$110),0)</f>
        <v>0</v>
      </c>
      <c r="CS63" s="5">
        <f t="shared" ref="CS63:CS83" si="245">IF(BF63&gt;0,BF63/BF$110*LOG(BF63/BF$110),0)</f>
        <v>0</v>
      </c>
      <c r="CT63" s="5">
        <f t="shared" ref="CT63:CT83" si="246">IF(BG63&gt;0,BG63/BG$110*LOG(BG63/BG$110),0)</f>
        <v>0</v>
      </c>
      <c r="CU63" s="5">
        <f t="shared" ref="CU63:CU83" si="247">IF(BH63&gt;0,BH63/BH$110*LOG(BH63/BH$110),0)</f>
        <v>0</v>
      </c>
      <c r="CV63" s="5">
        <f t="shared" ref="CV63:CV83" si="248">IF(BI63&gt;0,BI63/BI$110*LOG(BI63/BI$110),0)</f>
        <v>0</v>
      </c>
      <c r="CW63" s="5">
        <f t="shared" ref="CW63:CW83" si="249">IF(BJ63&gt;0,BJ63/BJ$110*LOG(BJ63/BJ$110),0)</f>
        <v>0</v>
      </c>
      <c r="CX63" s="5">
        <f t="shared" ref="CX63:CX83" si="250">IF(BK63&gt;0,BK63/BK$110*LOG(BK63/BK$110),0)</f>
        <v>0</v>
      </c>
      <c r="CY63" s="5">
        <f t="shared" ref="CY63:CY83" si="251">IF(BL63&gt;0,BL63/BL$110*LOG(BL63/BL$110),0)</f>
        <v>0</v>
      </c>
      <c r="CZ63" s="5">
        <f t="shared" ref="CZ63:CZ83" si="252">IF(BM63&gt;0,BM63/BM$110*LOG(BM63/BM$110),0)</f>
        <v>0</v>
      </c>
      <c r="DA63" s="5">
        <f t="shared" ref="DA63:DA83" si="253">IF(BN63&gt;0,BN63/BN$110*LOG(BN63/BN$110),0)</f>
        <v>0</v>
      </c>
      <c r="DB63" s="5">
        <f t="shared" ref="DB63:DB83" si="254">IF(BO63&gt;0,BO63/BO$110*LOG(BO63/BO$110),0)</f>
        <v>0</v>
      </c>
      <c r="DC63" s="5">
        <f t="shared" ref="DC63:DC83" si="255">IF(BP63&gt;0,BP63/BP$110*LOG(BP63/BP$110),0)</f>
        <v>0</v>
      </c>
      <c r="DE63" s="5">
        <f t="shared" ref="DE63:DE83" si="256">B63*F63+C63*G63+D63*H63</f>
        <v>0</v>
      </c>
      <c r="DF63" s="5">
        <f t="shared" ref="DF63:DF83" si="257">B63*J63+C63*K63+D63*L63</f>
        <v>0</v>
      </c>
      <c r="DG63" s="5">
        <f t="shared" ref="DG63:DG83" si="258">B63*N63+C63*O63+D63*P63</f>
        <v>0</v>
      </c>
      <c r="DH63" s="5">
        <f t="shared" ref="DH63:DH83" si="259">B63*R63+C63*S63+D63*T63</f>
        <v>0</v>
      </c>
      <c r="DI63" s="5">
        <f t="shared" ref="DI63:DI83" si="260">B63*V63+C63*W63+D63*X63</f>
        <v>0</v>
      </c>
      <c r="DJ63" s="5">
        <f t="shared" ref="DJ63:DJ83" si="261">B63*Z63+C63*AA63+D63*AB63</f>
        <v>0</v>
      </c>
      <c r="DK63" s="5">
        <f t="shared" ref="DK63:DK83" si="262">B63*AD63+C63*AE63+D63*AF63</f>
        <v>0</v>
      </c>
      <c r="DL63" s="5">
        <f t="shared" ref="DL63:DL83" si="263">B63*AH63+C63*AI63+D63*AJ63</f>
        <v>0</v>
      </c>
      <c r="DM63" s="5">
        <f t="shared" ref="DM63:DM83" si="264">B63*AL63+C63*AM63+D63*AN63</f>
        <v>0</v>
      </c>
      <c r="DN63" s="5">
        <f t="shared" ref="DN63:DN83" si="265">B63*AP63+C63*AQ63+D63*AR63</f>
        <v>0</v>
      </c>
      <c r="DO63" s="5">
        <f t="shared" ref="DO63:DO83" si="266">B63*AT63+C63*AU63+D63*AV63</f>
        <v>0</v>
      </c>
      <c r="DP63" s="5">
        <f t="shared" ref="DP63:DP83" si="267">B63*AX63+C63*AY63+D63*AZ63</f>
        <v>0</v>
      </c>
    </row>
    <row r="64" spans="1:120" x14ac:dyDescent="0.25">
      <c r="A64" s="18" t="s">
        <v>89</v>
      </c>
      <c r="B64" s="5">
        <v>0.3</v>
      </c>
      <c r="C64" s="5">
        <v>0.5</v>
      </c>
      <c r="D64" s="5">
        <v>0.8</v>
      </c>
      <c r="E64">
        <f t="shared" si="196"/>
        <v>0.25</v>
      </c>
      <c r="I64">
        <f t="shared" si="197"/>
        <v>0.25</v>
      </c>
      <c r="M64">
        <f t="shared" si="198"/>
        <v>0.21</v>
      </c>
      <c r="N64">
        <v>3</v>
      </c>
      <c r="O64">
        <v>3</v>
      </c>
      <c r="Q64">
        <f t="shared" si="199"/>
        <v>0.21</v>
      </c>
      <c r="U64">
        <f t="shared" si="200"/>
        <v>0.21</v>
      </c>
      <c r="Y64">
        <f t="shared" si="201"/>
        <v>0.17</v>
      </c>
      <c r="AC64">
        <f t="shared" si="202"/>
        <v>0.16</v>
      </c>
      <c r="AG64">
        <f t="shared" si="203"/>
        <v>0.3</v>
      </c>
      <c r="AH64">
        <v>8</v>
      </c>
      <c r="AK64">
        <f t="shared" si="204"/>
        <v>0.46</v>
      </c>
      <c r="AL64">
        <v>12</v>
      </c>
      <c r="AO64">
        <f t="shared" si="205"/>
        <v>0.46</v>
      </c>
      <c r="AS64">
        <f t="shared" si="206"/>
        <v>0.28000000000000003</v>
      </c>
      <c r="AW64">
        <f t="shared" si="207"/>
        <v>0.38</v>
      </c>
      <c r="BA64" s="5">
        <v>0.98</v>
      </c>
      <c r="BB64" s="5">
        <v>2.98</v>
      </c>
      <c r="BC64" s="5">
        <v>8.34</v>
      </c>
      <c r="BD64" s="4" t="s">
        <v>89</v>
      </c>
      <c r="BE64" s="6">
        <f t="shared" si="208"/>
        <v>0</v>
      </c>
      <c r="BF64" s="6">
        <f t="shared" si="209"/>
        <v>0</v>
      </c>
      <c r="BG64" s="6">
        <f t="shared" si="210"/>
        <v>1.26</v>
      </c>
      <c r="BH64" s="6">
        <f t="shared" si="211"/>
        <v>0</v>
      </c>
      <c r="BI64" s="6">
        <f t="shared" si="212"/>
        <v>0</v>
      </c>
      <c r="BJ64" s="6">
        <f t="shared" si="213"/>
        <v>0</v>
      </c>
      <c r="BK64" s="6">
        <f t="shared" si="214"/>
        <v>0</v>
      </c>
      <c r="BL64" s="6">
        <f t="shared" si="215"/>
        <v>2.4</v>
      </c>
      <c r="BM64" s="6">
        <f t="shared" si="216"/>
        <v>5.5200000000000005</v>
      </c>
      <c r="BN64" s="6">
        <f t="shared" si="217"/>
        <v>0</v>
      </c>
      <c r="BO64" s="6">
        <f t="shared" si="218"/>
        <v>0</v>
      </c>
      <c r="BP64" s="6">
        <f t="shared" si="219"/>
        <v>0</v>
      </c>
      <c r="BQ64" s="9" t="s">
        <v>89</v>
      </c>
      <c r="BR64" s="6">
        <f t="shared" si="220"/>
        <v>0</v>
      </c>
      <c r="BS64" s="6">
        <f t="shared" si="221"/>
        <v>0</v>
      </c>
      <c r="BT64" s="6">
        <f t="shared" si="222"/>
        <v>2.4947999999999997</v>
      </c>
      <c r="BU64" s="6">
        <f t="shared" si="223"/>
        <v>0</v>
      </c>
      <c r="BV64" s="6">
        <f t="shared" si="224"/>
        <v>0</v>
      </c>
      <c r="BW64" s="6">
        <f t="shared" si="225"/>
        <v>0</v>
      </c>
      <c r="BX64" s="6">
        <f t="shared" si="226"/>
        <v>0</v>
      </c>
      <c r="BY64" s="6">
        <f t="shared" si="227"/>
        <v>2.3519999999999999</v>
      </c>
      <c r="BZ64" s="6">
        <f t="shared" si="228"/>
        <v>5.4096000000000002</v>
      </c>
      <c r="CA64" s="6">
        <f t="shared" si="229"/>
        <v>0</v>
      </c>
      <c r="CB64" s="6">
        <f t="shared" si="230"/>
        <v>0</v>
      </c>
      <c r="CC64" s="6">
        <f t="shared" si="231"/>
        <v>0</v>
      </c>
      <c r="CE64" s="10">
        <f t="shared" si="232"/>
        <v>0</v>
      </c>
      <c r="CF64" s="10">
        <f t="shared" si="233"/>
        <v>0</v>
      </c>
      <c r="CG64" s="10">
        <f t="shared" si="234"/>
        <v>1</v>
      </c>
      <c r="CH64" s="10">
        <f t="shared" si="235"/>
        <v>0</v>
      </c>
      <c r="CI64" s="10">
        <f t="shared" si="236"/>
        <v>0</v>
      </c>
      <c r="CJ64" s="10">
        <f t="shared" si="237"/>
        <v>0</v>
      </c>
      <c r="CK64" s="10">
        <f t="shared" si="238"/>
        <v>0</v>
      </c>
      <c r="CL64" s="10">
        <f t="shared" si="239"/>
        <v>1</v>
      </c>
      <c r="CM64" s="10">
        <f t="shared" si="240"/>
        <v>1</v>
      </c>
      <c r="CN64" s="10">
        <f t="shared" si="241"/>
        <v>0</v>
      </c>
      <c r="CO64" s="10">
        <f t="shared" si="242"/>
        <v>0</v>
      </c>
      <c r="CP64" s="10">
        <f t="shared" si="243"/>
        <v>0</v>
      </c>
      <c r="CR64" s="5">
        <f t="shared" si="244"/>
        <v>0</v>
      </c>
      <c r="CS64" s="5">
        <f t="shared" si="245"/>
        <v>0</v>
      </c>
      <c r="CT64" s="5">
        <f t="shared" si="246"/>
        <v>-4.6519488030119217E-2</v>
      </c>
      <c r="CU64" s="5">
        <f t="shared" si="247"/>
        <v>0</v>
      </c>
      <c r="CV64" s="5">
        <f t="shared" si="248"/>
        <v>0</v>
      </c>
      <c r="CW64" s="5">
        <f t="shared" si="249"/>
        <v>0</v>
      </c>
      <c r="CX64" s="5">
        <f t="shared" si="250"/>
        <v>0</v>
      </c>
      <c r="CY64" s="5">
        <f t="shared" si="251"/>
        <v>-0.10143637084087556</v>
      </c>
      <c r="CZ64" s="5">
        <f t="shared" si="252"/>
        <v>-0.12969187506394061</v>
      </c>
      <c r="DA64" s="5">
        <f t="shared" si="253"/>
        <v>0</v>
      </c>
      <c r="DB64" s="5">
        <f t="shared" si="254"/>
        <v>0</v>
      </c>
      <c r="DC64" s="5">
        <f t="shared" si="255"/>
        <v>0</v>
      </c>
      <c r="DE64" s="5">
        <f t="shared" si="256"/>
        <v>0</v>
      </c>
      <c r="DF64" s="5">
        <f t="shared" si="257"/>
        <v>0</v>
      </c>
      <c r="DG64" s="5">
        <f t="shared" si="258"/>
        <v>2.4</v>
      </c>
      <c r="DH64" s="5">
        <f t="shared" si="259"/>
        <v>0</v>
      </c>
      <c r="DI64" s="5">
        <f t="shared" si="260"/>
        <v>0</v>
      </c>
      <c r="DJ64" s="5">
        <f t="shared" si="261"/>
        <v>0</v>
      </c>
      <c r="DK64" s="5">
        <f t="shared" si="262"/>
        <v>0</v>
      </c>
      <c r="DL64" s="5">
        <f t="shared" si="263"/>
        <v>2.4</v>
      </c>
      <c r="DM64" s="5">
        <f t="shared" si="264"/>
        <v>3.5999999999999996</v>
      </c>
      <c r="DN64" s="5">
        <f t="shared" si="265"/>
        <v>0</v>
      </c>
      <c r="DO64" s="5">
        <f t="shared" si="266"/>
        <v>0</v>
      </c>
      <c r="DP64" s="5">
        <f t="shared" si="267"/>
        <v>0</v>
      </c>
    </row>
    <row r="65" spans="1:120" x14ac:dyDescent="0.25">
      <c r="A65" s="18" t="s">
        <v>90</v>
      </c>
      <c r="B65" s="5">
        <v>0.5</v>
      </c>
      <c r="C65" s="5">
        <v>0.8</v>
      </c>
      <c r="D65" s="5">
        <v>1.2</v>
      </c>
      <c r="E65">
        <f t="shared" si="196"/>
        <v>0.25</v>
      </c>
      <c r="F65" s="5">
        <v>4</v>
      </c>
      <c r="G65" s="5">
        <v>3</v>
      </c>
      <c r="I65">
        <f t="shared" si="197"/>
        <v>0.25</v>
      </c>
      <c r="J65">
        <v>1</v>
      </c>
      <c r="M65">
        <f t="shared" si="198"/>
        <v>0.21</v>
      </c>
      <c r="Q65">
        <f t="shared" si="199"/>
        <v>0.21</v>
      </c>
      <c r="U65">
        <f t="shared" si="200"/>
        <v>0.21</v>
      </c>
      <c r="Y65">
        <f t="shared" si="201"/>
        <v>0.17</v>
      </c>
      <c r="Z65">
        <v>1</v>
      </c>
      <c r="AC65">
        <f t="shared" si="202"/>
        <v>0.16</v>
      </c>
      <c r="AG65">
        <f t="shared" si="203"/>
        <v>0.3</v>
      </c>
      <c r="AK65">
        <f t="shared" si="204"/>
        <v>0.46</v>
      </c>
      <c r="AO65">
        <f t="shared" si="205"/>
        <v>0.46</v>
      </c>
      <c r="AS65">
        <f t="shared" si="206"/>
        <v>0.28000000000000003</v>
      </c>
      <c r="AW65">
        <f t="shared" si="207"/>
        <v>0.38</v>
      </c>
      <c r="AX65">
        <v>1</v>
      </c>
      <c r="BA65" s="5">
        <v>2.6</v>
      </c>
      <c r="BB65" s="5">
        <v>6.88</v>
      </c>
      <c r="BC65" s="5">
        <v>10.57</v>
      </c>
      <c r="BD65" s="4" t="s">
        <v>90</v>
      </c>
      <c r="BE65" s="6">
        <f t="shared" si="208"/>
        <v>1.75</v>
      </c>
      <c r="BF65" s="6">
        <f t="shared" si="209"/>
        <v>0.25</v>
      </c>
      <c r="BG65" s="6">
        <f t="shared" si="210"/>
        <v>0</v>
      </c>
      <c r="BH65" s="6">
        <f t="shared" si="211"/>
        <v>0</v>
      </c>
      <c r="BI65" s="6">
        <f t="shared" si="212"/>
        <v>0</v>
      </c>
      <c r="BJ65" s="6">
        <f t="shared" si="213"/>
        <v>0.17</v>
      </c>
      <c r="BK65" s="6">
        <f t="shared" si="214"/>
        <v>0</v>
      </c>
      <c r="BL65" s="6">
        <f t="shared" si="215"/>
        <v>0</v>
      </c>
      <c r="BM65" s="6">
        <f t="shared" si="216"/>
        <v>0</v>
      </c>
      <c r="BN65" s="6">
        <f t="shared" si="217"/>
        <v>0</v>
      </c>
      <c r="BO65" s="6">
        <f t="shared" si="218"/>
        <v>0</v>
      </c>
      <c r="BP65" s="6">
        <f t="shared" si="219"/>
        <v>0.38</v>
      </c>
      <c r="BQ65" s="9" t="s">
        <v>90</v>
      </c>
      <c r="BR65" s="6">
        <f t="shared" si="220"/>
        <v>7.76</v>
      </c>
      <c r="BS65" s="6">
        <f t="shared" si="221"/>
        <v>0.65</v>
      </c>
      <c r="BT65" s="6">
        <f t="shared" si="222"/>
        <v>0</v>
      </c>
      <c r="BU65" s="6">
        <f t="shared" si="223"/>
        <v>0</v>
      </c>
      <c r="BV65" s="6">
        <f t="shared" si="224"/>
        <v>0</v>
      </c>
      <c r="BW65" s="6">
        <f t="shared" si="225"/>
        <v>0.44200000000000006</v>
      </c>
      <c r="BX65" s="6">
        <f t="shared" si="226"/>
        <v>0</v>
      </c>
      <c r="BY65" s="6">
        <f t="shared" si="227"/>
        <v>0</v>
      </c>
      <c r="BZ65" s="6">
        <f t="shared" si="228"/>
        <v>0</v>
      </c>
      <c r="CA65" s="6">
        <f t="shared" si="229"/>
        <v>0</v>
      </c>
      <c r="CB65" s="6">
        <f t="shared" si="230"/>
        <v>0</v>
      </c>
      <c r="CC65" s="6">
        <f t="shared" si="231"/>
        <v>0.9880000000000001</v>
      </c>
      <c r="CE65" s="10">
        <f t="shared" si="232"/>
        <v>1</v>
      </c>
      <c r="CF65" s="10">
        <f t="shared" si="233"/>
        <v>1</v>
      </c>
      <c r="CG65" s="10">
        <f t="shared" si="234"/>
        <v>0</v>
      </c>
      <c r="CH65" s="10">
        <f t="shared" si="235"/>
        <v>0</v>
      </c>
      <c r="CI65" s="10">
        <f t="shared" si="236"/>
        <v>0</v>
      </c>
      <c r="CJ65" s="10">
        <f t="shared" si="237"/>
        <v>1</v>
      </c>
      <c r="CK65" s="10">
        <f t="shared" si="238"/>
        <v>0</v>
      </c>
      <c r="CL65" s="10">
        <f t="shared" si="239"/>
        <v>0</v>
      </c>
      <c r="CM65" s="10">
        <f t="shared" si="240"/>
        <v>0</v>
      </c>
      <c r="CN65" s="10">
        <f t="shared" si="241"/>
        <v>0</v>
      </c>
      <c r="CO65" s="10">
        <f t="shared" si="242"/>
        <v>0</v>
      </c>
      <c r="CP65" s="10">
        <f t="shared" si="243"/>
        <v>1</v>
      </c>
      <c r="CR65" s="5">
        <f t="shared" si="244"/>
        <v>-4.9554148396836098E-2</v>
      </c>
      <c r="CS65" s="5">
        <f t="shared" si="245"/>
        <v>-9.9107951834591472E-3</v>
      </c>
      <c r="CT65" s="5">
        <f t="shared" si="246"/>
        <v>0</v>
      </c>
      <c r="CU65" s="5">
        <f t="shared" si="247"/>
        <v>0</v>
      </c>
      <c r="CV65" s="5">
        <f t="shared" si="248"/>
        <v>0</v>
      </c>
      <c r="CW65" s="5">
        <f t="shared" si="249"/>
        <v>-1.9379930158602655E-2</v>
      </c>
      <c r="CX65" s="5">
        <f t="shared" si="250"/>
        <v>0</v>
      </c>
      <c r="CY65" s="5">
        <f t="shared" si="251"/>
        <v>0</v>
      </c>
      <c r="CZ65" s="5">
        <f t="shared" si="252"/>
        <v>0</v>
      </c>
      <c r="DA65" s="5">
        <f t="shared" si="253"/>
        <v>0</v>
      </c>
      <c r="DB65" s="5">
        <f t="shared" si="254"/>
        <v>0</v>
      </c>
      <c r="DC65" s="5">
        <f t="shared" si="255"/>
        <v>-2.3317212632392698E-2</v>
      </c>
      <c r="DE65" s="5">
        <f t="shared" si="256"/>
        <v>4.4000000000000004</v>
      </c>
      <c r="DF65" s="5">
        <f t="shared" si="257"/>
        <v>0.5</v>
      </c>
      <c r="DG65" s="5">
        <f t="shared" si="258"/>
        <v>0</v>
      </c>
      <c r="DH65" s="5">
        <f t="shared" si="259"/>
        <v>0</v>
      </c>
      <c r="DI65" s="5">
        <f t="shared" si="260"/>
        <v>0</v>
      </c>
      <c r="DJ65" s="5">
        <f t="shared" si="261"/>
        <v>0.5</v>
      </c>
      <c r="DK65" s="5">
        <f t="shared" si="262"/>
        <v>0</v>
      </c>
      <c r="DL65" s="5">
        <f t="shared" si="263"/>
        <v>0</v>
      </c>
      <c r="DM65" s="5">
        <f t="shared" si="264"/>
        <v>0</v>
      </c>
      <c r="DN65" s="5">
        <f t="shared" si="265"/>
        <v>0</v>
      </c>
      <c r="DO65" s="5">
        <f t="shared" si="266"/>
        <v>0</v>
      </c>
      <c r="DP65" s="5">
        <f t="shared" si="267"/>
        <v>0.5</v>
      </c>
    </row>
    <row r="66" spans="1:120" x14ac:dyDescent="0.25">
      <c r="A66" s="18" t="s">
        <v>91</v>
      </c>
      <c r="B66" s="5">
        <v>0.3</v>
      </c>
      <c r="C66" s="5">
        <v>0.5</v>
      </c>
      <c r="D66" s="5">
        <v>0.8</v>
      </c>
      <c r="E66">
        <f t="shared" si="196"/>
        <v>0.25</v>
      </c>
      <c r="G66" s="5"/>
      <c r="I66">
        <f t="shared" si="197"/>
        <v>0.25</v>
      </c>
      <c r="M66">
        <f t="shared" si="198"/>
        <v>0.21</v>
      </c>
      <c r="Q66">
        <f t="shared" si="199"/>
        <v>0.21</v>
      </c>
      <c r="R66">
        <v>1</v>
      </c>
      <c r="U66">
        <f t="shared" si="200"/>
        <v>0.21</v>
      </c>
      <c r="V66">
        <v>1</v>
      </c>
      <c r="Y66">
        <f t="shared" si="201"/>
        <v>0.17</v>
      </c>
      <c r="Z66">
        <v>1</v>
      </c>
      <c r="AC66">
        <f t="shared" si="202"/>
        <v>0.16</v>
      </c>
      <c r="AD66">
        <v>5</v>
      </c>
      <c r="AG66">
        <f t="shared" si="203"/>
        <v>0.3</v>
      </c>
      <c r="AK66">
        <f t="shared" si="204"/>
        <v>0.46</v>
      </c>
      <c r="AO66">
        <f t="shared" si="205"/>
        <v>0.46</v>
      </c>
      <c r="AS66">
        <f t="shared" si="206"/>
        <v>0.28000000000000003</v>
      </c>
      <c r="AW66">
        <f t="shared" si="207"/>
        <v>0.38</v>
      </c>
      <c r="BA66" s="5">
        <v>0.98</v>
      </c>
      <c r="BB66" s="5">
        <v>2.98</v>
      </c>
      <c r="BC66" s="5">
        <v>8.34</v>
      </c>
      <c r="BD66" s="4" t="s">
        <v>91</v>
      </c>
      <c r="BE66" s="6">
        <f t="shared" si="208"/>
        <v>0</v>
      </c>
      <c r="BF66" s="6">
        <f t="shared" si="209"/>
        <v>0</v>
      </c>
      <c r="BG66" s="6">
        <f t="shared" si="210"/>
        <v>0</v>
      </c>
      <c r="BH66" s="6">
        <f t="shared" si="211"/>
        <v>0.21</v>
      </c>
      <c r="BI66" s="6">
        <f t="shared" si="212"/>
        <v>0.21</v>
      </c>
      <c r="BJ66" s="6">
        <f t="shared" si="213"/>
        <v>0.17</v>
      </c>
      <c r="BK66" s="6">
        <f t="shared" si="214"/>
        <v>0.8</v>
      </c>
      <c r="BL66" s="6">
        <f t="shared" si="215"/>
        <v>0</v>
      </c>
      <c r="BM66" s="6">
        <f t="shared" si="216"/>
        <v>0</v>
      </c>
      <c r="BN66" s="6">
        <f t="shared" si="217"/>
        <v>0</v>
      </c>
      <c r="BO66" s="6">
        <f t="shared" si="218"/>
        <v>0</v>
      </c>
      <c r="BP66" s="6">
        <f t="shared" si="219"/>
        <v>0</v>
      </c>
      <c r="BQ66" s="9" t="s">
        <v>91</v>
      </c>
      <c r="BR66" s="6">
        <f t="shared" si="220"/>
        <v>0</v>
      </c>
      <c r="BS66" s="6">
        <f t="shared" si="221"/>
        <v>0</v>
      </c>
      <c r="BT66" s="6">
        <f t="shared" si="222"/>
        <v>0</v>
      </c>
      <c r="BU66" s="6">
        <f t="shared" si="223"/>
        <v>0.20579999999999998</v>
      </c>
      <c r="BV66" s="6">
        <f t="shared" si="224"/>
        <v>0.20579999999999998</v>
      </c>
      <c r="BW66" s="6">
        <f t="shared" si="225"/>
        <v>0.1666</v>
      </c>
      <c r="BX66" s="6">
        <f t="shared" si="226"/>
        <v>0.78400000000000003</v>
      </c>
      <c r="BY66" s="6">
        <f t="shared" si="227"/>
        <v>0</v>
      </c>
      <c r="BZ66" s="6">
        <f t="shared" si="228"/>
        <v>0</v>
      </c>
      <c r="CA66" s="6">
        <f t="shared" si="229"/>
        <v>0</v>
      </c>
      <c r="CB66" s="6">
        <f t="shared" si="230"/>
        <v>0</v>
      </c>
      <c r="CC66" s="6">
        <f t="shared" si="231"/>
        <v>0</v>
      </c>
      <c r="CE66" s="10">
        <f t="shared" si="232"/>
        <v>0</v>
      </c>
      <c r="CF66" s="10">
        <f t="shared" si="233"/>
        <v>0</v>
      </c>
      <c r="CG66" s="10">
        <f t="shared" si="234"/>
        <v>0</v>
      </c>
      <c r="CH66" s="10">
        <f t="shared" si="235"/>
        <v>1</v>
      </c>
      <c r="CI66" s="10">
        <f t="shared" si="236"/>
        <v>1</v>
      </c>
      <c r="CJ66" s="10">
        <f t="shared" si="237"/>
        <v>1</v>
      </c>
      <c r="CK66" s="10">
        <f t="shared" si="238"/>
        <v>1</v>
      </c>
      <c r="CL66" s="10">
        <f t="shared" si="239"/>
        <v>0</v>
      </c>
      <c r="CM66" s="10">
        <f t="shared" si="240"/>
        <v>0</v>
      </c>
      <c r="CN66" s="10">
        <f t="shared" si="241"/>
        <v>0</v>
      </c>
      <c r="CO66" s="10">
        <f t="shared" si="242"/>
        <v>0</v>
      </c>
      <c r="CP66" s="10">
        <f t="shared" si="243"/>
        <v>0</v>
      </c>
      <c r="CR66" s="5">
        <f t="shared" si="244"/>
        <v>0</v>
      </c>
      <c r="CS66" s="5">
        <f t="shared" si="245"/>
        <v>0</v>
      </c>
      <c r="CT66" s="5">
        <f t="shared" si="246"/>
        <v>0</v>
      </c>
      <c r="CU66" s="5">
        <f t="shared" si="247"/>
        <v>-1.1015556660178638E-2</v>
      </c>
      <c r="CV66" s="5">
        <f t="shared" si="248"/>
        <v>-1.3700158537673606E-2</v>
      </c>
      <c r="CW66" s="5">
        <f t="shared" si="249"/>
        <v>-1.9379930158602655E-2</v>
      </c>
      <c r="CX66" s="5">
        <f t="shared" si="250"/>
        <v>-3.5554152063522158E-2</v>
      </c>
      <c r="CY66" s="5">
        <f t="shared" si="251"/>
        <v>0</v>
      </c>
      <c r="CZ66" s="5">
        <f t="shared" si="252"/>
        <v>0</v>
      </c>
      <c r="DA66" s="5">
        <f t="shared" si="253"/>
        <v>0</v>
      </c>
      <c r="DB66" s="5">
        <f t="shared" si="254"/>
        <v>0</v>
      </c>
      <c r="DC66" s="5">
        <f t="shared" si="255"/>
        <v>0</v>
      </c>
      <c r="DE66" s="5">
        <f t="shared" si="256"/>
        <v>0</v>
      </c>
      <c r="DF66" s="5">
        <f t="shared" si="257"/>
        <v>0</v>
      </c>
      <c r="DG66" s="5">
        <f t="shared" si="258"/>
        <v>0</v>
      </c>
      <c r="DH66" s="5">
        <f t="shared" si="259"/>
        <v>0.3</v>
      </c>
      <c r="DI66" s="5">
        <f t="shared" si="260"/>
        <v>0.3</v>
      </c>
      <c r="DJ66" s="5">
        <f t="shared" si="261"/>
        <v>0.3</v>
      </c>
      <c r="DK66" s="5">
        <f t="shared" si="262"/>
        <v>1.5</v>
      </c>
      <c r="DL66" s="5">
        <f t="shared" si="263"/>
        <v>0</v>
      </c>
      <c r="DM66" s="5">
        <f t="shared" si="264"/>
        <v>0</v>
      </c>
      <c r="DN66" s="5">
        <f t="shared" si="265"/>
        <v>0</v>
      </c>
      <c r="DO66" s="5">
        <f t="shared" si="266"/>
        <v>0</v>
      </c>
      <c r="DP66" s="5">
        <f t="shared" si="267"/>
        <v>0</v>
      </c>
    </row>
    <row r="67" spans="1:120" x14ac:dyDescent="0.25">
      <c r="A67" s="18" t="s">
        <v>92</v>
      </c>
      <c r="B67" s="5">
        <v>0.6</v>
      </c>
      <c r="C67" s="5">
        <v>0.9</v>
      </c>
      <c r="D67" s="5">
        <v>1.2</v>
      </c>
      <c r="E67">
        <f t="shared" si="196"/>
        <v>0.25</v>
      </c>
      <c r="F67" s="5">
        <v>4</v>
      </c>
      <c r="G67" s="5">
        <v>5</v>
      </c>
      <c r="H67" s="5">
        <v>2</v>
      </c>
      <c r="I67">
        <f t="shared" si="197"/>
        <v>0.25</v>
      </c>
      <c r="J67" s="5">
        <v>1</v>
      </c>
      <c r="M67">
        <f t="shared" si="198"/>
        <v>0.21</v>
      </c>
      <c r="N67">
        <v>3</v>
      </c>
      <c r="O67">
        <v>3</v>
      </c>
      <c r="P67">
        <v>3</v>
      </c>
      <c r="Q67">
        <f t="shared" si="199"/>
        <v>0.21</v>
      </c>
      <c r="U67">
        <f t="shared" si="200"/>
        <v>0.21</v>
      </c>
      <c r="Y67">
        <f t="shared" si="201"/>
        <v>0.17</v>
      </c>
      <c r="AC67">
        <f t="shared" si="202"/>
        <v>0.16</v>
      </c>
      <c r="AG67">
        <f t="shared" si="203"/>
        <v>0.3</v>
      </c>
      <c r="AK67">
        <f t="shared" si="204"/>
        <v>0.46</v>
      </c>
      <c r="AO67">
        <f t="shared" si="205"/>
        <v>0.46</v>
      </c>
      <c r="AS67">
        <f t="shared" si="206"/>
        <v>0.28000000000000003</v>
      </c>
      <c r="AW67">
        <f t="shared" si="207"/>
        <v>0.38</v>
      </c>
      <c r="BA67" s="5">
        <v>1.62</v>
      </c>
      <c r="BB67" s="5">
        <v>5.79</v>
      </c>
      <c r="BC67" s="5">
        <v>9.11</v>
      </c>
      <c r="BD67" s="4" t="s">
        <v>92</v>
      </c>
      <c r="BE67" s="6">
        <f t="shared" si="208"/>
        <v>2.75</v>
      </c>
      <c r="BF67" s="6">
        <f t="shared" si="209"/>
        <v>0.25</v>
      </c>
      <c r="BG67" s="6">
        <f t="shared" si="210"/>
        <v>1.89</v>
      </c>
      <c r="BH67" s="6">
        <f t="shared" si="211"/>
        <v>0</v>
      </c>
      <c r="BI67" s="6">
        <f t="shared" si="212"/>
        <v>0</v>
      </c>
      <c r="BJ67" s="6">
        <f t="shared" si="213"/>
        <v>0</v>
      </c>
      <c r="BK67" s="6">
        <f t="shared" si="214"/>
        <v>0</v>
      </c>
      <c r="BL67" s="6">
        <f t="shared" si="215"/>
        <v>0</v>
      </c>
      <c r="BM67" s="6">
        <f t="shared" si="216"/>
        <v>0</v>
      </c>
      <c r="BN67" s="6">
        <f t="shared" si="217"/>
        <v>0</v>
      </c>
      <c r="BO67" s="6">
        <f t="shared" si="218"/>
        <v>0</v>
      </c>
      <c r="BP67" s="6">
        <f t="shared" si="219"/>
        <v>0</v>
      </c>
      <c r="BQ67" s="9" t="s">
        <v>92</v>
      </c>
      <c r="BR67" s="6">
        <f t="shared" si="220"/>
        <v>13.4125</v>
      </c>
      <c r="BS67" s="6">
        <f t="shared" si="221"/>
        <v>0.40500000000000003</v>
      </c>
      <c r="BT67" s="6">
        <f t="shared" si="222"/>
        <v>10.4076</v>
      </c>
      <c r="BU67" s="6">
        <f t="shared" si="223"/>
        <v>0</v>
      </c>
      <c r="BV67" s="6">
        <f t="shared" si="224"/>
        <v>0</v>
      </c>
      <c r="BW67" s="6">
        <f t="shared" si="225"/>
        <v>0</v>
      </c>
      <c r="BX67" s="6">
        <f t="shared" si="226"/>
        <v>0</v>
      </c>
      <c r="BY67" s="6">
        <f t="shared" si="227"/>
        <v>0</v>
      </c>
      <c r="BZ67" s="6">
        <f t="shared" si="228"/>
        <v>0</v>
      </c>
      <c r="CA67" s="6">
        <f t="shared" si="229"/>
        <v>0</v>
      </c>
      <c r="CB67" s="6">
        <f t="shared" si="230"/>
        <v>0</v>
      </c>
      <c r="CC67" s="6">
        <f t="shared" si="231"/>
        <v>0</v>
      </c>
      <c r="CE67" s="10">
        <f t="shared" si="232"/>
        <v>1</v>
      </c>
      <c r="CF67" s="10">
        <f t="shared" si="233"/>
        <v>1</v>
      </c>
      <c r="CG67" s="10">
        <f t="shared" si="234"/>
        <v>1</v>
      </c>
      <c r="CH67" s="10">
        <f t="shared" si="235"/>
        <v>0</v>
      </c>
      <c r="CI67" s="10">
        <f t="shared" si="236"/>
        <v>0</v>
      </c>
      <c r="CJ67" s="10">
        <f t="shared" si="237"/>
        <v>0</v>
      </c>
      <c r="CK67" s="10">
        <f t="shared" si="238"/>
        <v>0</v>
      </c>
      <c r="CL67" s="10">
        <f t="shared" si="239"/>
        <v>0</v>
      </c>
      <c r="CM67" s="10">
        <f t="shared" si="240"/>
        <v>0</v>
      </c>
      <c r="CN67" s="10">
        <f t="shared" si="241"/>
        <v>0</v>
      </c>
      <c r="CO67" s="10">
        <f t="shared" si="242"/>
        <v>0</v>
      </c>
      <c r="CP67" s="10">
        <f t="shared" si="243"/>
        <v>0</v>
      </c>
      <c r="CR67" s="5">
        <f t="shared" si="244"/>
        <v>-6.7494826264235572E-2</v>
      </c>
      <c r="CS67" s="5">
        <f t="shared" si="245"/>
        <v>-9.9107951834591472E-3</v>
      </c>
      <c r="CT67" s="5">
        <f t="shared" si="246"/>
        <v>-6.1651943165685841E-2</v>
      </c>
      <c r="CU67" s="5">
        <f t="shared" si="247"/>
        <v>0</v>
      </c>
      <c r="CV67" s="5">
        <f t="shared" si="248"/>
        <v>0</v>
      </c>
      <c r="CW67" s="5">
        <f t="shared" si="249"/>
        <v>0</v>
      </c>
      <c r="CX67" s="5">
        <f t="shared" si="250"/>
        <v>0</v>
      </c>
      <c r="CY67" s="5">
        <f t="shared" si="251"/>
        <v>0</v>
      </c>
      <c r="CZ67" s="5">
        <f t="shared" si="252"/>
        <v>0</v>
      </c>
      <c r="DA67" s="5">
        <f t="shared" si="253"/>
        <v>0</v>
      </c>
      <c r="DB67" s="5">
        <f t="shared" si="254"/>
        <v>0</v>
      </c>
      <c r="DC67" s="5">
        <f t="shared" si="255"/>
        <v>0</v>
      </c>
      <c r="DE67" s="5">
        <f t="shared" si="256"/>
        <v>9.3000000000000007</v>
      </c>
      <c r="DF67" s="5">
        <f t="shared" si="257"/>
        <v>0.6</v>
      </c>
      <c r="DG67" s="5">
        <f t="shared" si="258"/>
        <v>8.1</v>
      </c>
      <c r="DH67" s="5">
        <f t="shared" si="259"/>
        <v>0</v>
      </c>
      <c r="DI67" s="5">
        <f t="shared" si="260"/>
        <v>0</v>
      </c>
      <c r="DJ67" s="5">
        <f t="shared" si="261"/>
        <v>0</v>
      </c>
      <c r="DK67" s="5">
        <f t="shared" si="262"/>
        <v>0</v>
      </c>
      <c r="DL67" s="5">
        <f t="shared" si="263"/>
        <v>0</v>
      </c>
      <c r="DM67" s="5">
        <f t="shared" si="264"/>
        <v>0</v>
      </c>
      <c r="DN67" s="5">
        <f t="shared" si="265"/>
        <v>0</v>
      </c>
      <c r="DO67" s="5">
        <f t="shared" si="266"/>
        <v>0</v>
      </c>
      <c r="DP67" s="5">
        <f t="shared" si="267"/>
        <v>0</v>
      </c>
    </row>
    <row r="68" spans="1:120" x14ac:dyDescent="0.25">
      <c r="A68" s="18" t="s">
        <v>93</v>
      </c>
      <c r="B68" s="5">
        <v>0.8</v>
      </c>
      <c r="C68" s="5">
        <v>1</v>
      </c>
      <c r="D68" s="5">
        <v>1.4</v>
      </c>
      <c r="E68">
        <f t="shared" si="196"/>
        <v>0.25</v>
      </c>
      <c r="F68" s="5">
        <v>2</v>
      </c>
      <c r="G68" s="5">
        <v>2</v>
      </c>
      <c r="H68">
        <v>2</v>
      </c>
      <c r="I68">
        <f t="shared" si="197"/>
        <v>0.25</v>
      </c>
      <c r="J68">
        <v>2</v>
      </c>
      <c r="M68">
        <f t="shared" si="198"/>
        <v>0.21</v>
      </c>
      <c r="N68">
        <v>3</v>
      </c>
      <c r="O68">
        <v>3</v>
      </c>
      <c r="P68">
        <v>3</v>
      </c>
      <c r="Q68">
        <f t="shared" si="199"/>
        <v>0.21</v>
      </c>
      <c r="R68">
        <v>2</v>
      </c>
      <c r="U68">
        <f t="shared" si="200"/>
        <v>0.21</v>
      </c>
      <c r="V68">
        <v>3</v>
      </c>
      <c r="Y68">
        <f t="shared" si="201"/>
        <v>0.17</v>
      </c>
      <c r="AC68">
        <f t="shared" si="202"/>
        <v>0.16</v>
      </c>
      <c r="AG68">
        <f t="shared" si="203"/>
        <v>0.3</v>
      </c>
      <c r="AK68">
        <f t="shared" si="204"/>
        <v>0.46</v>
      </c>
      <c r="AO68">
        <f t="shared" si="205"/>
        <v>0.46</v>
      </c>
      <c r="AS68">
        <f t="shared" si="206"/>
        <v>0.28000000000000003</v>
      </c>
      <c r="AW68">
        <f t="shared" si="207"/>
        <v>0.38</v>
      </c>
      <c r="BA68" s="5">
        <v>3.32</v>
      </c>
      <c r="BB68" s="5">
        <v>5.8</v>
      </c>
      <c r="BC68" s="5">
        <v>13.4</v>
      </c>
      <c r="BD68" s="4" t="s">
        <v>93</v>
      </c>
      <c r="BE68" s="6">
        <f t="shared" si="208"/>
        <v>1.5</v>
      </c>
      <c r="BF68" s="6">
        <f t="shared" si="209"/>
        <v>0.5</v>
      </c>
      <c r="BG68" s="6">
        <f t="shared" si="210"/>
        <v>1.89</v>
      </c>
      <c r="BH68" s="6">
        <f t="shared" si="211"/>
        <v>0.42</v>
      </c>
      <c r="BI68" s="6">
        <f t="shared" si="212"/>
        <v>0.63</v>
      </c>
      <c r="BJ68" s="6">
        <f t="shared" si="213"/>
        <v>0</v>
      </c>
      <c r="BK68" s="6">
        <f t="shared" si="214"/>
        <v>0</v>
      </c>
      <c r="BL68" s="6">
        <f t="shared" si="215"/>
        <v>0</v>
      </c>
      <c r="BM68" s="6">
        <f t="shared" si="216"/>
        <v>0</v>
      </c>
      <c r="BN68" s="6">
        <f t="shared" si="217"/>
        <v>0</v>
      </c>
      <c r="BO68" s="6">
        <f t="shared" si="218"/>
        <v>0</v>
      </c>
      <c r="BP68" s="6">
        <f t="shared" si="219"/>
        <v>0</v>
      </c>
      <c r="BQ68" s="9" t="s">
        <v>93</v>
      </c>
      <c r="BR68" s="6">
        <f t="shared" si="220"/>
        <v>11.26</v>
      </c>
      <c r="BS68" s="6">
        <f t="shared" si="221"/>
        <v>1.66</v>
      </c>
      <c r="BT68" s="6">
        <f t="shared" si="222"/>
        <v>14.1876</v>
      </c>
      <c r="BU68" s="6">
        <f t="shared" si="223"/>
        <v>1.3943999999999999</v>
      </c>
      <c r="BV68" s="6">
        <f t="shared" si="224"/>
        <v>2.0915999999999997</v>
      </c>
      <c r="BW68" s="6">
        <f t="shared" si="225"/>
        <v>0</v>
      </c>
      <c r="BX68" s="6">
        <f t="shared" si="226"/>
        <v>0</v>
      </c>
      <c r="BY68" s="6">
        <f t="shared" si="227"/>
        <v>0</v>
      </c>
      <c r="BZ68" s="6">
        <f t="shared" si="228"/>
        <v>0</v>
      </c>
      <c r="CA68" s="6">
        <f t="shared" si="229"/>
        <v>0</v>
      </c>
      <c r="CB68" s="6">
        <f t="shared" si="230"/>
        <v>0</v>
      </c>
      <c r="CC68" s="6">
        <f t="shared" si="231"/>
        <v>0</v>
      </c>
      <c r="CE68" s="10">
        <f t="shared" si="232"/>
        <v>1</v>
      </c>
      <c r="CF68" s="10">
        <f t="shared" si="233"/>
        <v>1</v>
      </c>
      <c r="CG68" s="10">
        <f t="shared" si="234"/>
        <v>1</v>
      </c>
      <c r="CH68" s="10">
        <f t="shared" si="235"/>
        <v>1</v>
      </c>
      <c r="CI68" s="10">
        <f t="shared" si="236"/>
        <v>1</v>
      </c>
      <c r="CJ68" s="10">
        <f t="shared" si="237"/>
        <v>0</v>
      </c>
      <c r="CK68" s="10">
        <f t="shared" si="238"/>
        <v>0</v>
      </c>
      <c r="CL68" s="10">
        <f t="shared" si="239"/>
        <v>0</v>
      </c>
      <c r="CM68" s="10">
        <f t="shared" si="240"/>
        <v>0</v>
      </c>
      <c r="CN68" s="10">
        <f t="shared" si="241"/>
        <v>0</v>
      </c>
      <c r="CO68" s="10">
        <f t="shared" si="242"/>
        <v>0</v>
      </c>
      <c r="CP68" s="10">
        <f t="shared" si="243"/>
        <v>0</v>
      </c>
      <c r="CR68" s="5">
        <f t="shared" si="244"/>
        <v>-4.4405213738432966E-2</v>
      </c>
      <c r="CS68" s="5">
        <f t="shared" si="245"/>
        <v>-1.7315095815178233E-2</v>
      </c>
      <c r="CT68" s="5">
        <f t="shared" si="246"/>
        <v>-6.1651943165685841E-2</v>
      </c>
      <c r="CU68" s="5">
        <f t="shared" si="247"/>
        <v>-1.9177748432547027E-2</v>
      </c>
      <c r="CV68" s="5">
        <f t="shared" si="248"/>
        <v>-3.2215536046546658E-2</v>
      </c>
      <c r="CW68" s="5">
        <f t="shared" si="249"/>
        <v>0</v>
      </c>
      <c r="CX68" s="5">
        <f t="shared" si="250"/>
        <v>0</v>
      </c>
      <c r="CY68" s="5">
        <f t="shared" si="251"/>
        <v>0</v>
      </c>
      <c r="CZ68" s="5">
        <f t="shared" si="252"/>
        <v>0</v>
      </c>
      <c r="DA68" s="5">
        <f t="shared" si="253"/>
        <v>0</v>
      </c>
      <c r="DB68" s="5">
        <f t="shared" si="254"/>
        <v>0</v>
      </c>
      <c r="DC68" s="5">
        <f t="shared" si="255"/>
        <v>0</v>
      </c>
      <c r="DE68" s="5">
        <f t="shared" si="256"/>
        <v>6.4</v>
      </c>
      <c r="DF68" s="5">
        <f t="shared" si="257"/>
        <v>1.6</v>
      </c>
      <c r="DG68" s="5">
        <f t="shared" si="258"/>
        <v>9.6</v>
      </c>
      <c r="DH68" s="5">
        <f t="shared" si="259"/>
        <v>1.6</v>
      </c>
      <c r="DI68" s="5">
        <f t="shared" si="260"/>
        <v>2.4000000000000004</v>
      </c>
      <c r="DJ68" s="5">
        <f t="shared" si="261"/>
        <v>0</v>
      </c>
      <c r="DK68" s="5">
        <f t="shared" si="262"/>
        <v>0</v>
      </c>
      <c r="DL68" s="5">
        <f t="shared" si="263"/>
        <v>0</v>
      </c>
      <c r="DM68" s="5">
        <f t="shared" si="264"/>
        <v>0</v>
      </c>
      <c r="DN68" s="5">
        <f t="shared" si="265"/>
        <v>0</v>
      </c>
      <c r="DO68" s="5">
        <f t="shared" si="266"/>
        <v>0</v>
      </c>
      <c r="DP68" s="5">
        <f t="shared" si="267"/>
        <v>0</v>
      </c>
    </row>
    <row r="69" spans="1:120" x14ac:dyDescent="0.25">
      <c r="A69" s="18" t="s">
        <v>94</v>
      </c>
      <c r="B69" s="5">
        <v>1</v>
      </c>
      <c r="C69" s="5">
        <v>1.5</v>
      </c>
      <c r="D69" s="5">
        <v>2.2000000000000002</v>
      </c>
      <c r="E69">
        <f t="shared" si="196"/>
        <v>0.25</v>
      </c>
      <c r="I69">
        <f t="shared" si="197"/>
        <v>0.25</v>
      </c>
      <c r="M69">
        <f t="shared" si="198"/>
        <v>0.21</v>
      </c>
      <c r="Q69">
        <f t="shared" si="199"/>
        <v>0.21</v>
      </c>
      <c r="U69">
        <f t="shared" si="200"/>
        <v>0.21</v>
      </c>
      <c r="Y69">
        <f t="shared" si="201"/>
        <v>0.17</v>
      </c>
      <c r="AC69">
        <f t="shared" si="202"/>
        <v>0.16</v>
      </c>
      <c r="AG69">
        <f t="shared" si="203"/>
        <v>0.3</v>
      </c>
      <c r="AK69">
        <f t="shared" si="204"/>
        <v>0.46</v>
      </c>
      <c r="AO69">
        <f t="shared" si="205"/>
        <v>0.46</v>
      </c>
      <c r="AS69">
        <f t="shared" si="206"/>
        <v>0.28000000000000003</v>
      </c>
      <c r="AW69">
        <f t="shared" si="207"/>
        <v>0.38</v>
      </c>
      <c r="BA69" s="5">
        <v>5.8</v>
      </c>
      <c r="BB69" s="5">
        <v>15.9</v>
      </c>
      <c r="BC69" s="5">
        <v>41.2</v>
      </c>
      <c r="BD69" s="4" t="s">
        <v>94</v>
      </c>
      <c r="BE69" s="6">
        <f t="shared" si="208"/>
        <v>0</v>
      </c>
      <c r="BF69" s="6">
        <f t="shared" si="209"/>
        <v>0</v>
      </c>
      <c r="BG69" s="6">
        <f t="shared" si="210"/>
        <v>0</v>
      </c>
      <c r="BH69" s="6">
        <f t="shared" si="211"/>
        <v>0</v>
      </c>
      <c r="BI69" s="6">
        <f t="shared" si="212"/>
        <v>0</v>
      </c>
      <c r="BJ69" s="6">
        <f t="shared" si="213"/>
        <v>0</v>
      </c>
      <c r="BK69" s="6">
        <f t="shared" si="214"/>
        <v>0</v>
      </c>
      <c r="BL69" s="6">
        <f t="shared" si="215"/>
        <v>0</v>
      </c>
      <c r="BM69" s="6">
        <f t="shared" si="216"/>
        <v>0</v>
      </c>
      <c r="BN69" s="6">
        <f t="shared" si="217"/>
        <v>0</v>
      </c>
      <c r="BO69" s="6">
        <f t="shared" si="218"/>
        <v>0</v>
      </c>
      <c r="BP69" s="6">
        <f t="shared" si="219"/>
        <v>0</v>
      </c>
      <c r="BQ69" s="9" t="s">
        <v>94</v>
      </c>
      <c r="BR69" s="6">
        <f t="shared" si="220"/>
        <v>0</v>
      </c>
      <c r="BS69" s="6">
        <f t="shared" si="221"/>
        <v>0</v>
      </c>
      <c r="BT69" s="6">
        <f t="shared" si="222"/>
        <v>0</v>
      </c>
      <c r="BU69" s="6">
        <f t="shared" si="223"/>
        <v>0</v>
      </c>
      <c r="BV69" s="6">
        <f t="shared" si="224"/>
        <v>0</v>
      </c>
      <c r="BW69" s="6">
        <f t="shared" si="225"/>
        <v>0</v>
      </c>
      <c r="BX69" s="6">
        <f t="shared" si="226"/>
        <v>0</v>
      </c>
      <c r="BY69" s="6">
        <f t="shared" si="227"/>
        <v>0</v>
      </c>
      <c r="BZ69" s="6">
        <f t="shared" si="228"/>
        <v>0</v>
      </c>
      <c r="CA69" s="6">
        <f t="shared" si="229"/>
        <v>0</v>
      </c>
      <c r="CB69" s="6">
        <f t="shared" si="230"/>
        <v>0</v>
      </c>
      <c r="CC69" s="6">
        <f t="shared" si="231"/>
        <v>0</v>
      </c>
      <c r="CE69" s="10">
        <f t="shared" si="232"/>
        <v>0</v>
      </c>
      <c r="CF69" s="10">
        <f t="shared" si="233"/>
        <v>0</v>
      </c>
      <c r="CG69" s="10">
        <f t="shared" si="234"/>
        <v>0</v>
      </c>
      <c r="CH69" s="10">
        <f t="shared" si="235"/>
        <v>0</v>
      </c>
      <c r="CI69" s="10">
        <f t="shared" si="236"/>
        <v>0</v>
      </c>
      <c r="CJ69" s="10">
        <f t="shared" si="237"/>
        <v>0</v>
      </c>
      <c r="CK69" s="10">
        <f t="shared" si="238"/>
        <v>0</v>
      </c>
      <c r="CL69" s="10">
        <f t="shared" si="239"/>
        <v>0</v>
      </c>
      <c r="CM69" s="10">
        <f t="shared" si="240"/>
        <v>0</v>
      </c>
      <c r="CN69" s="10">
        <f t="shared" si="241"/>
        <v>0</v>
      </c>
      <c r="CO69" s="10">
        <f t="shared" si="242"/>
        <v>0</v>
      </c>
      <c r="CP69" s="10">
        <f t="shared" si="243"/>
        <v>0</v>
      </c>
      <c r="CR69" s="5">
        <f t="shared" si="244"/>
        <v>0</v>
      </c>
      <c r="CS69" s="5">
        <f t="shared" si="245"/>
        <v>0</v>
      </c>
      <c r="CT69" s="5">
        <f t="shared" si="246"/>
        <v>0</v>
      </c>
      <c r="CU69" s="5">
        <f t="shared" si="247"/>
        <v>0</v>
      </c>
      <c r="CV69" s="5">
        <f t="shared" si="248"/>
        <v>0</v>
      </c>
      <c r="CW69" s="5">
        <f t="shared" si="249"/>
        <v>0</v>
      </c>
      <c r="CX69" s="5">
        <f t="shared" si="250"/>
        <v>0</v>
      </c>
      <c r="CY69" s="5">
        <f t="shared" si="251"/>
        <v>0</v>
      </c>
      <c r="CZ69" s="5">
        <f t="shared" si="252"/>
        <v>0</v>
      </c>
      <c r="DA69" s="5">
        <f t="shared" si="253"/>
        <v>0</v>
      </c>
      <c r="DB69" s="5">
        <f t="shared" si="254"/>
        <v>0</v>
      </c>
      <c r="DC69" s="5">
        <f t="shared" si="255"/>
        <v>0</v>
      </c>
      <c r="DE69" s="5">
        <f t="shared" si="256"/>
        <v>0</v>
      </c>
      <c r="DF69" s="5">
        <f t="shared" si="257"/>
        <v>0</v>
      </c>
      <c r="DG69" s="5">
        <f t="shared" si="258"/>
        <v>0</v>
      </c>
      <c r="DH69" s="5">
        <f t="shared" si="259"/>
        <v>0</v>
      </c>
      <c r="DI69" s="5">
        <f t="shared" si="260"/>
        <v>0</v>
      </c>
      <c r="DJ69" s="5">
        <f t="shared" si="261"/>
        <v>0</v>
      </c>
      <c r="DK69" s="5">
        <f t="shared" si="262"/>
        <v>0</v>
      </c>
      <c r="DL69" s="5">
        <f t="shared" si="263"/>
        <v>0</v>
      </c>
      <c r="DM69" s="5">
        <f t="shared" si="264"/>
        <v>0</v>
      </c>
      <c r="DN69" s="5">
        <f t="shared" si="265"/>
        <v>0</v>
      </c>
      <c r="DO69" s="5">
        <f t="shared" si="266"/>
        <v>0</v>
      </c>
      <c r="DP69" s="5">
        <f t="shared" si="267"/>
        <v>0</v>
      </c>
    </row>
    <row r="70" spans="1:120" x14ac:dyDescent="0.25">
      <c r="A70" s="18" t="s">
        <v>95</v>
      </c>
      <c r="B70" s="5">
        <v>1.5</v>
      </c>
      <c r="C70" s="5">
        <v>2.5</v>
      </c>
      <c r="D70" s="5">
        <v>3.5</v>
      </c>
      <c r="E70">
        <f t="shared" si="196"/>
        <v>0.25</v>
      </c>
      <c r="I70">
        <f t="shared" si="197"/>
        <v>0.25</v>
      </c>
      <c r="M70">
        <f t="shared" si="198"/>
        <v>0.21</v>
      </c>
      <c r="Q70">
        <f t="shared" si="199"/>
        <v>0.21</v>
      </c>
      <c r="U70">
        <f t="shared" si="200"/>
        <v>0.21</v>
      </c>
      <c r="Y70">
        <f t="shared" si="201"/>
        <v>0.17</v>
      </c>
      <c r="AC70">
        <f t="shared" si="202"/>
        <v>0.16</v>
      </c>
      <c r="AG70">
        <f t="shared" si="203"/>
        <v>0.3</v>
      </c>
      <c r="AK70">
        <f t="shared" si="204"/>
        <v>0.46</v>
      </c>
      <c r="AO70">
        <f t="shared" si="205"/>
        <v>0.46</v>
      </c>
      <c r="AS70">
        <f t="shared" si="206"/>
        <v>0.28000000000000003</v>
      </c>
      <c r="AW70">
        <f t="shared" si="207"/>
        <v>0.38</v>
      </c>
      <c r="BA70" s="5">
        <v>15.9</v>
      </c>
      <c r="BB70" s="5">
        <v>56.7</v>
      </c>
      <c r="BC70" s="5">
        <v>131</v>
      </c>
      <c r="BD70" s="4" t="s">
        <v>95</v>
      </c>
      <c r="BE70" s="6">
        <f t="shared" si="208"/>
        <v>0</v>
      </c>
      <c r="BF70" s="6">
        <f t="shared" si="209"/>
        <v>0</v>
      </c>
      <c r="BG70" s="6">
        <f t="shared" si="210"/>
        <v>0</v>
      </c>
      <c r="BH70" s="6">
        <f t="shared" si="211"/>
        <v>0</v>
      </c>
      <c r="BI70" s="6">
        <f t="shared" si="212"/>
        <v>0</v>
      </c>
      <c r="BJ70" s="6">
        <f t="shared" si="213"/>
        <v>0</v>
      </c>
      <c r="BK70" s="6">
        <f t="shared" si="214"/>
        <v>0</v>
      </c>
      <c r="BL70" s="6">
        <f t="shared" si="215"/>
        <v>0</v>
      </c>
      <c r="BM70" s="6">
        <f t="shared" si="216"/>
        <v>0</v>
      </c>
      <c r="BN70" s="6">
        <f t="shared" si="217"/>
        <v>0</v>
      </c>
      <c r="BO70" s="6">
        <f t="shared" si="218"/>
        <v>0</v>
      </c>
      <c r="BP70" s="6">
        <f t="shared" si="219"/>
        <v>0</v>
      </c>
      <c r="BQ70" s="9" t="s">
        <v>95</v>
      </c>
      <c r="BR70" s="6">
        <f t="shared" si="220"/>
        <v>0</v>
      </c>
      <c r="BS70" s="6">
        <f t="shared" si="221"/>
        <v>0</v>
      </c>
      <c r="BT70" s="6">
        <f t="shared" si="222"/>
        <v>0</v>
      </c>
      <c r="BU70" s="6">
        <f t="shared" si="223"/>
        <v>0</v>
      </c>
      <c r="BV70" s="6">
        <f t="shared" si="224"/>
        <v>0</v>
      </c>
      <c r="BW70" s="6">
        <f t="shared" si="225"/>
        <v>0</v>
      </c>
      <c r="BX70" s="6">
        <f t="shared" si="226"/>
        <v>0</v>
      </c>
      <c r="BY70" s="6">
        <f t="shared" si="227"/>
        <v>0</v>
      </c>
      <c r="BZ70" s="6">
        <f t="shared" si="228"/>
        <v>0</v>
      </c>
      <c r="CA70" s="6">
        <f t="shared" si="229"/>
        <v>0</v>
      </c>
      <c r="CB70" s="6">
        <f t="shared" si="230"/>
        <v>0</v>
      </c>
      <c r="CC70" s="6">
        <f t="shared" si="231"/>
        <v>0</v>
      </c>
      <c r="CE70" s="10">
        <f t="shared" si="232"/>
        <v>0</v>
      </c>
      <c r="CF70" s="10">
        <f t="shared" si="233"/>
        <v>0</v>
      </c>
      <c r="CG70" s="10">
        <f t="shared" si="234"/>
        <v>0</v>
      </c>
      <c r="CH70" s="10">
        <f t="shared" si="235"/>
        <v>0</v>
      </c>
      <c r="CI70" s="10">
        <f t="shared" si="236"/>
        <v>0</v>
      </c>
      <c r="CJ70" s="10">
        <f t="shared" si="237"/>
        <v>0</v>
      </c>
      <c r="CK70" s="10">
        <f t="shared" si="238"/>
        <v>0</v>
      </c>
      <c r="CL70" s="10">
        <f t="shared" si="239"/>
        <v>0</v>
      </c>
      <c r="CM70" s="10">
        <f t="shared" si="240"/>
        <v>0</v>
      </c>
      <c r="CN70" s="10">
        <f t="shared" si="241"/>
        <v>0</v>
      </c>
      <c r="CO70" s="10">
        <f t="shared" si="242"/>
        <v>0</v>
      </c>
      <c r="CP70" s="10">
        <f t="shared" si="243"/>
        <v>0</v>
      </c>
      <c r="CR70" s="5">
        <f t="shared" si="244"/>
        <v>0</v>
      </c>
      <c r="CS70" s="5">
        <f t="shared" si="245"/>
        <v>0</v>
      </c>
      <c r="CT70" s="5">
        <f t="shared" si="246"/>
        <v>0</v>
      </c>
      <c r="CU70" s="5">
        <f t="shared" si="247"/>
        <v>0</v>
      </c>
      <c r="CV70" s="5">
        <f t="shared" si="248"/>
        <v>0</v>
      </c>
      <c r="CW70" s="5">
        <f t="shared" si="249"/>
        <v>0</v>
      </c>
      <c r="CX70" s="5">
        <f t="shared" si="250"/>
        <v>0</v>
      </c>
      <c r="CY70" s="5">
        <f t="shared" si="251"/>
        <v>0</v>
      </c>
      <c r="CZ70" s="5">
        <f t="shared" si="252"/>
        <v>0</v>
      </c>
      <c r="DA70" s="5">
        <f t="shared" si="253"/>
        <v>0</v>
      </c>
      <c r="DB70" s="5">
        <f t="shared" si="254"/>
        <v>0</v>
      </c>
      <c r="DC70" s="5">
        <f t="shared" si="255"/>
        <v>0</v>
      </c>
      <c r="DE70" s="5">
        <f t="shared" si="256"/>
        <v>0</v>
      </c>
      <c r="DF70" s="5">
        <f t="shared" si="257"/>
        <v>0</v>
      </c>
      <c r="DG70" s="5">
        <f t="shared" si="258"/>
        <v>0</v>
      </c>
      <c r="DH70" s="5">
        <f t="shared" si="259"/>
        <v>0</v>
      </c>
      <c r="DI70" s="5">
        <f t="shared" si="260"/>
        <v>0</v>
      </c>
      <c r="DJ70" s="5">
        <f t="shared" si="261"/>
        <v>0</v>
      </c>
      <c r="DK70" s="5">
        <f t="shared" si="262"/>
        <v>0</v>
      </c>
      <c r="DL70" s="5">
        <f t="shared" si="263"/>
        <v>0</v>
      </c>
      <c r="DM70" s="5">
        <f t="shared" si="264"/>
        <v>0</v>
      </c>
      <c r="DN70" s="5">
        <f t="shared" si="265"/>
        <v>0</v>
      </c>
      <c r="DO70" s="5">
        <f t="shared" si="266"/>
        <v>0</v>
      </c>
      <c r="DP70" s="5">
        <f t="shared" si="267"/>
        <v>0</v>
      </c>
    </row>
    <row r="71" spans="1:120" x14ac:dyDescent="0.25">
      <c r="A71" s="18" t="s">
        <v>96</v>
      </c>
      <c r="B71" s="5">
        <v>1</v>
      </c>
      <c r="C71" s="5">
        <v>1.7</v>
      </c>
      <c r="D71" s="5">
        <v>2.5</v>
      </c>
      <c r="E71">
        <f t="shared" si="196"/>
        <v>0.25</v>
      </c>
      <c r="F71" s="5"/>
      <c r="I71">
        <f t="shared" si="197"/>
        <v>0.25</v>
      </c>
      <c r="M71">
        <f t="shared" si="198"/>
        <v>0.21</v>
      </c>
      <c r="Q71">
        <f t="shared" si="199"/>
        <v>0.21</v>
      </c>
      <c r="S71">
        <v>1</v>
      </c>
      <c r="U71">
        <f t="shared" si="200"/>
        <v>0.21</v>
      </c>
      <c r="W71">
        <v>1</v>
      </c>
      <c r="Y71">
        <f t="shared" si="201"/>
        <v>0.17</v>
      </c>
      <c r="Z71">
        <v>1</v>
      </c>
      <c r="AA71">
        <v>3</v>
      </c>
      <c r="AB71">
        <v>1</v>
      </c>
      <c r="AC71">
        <f t="shared" si="202"/>
        <v>0.16</v>
      </c>
      <c r="AD71">
        <v>1</v>
      </c>
      <c r="AG71">
        <f t="shared" si="203"/>
        <v>0.3</v>
      </c>
      <c r="AK71">
        <f t="shared" si="204"/>
        <v>0.46</v>
      </c>
      <c r="AO71">
        <f t="shared" si="205"/>
        <v>0.46</v>
      </c>
      <c r="AP71">
        <v>2</v>
      </c>
      <c r="AQ71">
        <v>4</v>
      </c>
      <c r="AR71">
        <v>1</v>
      </c>
      <c r="AS71">
        <f t="shared" si="206"/>
        <v>0.28000000000000003</v>
      </c>
      <c r="AT71">
        <v>2</v>
      </c>
      <c r="AU71">
        <v>3</v>
      </c>
      <c r="AW71">
        <f t="shared" si="207"/>
        <v>0.38</v>
      </c>
      <c r="AX71">
        <v>2</v>
      </c>
      <c r="AY71">
        <v>1</v>
      </c>
      <c r="BA71" s="5">
        <v>5.8</v>
      </c>
      <c r="BB71" s="5">
        <v>21.7</v>
      </c>
      <c r="BC71" s="5">
        <v>56.7</v>
      </c>
      <c r="BD71" s="4" t="s">
        <v>96</v>
      </c>
      <c r="BE71" s="6">
        <f t="shared" si="208"/>
        <v>0</v>
      </c>
      <c r="BF71" s="6">
        <f t="shared" si="209"/>
        <v>0</v>
      </c>
      <c r="BG71" s="6">
        <f t="shared" si="210"/>
        <v>0</v>
      </c>
      <c r="BH71" s="6">
        <f t="shared" si="211"/>
        <v>0.21</v>
      </c>
      <c r="BI71" s="6">
        <f t="shared" si="212"/>
        <v>0.21</v>
      </c>
      <c r="BJ71" s="6">
        <f t="shared" si="213"/>
        <v>0.85000000000000009</v>
      </c>
      <c r="BK71" s="6">
        <f t="shared" si="214"/>
        <v>0.16</v>
      </c>
      <c r="BL71" s="6">
        <f t="shared" si="215"/>
        <v>0</v>
      </c>
      <c r="BM71" s="6">
        <f t="shared" si="216"/>
        <v>0</v>
      </c>
      <c r="BN71" s="6">
        <f t="shared" si="217"/>
        <v>3.22</v>
      </c>
      <c r="BO71" s="6">
        <f t="shared" si="218"/>
        <v>1.4000000000000001</v>
      </c>
      <c r="BP71" s="6">
        <f t="shared" si="219"/>
        <v>1.1400000000000001</v>
      </c>
      <c r="BQ71" s="9" t="s">
        <v>96</v>
      </c>
      <c r="BR71" s="6">
        <f t="shared" si="220"/>
        <v>0</v>
      </c>
      <c r="BS71" s="6">
        <f t="shared" si="221"/>
        <v>0</v>
      </c>
      <c r="BT71" s="6">
        <f t="shared" si="222"/>
        <v>0</v>
      </c>
      <c r="BU71" s="6">
        <f t="shared" si="223"/>
        <v>4.5569999999999995</v>
      </c>
      <c r="BV71" s="6">
        <f t="shared" si="224"/>
        <v>4.5569999999999995</v>
      </c>
      <c r="BW71" s="6">
        <f t="shared" si="225"/>
        <v>21.692</v>
      </c>
      <c r="BX71" s="6">
        <f t="shared" si="226"/>
        <v>0.92799999999999994</v>
      </c>
      <c r="BY71" s="6">
        <f t="shared" si="227"/>
        <v>0</v>
      </c>
      <c r="BZ71" s="6">
        <f t="shared" si="228"/>
        <v>0</v>
      </c>
      <c r="CA71" s="6">
        <f t="shared" si="229"/>
        <v>71.346000000000004</v>
      </c>
      <c r="CB71" s="6">
        <f t="shared" si="230"/>
        <v>21.475999999999999</v>
      </c>
      <c r="CC71" s="6">
        <f t="shared" si="231"/>
        <v>12.654</v>
      </c>
      <c r="CE71" s="10">
        <f t="shared" si="232"/>
        <v>0</v>
      </c>
      <c r="CF71" s="10">
        <f t="shared" si="233"/>
        <v>0</v>
      </c>
      <c r="CG71" s="10">
        <f t="shared" si="234"/>
        <v>0</v>
      </c>
      <c r="CH71" s="10">
        <f t="shared" si="235"/>
        <v>1</v>
      </c>
      <c r="CI71" s="10">
        <f t="shared" si="236"/>
        <v>1</v>
      </c>
      <c r="CJ71" s="10">
        <f t="shared" si="237"/>
        <v>1</v>
      </c>
      <c r="CK71" s="10">
        <f t="shared" si="238"/>
        <v>1</v>
      </c>
      <c r="CL71" s="10">
        <f t="shared" si="239"/>
        <v>0</v>
      </c>
      <c r="CM71" s="10">
        <f t="shared" si="240"/>
        <v>0</v>
      </c>
      <c r="CN71" s="10">
        <f t="shared" si="241"/>
        <v>1</v>
      </c>
      <c r="CO71" s="10">
        <f t="shared" si="242"/>
        <v>1</v>
      </c>
      <c r="CP71" s="10">
        <f t="shared" si="243"/>
        <v>1</v>
      </c>
      <c r="CR71" s="5">
        <f t="shared" si="244"/>
        <v>0</v>
      </c>
      <c r="CS71" s="5">
        <f t="shared" si="245"/>
        <v>0</v>
      </c>
      <c r="CT71" s="5">
        <f t="shared" si="246"/>
        <v>0</v>
      </c>
      <c r="CU71" s="5">
        <f t="shared" si="247"/>
        <v>-1.1015556660178638E-2</v>
      </c>
      <c r="CV71" s="5">
        <f t="shared" si="248"/>
        <v>-1.3700158537673606E-2</v>
      </c>
      <c r="CW71" s="5">
        <f t="shared" si="249"/>
        <v>-6.3327604475240995E-2</v>
      </c>
      <c r="CX71" s="5">
        <f t="shared" si="250"/>
        <v>-1.0082641655629682E-2</v>
      </c>
      <c r="CY71" s="5">
        <f t="shared" si="251"/>
        <v>0</v>
      </c>
      <c r="CZ71" s="5">
        <f t="shared" si="252"/>
        <v>0</v>
      </c>
      <c r="DA71" s="5">
        <f t="shared" si="253"/>
        <v>-6.505149978319906E-2</v>
      </c>
      <c r="DB71" s="5">
        <f t="shared" si="254"/>
        <v>-2.8221562093498236E-2</v>
      </c>
      <c r="DC71" s="5">
        <f t="shared" si="255"/>
        <v>-5.2517243693049158E-2</v>
      </c>
      <c r="DE71" s="5">
        <f t="shared" si="256"/>
        <v>0</v>
      </c>
      <c r="DF71" s="5">
        <f t="shared" si="257"/>
        <v>0</v>
      </c>
      <c r="DG71" s="5">
        <f t="shared" si="258"/>
        <v>0</v>
      </c>
      <c r="DH71" s="5">
        <f t="shared" si="259"/>
        <v>1.7</v>
      </c>
      <c r="DI71" s="5">
        <f t="shared" si="260"/>
        <v>1.7</v>
      </c>
      <c r="DJ71" s="5">
        <f t="shared" si="261"/>
        <v>8.6</v>
      </c>
      <c r="DK71" s="5">
        <f t="shared" si="262"/>
        <v>1</v>
      </c>
      <c r="DL71" s="5">
        <f t="shared" si="263"/>
        <v>0</v>
      </c>
      <c r="DM71" s="5">
        <f t="shared" si="264"/>
        <v>0</v>
      </c>
      <c r="DN71" s="5">
        <f t="shared" si="265"/>
        <v>11.3</v>
      </c>
      <c r="DO71" s="5">
        <f t="shared" si="266"/>
        <v>7.1</v>
      </c>
      <c r="DP71" s="5">
        <f t="shared" si="267"/>
        <v>3.7</v>
      </c>
    </row>
    <row r="72" spans="1:120" x14ac:dyDescent="0.25">
      <c r="A72" s="18" t="s">
        <v>97</v>
      </c>
      <c r="B72" s="5">
        <v>0.8</v>
      </c>
      <c r="C72" s="5">
        <v>1.3</v>
      </c>
      <c r="D72" s="5">
        <v>2</v>
      </c>
      <c r="E72">
        <f t="shared" si="196"/>
        <v>0.25</v>
      </c>
      <c r="I72">
        <f t="shared" si="197"/>
        <v>0.25</v>
      </c>
      <c r="M72">
        <f t="shared" si="198"/>
        <v>0.21</v>
      </c>
      <c r="Q72">
        <f t="shared" si="199"/>
        <v>0.21</v>
      </c>
      <c r="U72">
        <f t="shared" si="200"/>
        <v>0.21</v>
      </c>
      <c r="Y72">
        <f t="shared" si="201"/>
        <v>0.17</v>
      </c>
      <c r="AC72">
        <f t="shared" si="202"/>
        <v>0.16</v>
      </c>
      <c r="AG72">
        <f t="shared" si="203"/>
        <v>0.3</v>
      </c>
      <c r="AK72">
        <f t="shared" si="204"/>
        <v>0.46</v>
      </c>
      <c r="AO72">
        <f t="shared" si="205"/>
        <v>0.46</v>
      </c>
      <c r="AS72">
        <f t="shared" si="206"/>
        <v>0.28000000000000003</v>
      </c>
      <c r="AW72">
        <f t="shared" si="207"/>
        <v>0.38</v>
      </c>
      <c r="BA72" s="5">
        <v>3.32</v>
      </c>
      <c r="BB72" s="5">
        <v>11.1</v>
      </c>
      <c r="BC72" s="5">
        <v>32.6</v>
      </c>
      <c r="BD72" s="4" t="s">
        <v>97</v>
      </c>
      <c r="BE72" s="6">
        <f t="shared" si="208"/>
        <v>0</v>
      </c>
      <c r="BF72" s="6">
        <f t="shared" si="209"/>
        <v>0</v>
      </c>
      <c r="BG72" s="6">
        <f t="shared" si="210"/>
        <v>0</v>
      </c>
      <c r="BH72" s="6">
        <f t="shared" si="211"/>
        <v>0</v>
      </c>
      <c r="BI72" s="6">
        <f t="shared" si="212"/>
        <v>0</v>
      </c>
      <c r="BJ72" s="6">
        <f t="shared" si="213"/>
        <v>0</v>
      </c>
      <c r="BK72" s="6">
        <f t="shared" si="214"/>
        <v>0</v>
      </c>
      <c r="BL72" s="6">
        <f t="shared" si="215"/>
        <v>0</v>
      </c>
      <c r="BM72" s="6">
        <f t="shared" si="216"/>
        <v>0</v>
      </c>
      <c r="BN72" s="6">
        <f t="shared" si="217"/>
        <v>0</v>
      </c>
      <c r="BO72" s="6">
        <f t="shared" si="218"/>
        <v>0</v>
      </c>
      <c r="BP72" s="6">
        <f t="shared" si="219"/>
        <v>0</v>
      </c>
      <c r="BQ72" s="9" t="s">
        <v>97</v>
      </c>
      <c r="BR72" s="6">
        <f t="shared" si="220"/>
        <v>0</v>
      </c>
      <c r="BS72" s="6">
        <f t="shared" si="221"/>
        <v>0</v>
      </c>
      <c r="BT72" s="6">
        <f t="shared" si="222"/>
        <v>0</v>
      </c>
      <c r="BU72" s="6">
        <f t="shared" si="223"/>
        <v>0</v>
      </c>
      <c r="BV72" s="6">
        <f t="shared" si="224"/>
        <v>0</v>
      </c>
      <c r="BW72" s="6">
        <f t="shared" si="225"/>
        <v>0</v>
      </c>
      <c r="BX72" s="6">
        <f t="shared" si="226"/>
        <v>0</v>
      </c>
      <c r="BY72" s="6">
        <f t="shared" si="227"/>
        <v>0</v>
      </c>
      <c r="BZ72" s="6">
        <f t="shared" si="228"/>
        <v>0</v>
      </c>
      <c r="CA72" s="6">
        <f t="shared" si="229"/>
        <v>0</v>
      </c>
      <c r="CB72" s="6">
        <f t="shared" si="230"/>
        <v>0</v>
      </c>
      <c r="CC72" s="6">
        <f t="shared" si="231"/>
        <v>0</v>
      </c>
      <c r="CE72" s="10">
        <f t="shared" si="232"/>
        <v>0</v>
      </c>
      <c r="CF72" s="10">
        <f t="shared" si="233"/>
        <v>0</v>
      </c>
      <c r="CG72" s="10">
        <f t="shared" si="234"/>
        <v>0</v>
      </c>
      <c r="CH72" s="10">
        <f t="shared" si="235"/>
        <v>0</v>
      </c>
      <c r="CI72" s="10">
        <f t="shared" si="236"/>
        <v>0</v>
      </c>
      <c r="CJ72" s="10">
        <f t="shared" si="237"/>
        <v>0</v>
      </c>
      <c r="CK72" s="10">
        <f t="shared" si="238"/>
        <v>0</v>
      </c>
      <c r="CL72" s="10">
        <f t="shared" si="239"/>
        <v>0</v>
      </c>
      <c r="CM72" s="10">
        <f t="shared" si="240"/>
        <v>0</v>
      </c>
      <c r="CN72" s="10">
        <f t="shared" si="241"/>
        <v>0</v>
      </c>
      <c r="CO72" s="10">
        <f t="shared" si="242"/>
        <v>0</v>
      </c>
      <c r="CP72" s="10">
        <f t="shared" si="243"/>
        <v>0</v>
      </c>
      <c r="CR72" s="5">
        <f t="shared" si="244"/>
        <v>0</v>
      </c>
      <c r="CS72" s="5">
        <f t="shared" si="245"/>
        <v>0</v>
      </c>
      <c r="CT72" s="5">
        <f t="shared" si="246"/>
        <v>0</v>
      </c>
      <c r="CU72" s="5">
        <f t="shared" si="247"/>
        <v>0</v>
      </c>
      <c r="CV72" s="5">
        <f t="shared" si="248"/>
        <v>0</v>
      </c>
      <c r="CW72" s="5">
        <f t="shared" si="249"/>
        <v>0</v>
      </c>
      <c r="CX72" s="5">
        <f t="shared" si="250"/>
        <v>0</v>
      </c>
      <c r="CY72" s="5">
        <f t="shared" si="251"/>
        <v>0</v>
      </c>
      <c r="CZ72" s="5">
        <f t="shared" si="252"/>
        <v>0</v>
      </c>
      <c r="DA72" s="5">
        <f t="shared" si="253"/>
        <v>0</v>
      </c>
      <c r="DB72" s="5">
        <f t="shared" si="254"/>
        <v>0</v>
      </c>
      <c r="DC72" s="5">
        <f t="shared" si="255"/>
        <v>0</v>
      </c>
      <c r="DE72" s="5">
        <f t="shared" si="256"/>
        <v>0</v>
      </c>
      <c r="DF72" s="5">
        <f t="shared" si="257"/>
        <v>0</v>
      </c>
      <c r="DG72" s="5">
        <f t="shared" si="258"/>
        <v>0</v>
      </c>
      <c r="DH72" s="5">
        <f t="shared" si="259"/>
        <v>0</v>
      </c>
      <c r="DI72" s="5">
        <f t="shared" si="260"/>
        <v>0</v>
      </c>
      <c r="DJ72" s="5">
        <f t="shared" si="261"/>
        <v>0</v>
      </c>
      <c r="DK72" s="5">
        <f t="shared" si="262"/>
        <v>0</v>
      </c>
      <c r="DL72" s="5">
        <f t="shared" si="263"/>
        <v>0</v>
      </c>
      <c r="DM72" s="5">
        <f t="shared" si="264"/>
        <v>0</v>
      </c>
      <c r="DN72" s="5">
        <f t="shared" si="265"/>
        <v>0</v>
      </c>
      <c r="DO72" s="5">
        <f t="shared" si="266"/>
        <v>0</v>
      </c>
      <c r="DP72" s="5">
        <f t="shared" si="267"/>
        <v>0</v>
      </c>
    </row>
    <row r="73" spans="1:120" x14ac:dyDescent="0.25">
      <c r="A73" s="4" t="s">
        <v>167</v>
      </c>
      <c r="B73" s="5">
        <v>1</v>
      </c>
      <c r="C73" s="5">
        <v>1.5</v>
      </c>
      <c r="D73" s="5">
        <v>2</v>
      </c>
      <c r="E73">
        <f t="shared" si="196"/>
        <v>0.25</v>
      </c>
      <c r="F73" s="5">
        <v>6</v>
      </c>
      <c r="G73" s="5">
        <v>6</v>
      </c>
      <c r="I73">
        <f t="shared" si="197"/>
        <v>0.25</v>
      </c>
      <c r="J73">
        <v>3</v>
      </c>
      <c r="K73">
        <v>1</v>
      </c>
      <c r="M73">
        <f t="shared" si="198"/>
        <v>0.21</v>
      </c>
      <c r="N73">
        <v>2</v>
      </c>
      <c r="O73">
        <v>2</v>
      </c>
      <c r="P73">
        <v>2</v>
      </c>
      <c r="Q73">
        <f t="shared" si="199"/>
        <v>0.21</v>
      </c>
      <c r="R73">
        <v>3</v>
      </c>
      <c r="S73">
        <v>1</v>
      </c>
      <c r="U73">
        <f t="shared" si="200"/>
        <v>0.21</v>
      </c>
      <c r="V73">
        <v>6</v>
      </c>
      <c r="W73">
        <v>5</v>
      </c>
      <c r="Y73">
        <f t="shared" si="201"/>
        <v>0.17</v>
      </c>
      <c r="Z73">
        <v>1</v>
      </c>
      <c r="AA73">
        <v>1</v>
      </c>
      <c r="AC73">
        <f t="shared" si="202"/>
        <v>0.16</v>
      </c>
      <c r="AD73">
        <v>4</v>
      </c>
      <c r="AE73">
        <v>4</v>
      </c>
      <c r="AG73">
        <f t="shared" si="203"/>
        <v>0.3</v>
      </c>
      <c r="AK73">
        <f t="shared" si="204"/>
        <v>0.46</v>
      </c>
      <c r="AO73">
        <f t="shared" si="205"/>
        <v>0.46</v>
      </c>
      <c r="AP73">
        <v>12</v>
      </c>
      <c r="AQ73">
        <v>8</v>
      </c>
      <c r="AR73">
        <v>3</v>
      </c>
      <c r="AS73">
        <f t="shared" si="206"/>
        <v>0.28000000000000003</v>
      </c>
      <c r="AT73">
        <v>10</v>
      </c>
      <c r="AU73">
        <v>5</v>
      </c>
      <c r="AV73">
        <v>2</v>
      </c>
      <c r="AW73">
        <f t="shared" si="207"/>
        <v>0.38</v>
      </c>
      <c r="AX73">
        <v>3</v>
      </c>
      <c r="AY73">
        <v>3</v>
      </c>
      <c r="BA73" s="5">
        <v>5.8</v>
      </c>
      <c r="BB73" s="5">
        <v>15.9</v>
      </c>
      <c r="BC73" s="5">
        <v>32.6</v>
      </c>
      <c r="BD73" s="4" t="s">
        <v>98</v>
      </c>
      <c r="BE73" s="6">
        <f t="shared" si="208"/>
        <v>3</v>
      </c>
      <c r="BF73" s="6">
        <f t="shared" si="209"/>
        <v>1</v>
      </c>
      <c r="BG73" s="6">
        <f t="shared" si="210"/>
        <v>1.26</v>
      </c>
      <c r="BH73" s="6">
        <f t="shared" si="211"/>
        <v>0.84</v>
      </c>
      <c r="BI73" s="6">
        <f t="shared" si="212"/>
        <v>2.31</v>
      </c>
      <c r="BJ73" s="6">
        <f t="shared" si="213"/>
        <v>0.34</v>
      </c>
      <c r="BK73" s="6">
        <f t="shared" si="214"/>
        <v>1.28</v>
      </c>
      <c r="BL73" s="6">
        <f t="shared" si="215"/>
        <v>0</v>
      </c>
      <c r="BM73" s="6">
        <f t="shared" si="216"/>
        <v>0</v>
      </c>
      <c r="BN73" s="6">
        <f t="shared" si="217"/>
        <v>10.58</v>
      </c>
      <c r="BO73" s="6">
        <f t="shared" si="218"/>
        <v>4.7600000000000007</v>
      </c>
      <c r="BP73" s="6">
        <f t="shared" si="219"/>
        <v>2.2800000000000002</v>
      </c>
      <c r="BQ73" s="9" t="s">
        <v>98</v>
      </c>
      <c r="BR73" s="6">
        <f>(F73*BA74+G73*BB74+H73*BC74)*E73</f>
        <v>26.055</v>
      </c>
      <c r="BS73" s="6">
        <f>(J73*BA74+K73*BB74+L73*BC74)*I73</f>
        <v>7.5274999999999999</v>
      </c>
      <c r="BT73" s="6">
        <f>(N73*BA74+O73*BB74+P73*BC74)*M73</f>
        <v>14.561400000000001</v>
      </c>
      <c r="BU73" s="6">
        <f>(R73*BA74+S73*BB74+T73*BC74)*Q73</f>
        <v>6.3230999999999993</v>
      </c>
      <c r="BV73" s="6">
        <f>(V73*BA74+W73*BB74+X73*BC74)*U73</f>
        <v>19.5762</v>
      </c>
      <c r="BW73" s="6">
        <f>(Z73*BA74+AA73*BB74+AB73*BC74)*Y73</f>
        <v>2.9529000000000005</v>
      </c>
      <c r="BX73" s="6">
        <f>(AD73*BA74+AE73*BB74+AF73*BC74)*AC73</f>
        <v>11.116800000000001</v>
      </c>
      <c r="BY73" s="6">
        <f>(AH73*BA74+AI73*BB74+AJ73*BC74)*AG73</f>
        <v>0</v>
      </c>
      <c r="BZ73" s="6">
        <f>(AL73*BA74+AM73*BB74+AN73*BC74)*AK73</f>
        <v>0</v>
      </c>
      <c r="CA73" s="6">
        <f>(AP73*BA74+AQ73*BB74+AR73*BC74)*AO73</f>
        <v>99.516400000000004</v>
      </c>
      <c r="CB73" s="6">
        <f>(AT73*BA74+AU73*BB74+AV73*BC74)*AS73</f>
        <v>42.924000000000007</v>
      </c>
      <c r="CC73" s="6">
        <f>(AX73*BA74+AY73*BB74+AZ73*BC74)*AW73</f>
        <v>19.8018</v>
      </c>
      <c r="CE73" s="10">
        <f t="shared" si="232"/>
        <v>1</v>
      </c>
      <c r="CF73" s="10">
        <f t="shared" si="233"/>
        <v>1</v>
      </c>
      <c r="CG73" s="10">
        <f t="shared" si="234"/>
        <v>1</v>
      </c>
      <c r="CH73" s="10">
        <f t="shared" si="235"/>
        <v>1</v>
      </c>
      <c r="CI73" s="10">
        <f t="shared" si="236"/>
        <v>1</v>
      </c>
      <c r="CJ73" s="10">
        <f t="shared" si="237"/>
        <v>1</v>
      </c>
      <c r="CK73" s="10">
        <f t="shared" si="238"/>
        <v>1</v>
      </c>
      <c r="CL73" s="10">
        <f t="shared" si="239"/>
        <v>0</v>
      </c>
      <c r="CM73" s="10">
        <f t="shared" si="240"/>
        <v>0</v>
      </c>
      <c r="CN73" s="10">
        <f t="shared" si="241"/>
        <v>1</v>
      </c>
      <c r="CO73" s="10">
        <f t="shared" si="242"/>
        <v>1</v>
      </c>
      <c r="CP73" s="10">
        <f t="shared" si="243"/>
        <v>1</v>
      </c>
      <c r="CR73" s="5">
        <f t="shared" si="244"/>
        <v>-7.1451657904699789E-2</v>
      </c>
      <c r="CS73" s="5">
        <f t="shared" si="245"/>
        <v>-2.961720252687635E-2</v>
      </c>
      <c r="CT73" s="5">
        <f t="shared" si="246"/>
        <v>-4.6519488030119217E-2</v>
      </c>
      <c r="CU73" s="5">
        <f t="shared" si="247"/>
        <v>-3.2648767089473563E-2</v>
      </c>
      <c r="CV73" s="5">
        <f t="shared" si="248"/>
        <v>-7.9594856659658111E-2</v>
      </c>
      <c r="CW73" s="5">
        <f t="shared" si="249"/>
        <v>-3.2976382974957828E-2</v>
      </c>
      <c r="CX73" s="5">
        <f t="shared" si="250"/>
        <v>-4.9943786748712839E-2</v>
      </c>
      <c r="CY73" s="5">
        <f t="shared" si="251"/>
        <v>0</v>
      </c>
      <c r="CZ73" s="5">
        <f t="shared" si="252"/>
        <v>0</v>
      </c>
      <c r="DA73" s="5">
        <f t="shared" si="253"/>
        <v>-0.12886574708710599</v>
      </c>
      <c r="DB73" s="5">
        <f t="shared" si="254"/>
        <v>-6.7718493650024206E-2</v>
      </c>
      <c r="DC73" s="5">
        <f t="shared" si="255"/>
        <v>-8.3034731308340853E-2</v>
      </c>
      <c r="DE73" s="5">
        <f t="shared" si="256"/>
        <v>15</v>
      </c>
      <c r="DF73" s="5">
        <f t="shared" si="257"/>
        <v>4.5</v>
      </c>
      <c r="DG73" s="5">
        <f t="shared" si="258"/>
        <v>9</v>
      </c>
      <c r="DH73" s="5">
        <f t="shared" si="259"/>
        <v>4.5</v>
      </c>
      <c r="DI73" s="5">
        <f t="shared" si="260"/>
        <v>13.5</v>
      </c>
      <c r="DJ73" s="5">
        <f t="shared" si="261"/>
        <v>2.5</v>
      </c>
      <c r="DK73" s="5">
        <f t="shared" si="262"/>
        <v>10</v>
      </c>
      <c r="DL73" s="5">
        <f t="shared" si="263"/>
        <v>0</v>
      </c>
      <c r="DM73" s="5">
        <f t="shared" si="264"/>
        <v>0</v>
      </c>
      <c r="DN73" s="5">
        <f t="shared" si="265"/>
        <v>30</v>
      </c>
      <c r="DO73" s="5">
        <f t="shared" si="266"/>
        <v>21.5</v>
      </c>
      <c r="DP73" s="5">
        <f t="shared" si="267"/>
        <v>7.5</v>
      </c>
    </row>
    <row r="74" spans="1:120" x14ac:dyDescent="0.25">
      <c r="A74" s="18" t="s">
        <v>99</v>
      </c>
      <c r="B74" s="5">
        <v>0.8</v>
      </c>
      <c r="C74" s="5">
        <v>1</v>
      </c>
      <c r="D74" s="5">
        <v>1.2</v>
      </c>
      <c r="E74">
        <f t="shared" si="196"/>
        <v>0.25</v>
      </c>
      <c r="G74" s="5">
        <v>1</v>
      </c>
      <c r="I74">
        <f t="shared" si="197"/>
        <v>0.25</v>
      </c>
      <c r="J74">
        <v>1</v>
      </c>
      <c r="K74">
        <v>1</v>
      </c>
      <c r="M74">
        <f t="shared" si="198"/>
        <v>0.21</v>
      </c>
      <c r="Q74">
        <f t="shared" si="199"/>
        <v>0.21</v>
      </c>
      <c r="U74">
        <f t="shared" si="200"/>
        <v>0.21</v>
      </c>
      <c r="V74">
        <v>2</v>
      </c>
      <c r="Y74">
        <f t="shared" si="201"/>
        <v>0.17</v>
      </c>
      <c r="Z74">
        <v>2</v>
      </c>
      <c r="AA74">
        <v>2</v>
      </c>
      <c r="AC74">
        <f t="shared" si="202"/>
        <v>0.16</v>
      </c>
      <c r="AG74">
        <f t="shared" si="203"/>
        <v>0.3</v>
      </c>
      <c r="AK74">
        <f t="shared" si="204"/>
        <v>0.46</v>
      </c>
      <c r="AO74">
        <f t="shared" si="205"/>
        <v>0.46</v>
      </c>
      <c r="AS74">
        <f t="shared" si="206"/>
        <v>0.28000000000000003</v>
      </c>
      <c r="AW74">
        <f t="shared" si="207"/>
        <v>0.38</v>
      </c>
      <c r="AX74">
        <v>1</v>
      </c>
      <c r="BA74" s="5">
        <v>6.37</v>
      </c>
      <c r="BB74" s="5">
        <v>11</v>
      </c>
      <c r="BC74" s="5">
        <v>17.3</v>
      </c>
      <c r="BD74" s="4" t="s">
        <v>99</v>
      </c>
      <c r="BE74" s="6">
        <f t="shared" si="208"/>
        <v>0.25</v>
      </c>
      <c r="BF74" s="6">
        <f t="shared" si="209"/>
        <v>0.5</v>
      </c>
      <c r="BG74" s="6">
        <f t="shared" si="210"/>
        <v>0</v>
      </c>
      <c r="BH74" s="6">
        <f t="shared" si="211"/>
        <v>0</v>
      </c>
      <c r="BI74" s="6">
        <f t="shared" si="212"/>
        <v>0.42</v>
      </c>
      <c r="BJ74" s="6">
        <f t="shared" si="213"/>
        <v>0.68</v>
      </c>
      <c r="BK74" s="6">
        <f t="shared" si="214"/>
        <v>0</v>
      </c>
      <c r="BL74" s="6">
        <f t="shared" si="215"/>
        <v>0</v>
      </c>
      <c r="BM74" s="6">
        <f t="shared" si="216"/>
        <v>0</v>
      </c>
      <c r="BN74" s="6">
        <f t="shared" si="217"/>
        <v>0</v>
      </c>
      <c r="BO74" s="6">
        <f t="shared" si="218"/>
        <v>0</v>
      </c>
      <c r="BP74" s="6">
        <f t="shared" si="219"/>
        <v>0.38</v>
      </c>
      <c r="BQ74" s="9" t="s">
        <v>99</v>
      </c>
      <c r="BR74" s="6">
        <f>(F74*BA75+G74*BB75+H74*BC75)*E74</f>
        <v>0.745</v>
      </c>
      <c r="BS74" s="6">
        <f>(J74*BA75+K74*BB75+L74*BC75)*I74</f>
        <v>0.99</v>
      </c>
      <c r="BT74" s="6">
        <f>(N74*BA75+O74*BB75+P74*BC75)*M74</f>
        <v>0</v>
      </c>
      <c r="BU74" s="6">
        <f>(R74*BA75+S74*BB75+T74*BC75)*Q74</f>
        <v>0</v>
      </c>
      <c r="BV74" s="6">
        <f>(V74*BA75+W74*BB75+X74*BC75)*U74</f>
        <v>0.41159999999999997</v>
      </c>
      <c r="BW74" s="6">
        <f>(Z74*BA75+AA74*BB75+AB74*BC75)*Y74</f>
        <v>1.3464</v>
      </c>
      <c r="BX74" s="6">
        <f>(AD74*BA75+AE74*BB75+AF74*BC75)*AC74</f>
        <v>0</v>
      </c>
      <c r="BY74" s="6">
        <f>(AH74*BA75+AI74*BB75+AJ74*BC75)*AG74</f>
        <v>0</v>
      </c>
      <c r="BZ74" s="6">
        <f>(AL74*BA75+AM74*BB75+AN74*BC75)*AK74</f>
        <v>0</v>
      </c>
      <c r="CA74" s="6">
        <f>(AP74*BA75+AQ74*BB75+AR74*BC75)*AO74</f>
        <v>0</v>
      </c>
      <c r="CB74" s="6">
        <f>(AT74*BA75+AU74*BB75+AV74*BC75)*AS74</f>
        <v>0</v>
      </c>
      <c r="CC74" s="6">
        <f>(AX74*BA75+AY74*BB75+AZ74*BC75)*AW74</f>
        <v>0.37240000000000001</v>
      </c>
      <c r="CE74" s="10">
        <f t="shared" si="232"/>
        <v>1</v>
      </c>
      <c r="CF74" s="10">
        <f t="shared" si="233"/>
        <v>1</v>
      </c>
      <c r="CG74" s="10">
        <f t="shared" si="234"/>
        <v>0</v>
      </c>
      <c r="CH74" s="10">
        <f t="shared" si="235"/>
        <v>0</v>
      </c>
      <c r="CI74" s="10">
        <f t="shared" si="236"/>
        <v>1</v>
      </c>
      <c r="CJ74" s="10">
        <f t="shared" si="237"/>
        <v>1</v>
      </c>
      <c r="CK74" s="10">
        <f t="shared" si="238"/>
        <v>0</v>
      </c>
      <c r="CL74" s="10">
        <f t="shared" si="239"/>
        <v>0</v>
      </c>
      <c r="CM74" s="10">
        <f t="shared" si="240"/>
        <v>0</v>
      </c>
      <c r="CN74" s="10">
        <f t="shared" si="241"/>
        <v>0</v>
      </c>
      <c r="CO74" s="10">
        <f t="shared" si="242"/>
        <v>0</v>
      </c>
      <c r="CP74" s="10">
        <f t="shared" si="243"/>
        <v>1</v>
      </c>
      <c r="CR74" s="5">
        <f t="shared" si="244"/>
        <v>-1.1140182989964571E-2</v>
      </c>
      <c r="CS74" s="5">
        <f t="shared" si="245"/>
        <v>-1.7315095815178233E-2</v>
      </c>
      <c r="CT74" s="5">
        <f t="shared" si="246"/>
        <v>0</v>
      </c>
      <c r="CU74" s="5">
        <f t="shared" si="247"/>
        <v>0</v>
      </c>
      <c r="CV74" s="5">
        <f t="shared" si="248"/>
        <v>-2.3663135254565322E-2</v>
      </c>
      <c r="CW74" s="5">
        <f t="shared" si="249"/>
        <v>-5.4385811265420705E-2</v>
      </c>
      <c r="CX74" s="5">
        <f t="shared" si="250"/>
        <v>0</v>
      </c>
      <c r="CY74" s="5">
        <f t="shared" si="251"/>
        <v>0</v>
      </c>
      <c r="CZ74" s="5">
        <f t="shared" si="252"/>
        <v>0</v>
      </c>
      <c r="DA74" s="5">
        <f t="shared" si="253"/>
        <v>0</v>
      </c>
      <c r="DB74" s="5">
        <f t="shared" si="254"/>
        <v>0</v>
      </c>
      <c r="DC74" s="5">
        <f t="shared" si="255"/>
        <v>-2.3317212632392698E-2</v>
      </c>
      <c r="DE74" s="5">
        <f t="shared" si="256"/>
        <v>1</v>
      </c>
      <c r="DF74" s="5">
        <f t="shared" si="257"/>
        <v>1.8</v>
      </c>
      <c r="DG74" s="5">
        <f t="shared" si="258"/>
        <v>0</v>
      </c>
      <c r="DH74" s="5">
        <f t="shared" si="259"/>
        <v>0</v>
      </c>
      <c r="DI74" s="5">
        <f t="shared" si="260"/>
        <v>1.6</v>
      </c>
      <c r="DJ74" s="5">
        <f t="shared" si="261"/>
        <v>3.6</v>
      </c>
      <c r="DK74" s="5">
        <f t="shared" si="262"/>
        <v>0</v>
      </c>
      <c r="DL74" s="5">
        <f t="shared" si="263"/>
        <v>0</v>
      </c>
      <c r="DM74" s="5">
        <f t="shared" si="264"/>
        <v>0</v>
      </c>
      <c r="DN74" s="5">
        <f t="shared" si="265"/>
        <v>0</v>
      </c>
      <c r="DO74" s="5">
        <f t="shared" si="266"/>
        <v>0</v>
      </c>
      <c r="DP74" s="5">
        <f t="shared" si="267"/>
        <v>0.8</v>
      </c>
    </row>
    <row r="75" spans="1:120" x14ac:dyDescent="0.25">
      <c r="A75" s="18" t="s">
        <v>100</v>
      </c>
      <c r="B75" s="5">
        <v>0.3</v>
      </c>
      <c r="C75" s="5">
        <v>0.5</v>
      </c>
      <c r="D75" s="5">
        <v>0.8</v>
      </c>
      <c r="E75">
        <f t="shared" si="196"/>
        <v>0.25</v>
      </c>
      <c r="I75">
        <f t="shared" si="197"/>
        <v>0.25</v>
      </c>
      <c r="M75">
        <f t="shared" si="198"/>
        <v>0.21</v>
      </c>
      <c r="Q75">
        <f t="shared" si="199"/>
        <v>0.21</v>
      </c>
      <c r="U75">
        <f t="shared" si="200"/>
        <v>0.21</v>
      </c>
      <c r="Y75">
        <f t="shared" si="201"/>
        <v>0.17</v>
      </c>
      <c r="AC75">
        <f t="shared" si="202"/>
        <v>0.16</v>
      </c>
      <c r="AG75">
        <f t="shared" si="203"/>
        <v>0.3</v>
      </c>
      <c r="AK75">
        <f t="shared" si="204"/>
        <v>0.46</v>
      </c>
      <c r="AO75">
        <f t="shared" si="205"/>
        <v>0.46</v>
      </c>
      <c r="AS75">
        <f t="shared" si="206"/>
        <v>0.28000000000000003</v>
      </c>
      <c r="AW75">
        <f t="shared" si="207"/>
        <v>0.38</v>
      </c>
      <c r="BA75" s="5">
        <v>0.98</v>
      </c>
      <c r="BB75" s="5">
        <v>2.98</v>
      </c>
      <c r="BC75" s="5">
        <v>8.34</v>
      </c>
      <c r="BD75" s="4" t="s">
        <v>100</v>
      </c>
      <c r="BE75" s="6">
        <f t="shared" si="208"/>
        <v>0</v>
      </c>
      <c r="BF75" s="6">
        <f t="shared" si="209"/>
        <v>0</v>
      </c>
      <c r="BG75" s="6">
        <f t="shared" si="210"/>
        <v>0</v>
      </c>
      <c r="BH75" s="6">
        <f t="shared" si="211"/>
        <v>0</v>
      </c>
      <c r="BI75" s="6">
        <f t="shared" si="212"/>
        <v>0</v>
      </c>
      <c r="BJ75" s="6">
        <f t="shared" si="213"/>
        <v>0</v>
      </c>
      <c r="BK75" s="6">
        <f t="shared" si="214"/>
        <v>0</v>
      </c>
      <c r="BL75" s="6">
        <f t="shared" si="215"/>
        <v>0</v>
      </c>
      <c r="BM75" s="6">
        <f t="shared" si="216"/>
        <v>0</v>
      </c>
      <c r="BN75" s="6">
        <f t="shared" si="217"/>
        <v>0</v>
      </c>
      <c r="BO75" s="6">
        <f t="shared" si="218"/>
        <v>0</v>
      </c>
      <c r="BP75" s="6">
        <f t="shared" si="219"/>
        <v>0</v>
      </c>
      <c r="BQ75" s="9" t="s">
        <v>100</v>
      </c>
      <c r="BR75" s="6">
        <f t="shared" ref="BR75:BR83" si="268">(F75*BA75+G75*BB75+H75*BC75)*E75</f>
        <v>0</v>
      </c>
      <c r="BS75" s="6">
        <f t="shared" ref="BS75:BS83" si="269">(J75*BA75+K75*BB75+L75*BC75)*I75</f>
        <v>0</v>
      </c>
      <c r="BT75" s="6">
        <f t="shared" ref="BT75:BT83" si="270">(N75*BA75+O75*BB75+P75*BC75)*M75</f>
        <v>0</v>
      </c>
      <c r="BU75" s="6">
        <f t="shared" ref="BU75:BU83" si="271">(R75*BA75+S75*BB75+T75*BC75)*Q75</f>
        <v>0</v>
      </c>
      <c r="BV75" s="6">
        <f t="shared" ref="BV75:BV83" si="272">(V75*BA75+W75*BB75+X75*BC75)*U75</f>
        <v>0</v>
      </c>
      <c r="BW75" s="6">
        <f t="shared" ref="BW75:BW83" si="273">(Z75*BA75+AA75*BB75+AB75*BC75)*Y75</f>
        <v>0</v>
      </c>
      <c r="BX75" s="6">
        <f t="shared" ref="BX75:BX83" si="274">(AD75*BA75+AE75*BB75+AF75*BC75)*AC75</f>
        <v>0</v>
      </c>
      <c r="BY75" s="6">
        <f t="shared" ref="BY75:BY83" si="275">(AH75*BA75+AI75*BB75+AJ75*BC75)*AG75</f>
        <v>0</v>
      </c>
      <c r="BZ75" s="6">
        <f t="shared" ref="BZ75:BZ83" si="276">(AL75*BA75+AM75*BB75+AN75*BC75)*AK75</f>
        <v>0</v>
      </c>
      <c r="CA75" s="6">
        <f t="shared" ref="CA75:CA83" si="277">(AP75*BA75+AQ75*BB75+AR75*BC75)*AO75</f>
        <v>0</v>
      </c>
      <c r="CB75" s="6">
        <f t="shared" ref="CB75:CB83" si="278">(AT75*BA75+AU75*BB75+AV75*BC75)*AS75</f>
        <v>0</v>
      </c>
      <c r="CC75" s="6">
        <f t="shared" ref="CC75:CC83" si="279">(AX75*BA75+AY75*BB75+AZ75*BC75)*AW75</f>
        <v>0</v>
      </c>
      <c r="CE75" s="10">
        <f t="shared" si="232"/>
        <v>0</v>
      </c>
      <c r="CF75" s="10">
        <f t="shared" si="233"/>
        <v>0</v>
      </c>
      <c r="CG75" s="10">
        <f t="shared" si="234"/>
        <v>0</v>
      </c>
      <c r="CH75" s="10">
        <f t="shared" si="235"/>
        <v>0</v>
      </c>
      <c r="CI75" s="10">
        <f t="shared" si="236"/>
        <v>0</v>
      </c>
      <c r="CJ75" s="10">
        <f t="shared" si="237"/>
        <v>0</v>
      </c>
      <c r="CK75" s="10">
        <f t="shared" si="238"/>
        <v>0</v>
      </c>
      <c r="CL75" s="10">
        <f t="shared" si="239"/>
        <v>0</v>
      </c>
      <c r="CM75" s="10">
        <f t="shared" si="240"/>
        <v>0</v>
      </c>
      <c r="CN75" s="10">
        <f t="shared" si="241"/>
        <v>0</v>
      </c>
      <c r="CO75" s="10">
        <f t="shared" si="242"/>
        <v>0</v>
      </c>
      <c r="CP75" s="10">
        <f t="shared" si="243"/>
        <v>0</v>
      </c>
      <c r="CR75" s="5">
        <f t="shared" si="244"/>
        <v>0</v>
      </c>
      <c r="CS75" s="5">
        <f t="shared" si="245"/>
        <v>0</v>
      </c>
      <c r="CT75" s="5">
        <f t="shared" si="246"/>
        <v>0</v>
      </c>
      <c r="CU75" s="5">
        <f t="shared" si="247"/>
        <v>0</v>
      </c>
      <c r="CV75" s="5">
        <f t="shared" si="248"/>
        <v>0</v>
      </c>
      <c r="CW75" s="5">
        <f t="shared" si="249"/>
        <v>0</v>
      </c>
      <c r="CX75" s="5">
        <f t="shared" si="250"/>
        <v>0</v>
      </c>
      <c r="CY75" s="5">
        <f t="shared" si="251"/>
        <v>0</v>
      </c>
      <c r="CZ75" s="5">
        <f t="shared" si="252"/>
        <v>0</v>
      </c>
      <c r="DA75" s="5">
        <f t="shared" si="253"/>
        <v>0</v>
      </c>
      <c r="DB75" s="5">
        <f t="shared" si="254"/>
        <v>0</v>
      </c>
      <c r="DC75" s="5">
        <f t="shared" si="255"/>
        <v>0</v>
      </c>
      <c r="DE75" s="5">
        <f t="shared" si="256"/>
        <v>0</v>
      </c>
      <c r="DF75" s="5">
        <f t="shared" si="257"/>
        <v>0</v>
      </c>
      <c r="DG75" s="5">
        <f t="shared" si="258"/>
        <v>0</v>
      </c>
      <c r="DH75" s="5">
        <f t="shared" si="259"/>
        <v>0</v>
      </c>
      <c r="DI75" s="5">
        <f t="shared" si="260"/>
        <v>0</v>
      </c>
      <c r="DJ75" s="5">
        <f t="shared" si="261"/>
        <v>0</v>
      </c>
      <c r="DK75" s="5">
        <f t="shared" si="262"/>
        <v>0</v>
      </c>
      <c r="DL75" s="5">
        <f t="shared" si="263"/>
        <v>0</v>
      </c>
      <c r="DM75" s="5">
        <f t="shared" si="264"/>
        <v>0</v>
      </c>
      <c r="DN75" s="5">
        <f t="shared" si="265"/>
        <v>0</v>
      </c>
      <c r="DO75" s="5">
        <f t="shared" si="266"/>
        <v>0</v>
      </c>
      <c r="DP75" s="5">
        <f t="shared" si="267"/>
        <v>0</v>
      </c>
    </row>
    <row r="76" spans="1:120" x14ac:dyDescent="0.25">
      <c r="A76" s="18" t="s">
        <v>101</v>
      </c>
      <c r="B76" s="5">
        <v>1</v>
      </c>
      <c r="C76" s="5">
        <v>1.7</v>
      </c>
      <c r="D76" s="5">
        <v>2.5</v>
      </c>
      <c r="E76">
        <f t="shared" si="196"/>
        <v>0.25</v>
      </c>
      <c r="I76">
        <f t="shared" si="197"/>
        <v>0.25</v>
      </c>
      <c r="M76">
        <f t="shared" si="198"/>
        <v>0.21</v>
      </c>
      <c r="Q76">
        <f t="shared" si="199"/>
        <v>0.21</v>
      </c>
      <c r="U76">
        <f t="shared" si="200"/>
        <v>0.21</v>
      </c>
      <c r="Y76">
        <f t="shared" si="201"/>
        <v>0.17</v>
      </c>
      <c r="AC76">
        <f t="shared" si="202"/>
        <v>0.16</v>
      </c>
      <c r="AG76">
        <f t="shared" si="203"/>
        <v>0.3</v>
      </c>
      <c r="AK76">
        <f t="shared" si="204"/>
        <v>0.46</v>
      </c>
      <c r="AO76">
        <f t="shared" si="205"/>
        <v>0.46</v>
      </c>
      <c r="AS76">
        <f t="shared" si="206"/>
        <v>0.28000000000000003</v>
      </c>
      <c r="AW76">
        <f t="shared" si="207"/>
        <v>0.38</v>
      </c>
      <c r="BA76" s="5">
        <v>13.6</v>
      </c>
      <c r="BB76" s="5">
        <v>43.4</v>
      </c>
      <c r="BC76" s="5">
        <v>101</v>
      </c>
      <c r="BD76" s="4" t="s">
        <v>101</v>
      </c>
      <c r="BE76" s="6">
        <f t="shared" si="208"/>
        <v>0</v>
      </c>
      <c r="BF76" s="6">
        <f t="shared" si="209"/>
        <v>0</v>
      </c>
      <c r="BG76" s="6">
        <f t="shared" si="210"/>
        <v>0</v>
      </c>
      <c r="BH76" s="6">
        <f t="shared" si="211"/>
        <v>0</v>
      </c>
      <c r="BI76" s="6">
        <f t="shared" si="212"/>
        <v>0</v>
      </c>
      <c r="BJ76" s="6">
        <f t="shared" si="213"/>
        <v>0</v>
      </c>
      <c r="BK76" s="6">
        <f t="shared" si="214"/>
        <v>0</v>
      </c>
      <c r="BL76" s="6">
        <f t="shared" si="215"/>
        <v>0</v>
      </c>
      <c r="BM76" s="6">
        <f t="shared" si="216"/>
        <v>0</v>
      </c>
      <c r="BN76" s="6">
        <f t="shared" si="217"/>
        <v>0</v>
      </c>
      <c r="BO76" s="6">
        <f t="shared" si="218"/>
        <v>0</v>
      </c>
      <c r="BP76" s="6">
        <f t="shared" si="219"/>
        <v>0</v>
      </c>
      <c r="BQ76" s="9" t="s">
        <v>101</v>
      </c>
      <c r="BR76" s="6">
        <f t="shared" si="268"/>
        <v>0</v>
      </c>
      <c r="BS76" s="6">
        <f t="shared" si="269"/>
        <v>0</v>
      </c>
      <c r="BT76" s="6">
        <f t="shared" si="270"/>
        <v>0</v>
      </c>
      <c r="BU76" s="6">
        <f t="shared" si="271"/>
        <v>0</v>
      </c>
      <c r="BV76" s="6">
        <f t="shared" si="272"/>
        <v>0</v>
      </c>
      <c r="BW76" s="6">
        <f t="shared" si="273"/>
        <v>0</v>
      </c>
      <c r="BX76" s="6">
        <f t="shared" si="274"/>
        <v>0</v>
      </c>
      <c r="BY76" s="6">
        <f t="shared" si="275"/>
        <v>0</v>
      </c>
      <c r="BZ76" s="6">
        <f t="shared" si="276"/>
        <v>0</v>
      </c>
      <c r="CA76" s="6">
        <f t="shared" si="277"/>
        <v>0</v>
      </c>
      <c r="CB76" s="6">
        <f t="shared" si="278"/>
        <v>0</v>
      </c>
      <c r="CC76" s="6">
        <f t="shared" si="279"/>
        <v>0</v>
      </c>
      <c r="CE76" s="10">
        <f t="shared" si="232"/>
        <v>0</v>
      </c>
      <c r="CF76" s="10">
        <f t="shared" si="233"/>
        <v>0</v>
      </c>
      <c r="CG76" s="10">
        <f t="shared" si="234"/>
        <v>0</v>
      </c>
      <c r="CH76" s="10">
        <f t="shared" si="235"/>
        <v>0</v>
      </c>
      <c r="CI76" s="10">
        <f t="shared" si="236"/>
        <v>0</v>
      </c>
      <c r="CJ76" s="10">
        <f t="shared" si="237"/>
        <v>0</v>
      </c>
      <c r="CK76" s="10">
        <f t="shared" si="238"/>
        <v>0</v>
      </c>
      <c r="CL76" s="10">
        <f t="shared" si="239"/>
        <v>0</v>
      </c>
      <c r="CM76" s="10">
        <f t="shared" si="240"/>
        <v>0</v>
      </c>
      <c r="CN76" s="10">
        <f t="shared" si="241"/>
        <v>0</v>
      </c>
      <c r="CO76" s="10">
        <f t="shared" si="242"/>
        <v>0</v>
      </c>
      <c r="CP76" s="10">
        <f t="shared" si="243"/>
        <v>0</v>
      </c>
      <c r="CR76" s="5">
        <f t="shared" si="244"/>
        <v>0</v>
      </c>
      <c r="CS76" s="5">
        <f t="shared" si="245"/>
        <v>0</v>
      </c>
      <c r="CT76" s="5">
        <f t="shared" si="246"/>
        <v>0</v>
      </c>
      <c r="CU76" s="5">
        <f t="shared" si="247"/>
        <v>0</v>
      </c>
      <c r="CV76" s="5">
        <f t="shared" si="248"/>
        <v>0</v>
      </c>
      <c r="CW76" s="5">
        <f t="shared" si="249"/>
        <v>0</v>
      </c>
      <c r="CX76" s="5">
        <f t="shared" si="250"/>
        <v>0</v>
      </c>
      <c r="CY76" s="5">
        <f t="shared" si="251"/>
        <v>0</v>
      </c>
      <c r="CZ76" s="5">
        <f t="shared" si="252"/>
        <v>0</v>
      </c>
      <c r="DA76" s="5">
        <f t="shared" si="253"/>
        <v>0</v>
      </c>
      <c r="DB76" s="5">
        <f t="shared" si="254"/>
        <v>0</v>
      </c>
      <c r="DC76" s="5">
        <f t="shared" si="255"/>
        <v>0</v>
      </c>
      <c r="DE76" s="5">
        <f t="shared" si="256"/>
        <v>0</v>
      </c>
      <c r="DF76" s="5">
        <f t="shared" si="257"/>
        <v>0</v>
      </c>
      <c r="DG76" s="5">
        <f t="shared" si="258"/>
        <v>0</v>
      </c>
      <c r="DH76" s="5">
        <f t="shared" si="259"/>
        <v>0</v>
      </c>
      <c r="DI76" s="5">
        <f t="shared" si="260"/>
        <v>0</v>
      </c>
      <c r="DJ76" s="5">
        <f t="shared" si="261"/>
        <v>0</v>
      </c>
      <c r="DK76" s="5">
        <f t="shared" si="262"/>
        <v>0</v>
      </c>
      <c r="DL76" s="5">
        <f t="shared" si="263"/>
        <v>0</v>
      </c>
      <c r="DM76" s="5">
        <f t="shared" si="264"/>
        <v>0</v>
      </c>
      <c r="DN76" s="5">
        <f t="shared" si="265"/>
        <v>0</v>
      </c>
      <c r="DO76" s="5">
        <f t="shared" si="266"/>
        <v>0</v>
      </c>
      <c r="DP76" s="5">
        <f t="shared" si="267"/>
        <v>0</v>
      </c>
    </row>
    <row r="77" spans="1:120" x14ac:dyDescent="0.25">
      <c r="A77" s="18" t="s">
        <v>102</v>
      </c>
      <c r="B77" s="5">
        <v>0.8</v>
      </c>
      <c r="C77" s="5">
        <v>1.2</v>
      </c>
      <c r="D77" s="5">
        <v>1.8</v>
      </c>
      <c r="E77">
        <f t="shared" si="196"/>
        <v>0.25</v>
      </c>
      <c r="I77">
        <f t="shared" si="197"/>
        <v>0.25</v>
      </c>
      <c r="M77">
        <f t="shared" si="198"/>
        <v>0.21</v>
      </c>
      <c r="Q77">
        <f t="shared" si="199"/>
        <v>0.21</v>
      </c>
      <c r="U77">
        <f t="shared" si="200"/>
        <v>0.21</v>
      </c>
      <c r="Y77">
        <f t="shared" si="201"/>
        <v>0.17</v>
      </c>
      <c r="AC77">
        <f t="shared" si="202"/>
        <v>0.16</v>
      </c>
      <c r="AG77">
        <f t="shared" si="203"/>
        <v>0.3</v>
      </c>
      <c r="AK77">
        <f t="shared" si="204"/>
        <v>0.46</v>
      </c>
      <c r="AM77">
        <v>2</v>
      </c>
      <c r="AN77">
        <v>1</v>
      </c>
      <c r="AO77">
        <f t="shared" si="205"/>
        <v>0.46</v>
      </c>
      <c r="AS77">
        <f t="shared" si="206"/>
        <v>0.28000000000000003</v>
      </c>
      <c r="AW77">
        <f t="shared" si="207"/>
        <v>0.38</v>
      </c>
      <c r="BA77" s="5">
        <v>8.34</v>
      </c>
      <c r="BB77" s="5">
        <v>20.2</v>
      </c>
      <c r="BC77" s="5">
        <v>49.2</v>
      </c>
      <c r="BD77" s="4" t="s">
        <v>102</v>
      </c>
      <c r="BE77" s="6">
        <f t="shared" si="208"/>
        <v>0</v>
      </c>
      <c r="BF77" s="6">
        <f t="shared" si="209"/>
        <v>0</v>
      </c>
      <c r="BG77" s="6">
        <f t="shared" si="210"/>
        <v>0</v>
      </c>
      <c r="BH77" s="6">
        <f t="shared" si="211"/>
        <v>0</v>
      </c>
      <c r="BI77" s="6">
        <f t="shared" si="212"/>
        <v>0</v>
      </c>
      <c r="BJ77" s="6">
        <f t="shared" si="213"/>
        <v>0</v>
      </c>
      <c r="BK77" s="6">
        <f t="shared" si="214"/>
        <v>0</v>
      </c>
      <c r="BL77" s="6">
        <f t="shared" si="215"/>
        <v>0</v>
      </c>
      <c r="BM77" s="6">
        <f t="shared" si="216"/>
        <v>1.3800000000000001</v>
      </c>
      <c r="BN77" s="6">
        <f t="shared" si="217"/>
        <v>0</v>
      </c>
      <c r="BO77" s="6">
        <f t="shared" si="218"/>
        <v>0</v>
      </c>
      <c r="BP77" s="6">
        <f t="shared" si="219"/>
        <v>0</v>
      </c>
      <c r="BQ77" s="9" t="s">
        <v>102</v>
      </c>
      <c r="BR77" s="6">
        <f t="shared" si="268"/>
        <v>0</v>
      </c>
      <c r="BS77" s="6">
        <f t="shared" si="269"/>
        <v>0</v>
      </c>
      <c r="BT77" s="6">
        <f t="shared" si="270"/>
        <v>0</v>
      </c>
      <c r="BU77" s="6">
        <f t="shared" si="271"/>
        <v>0</v>
      </c>
      <c r="BV77" s="6">
        <f t="shared" si="272"/>
        <v>0</v>
      </c>
      <c r="BW77" s="6">
        <f t="shared" si="273"/>
        <v>0</v>
      </c>
      <c r="BX77" s="6">
        <f t="shared" si="274"/>
        <v>0</v>
      </c>
      <c r="BY77" s="6">
        <f t="shared" si="275"/>
        <v>0</v>
      </c>
      <c r="BZ77" s="6">
        <f t="shared" si="276"/>
        <v>41.216000000000001</v>
      </c>
      <c r="CA77" s="6">
        <f t="shared" si="277"/>
        <v>0</v>
      </c>
      <c r="CB77" s="6">
        <f t="shared" si="278"/>
        <v>0</v>
      </c>
      <c r="CC77" s="6">
        <f t="shared" si="279"/>
        <v>0</v>
      </c>
      <c r="CE77" s="10">
        <f t="shared" si="232"/>
        <v>0</v>
      </c>
      <c r="CF77" s="10">
        <f t="shared" si="233"/>
        <v>0</v>
      </c>
      <c r="CG77" s="10">
        <f t="shared" si="234"/>
        <v>0</v>
      </c>
      <c r="CH77" s="10">
        <f t="shared" si="235"/>
        <v>0</v>
      </c>
      <c r="CI77" s="10">
        <f t="shared" si="236"/>
        <v>0</v>
      </c>
      <c r="CJ77" s="10">
        <f t="shared" si="237"/>
        <v>0</v>
      </c>
      <c r="CK77" s="10">
        <f t="shared" si="238"/>
        <v>0</v>
      </c>
      <c r="CL77" s="10">
        <f t="shared" si="239"/>
        <v>0</v>
      </c>
      <c r="CM77" s="10">
        <f t="shared" si="240"/>
        <v>1</v>
      </c>
      <c r="CN77" s="10">
        <f t="shared" si="241"/>
        <v>0</v>
      </c>
      <c r="CO77" s="10">
        <f t="shared" si="242"/>
        <v>0</v>
      </c>
      <c r="CP77" s="10">
        <f t="shared" si="243"/>
        <v>0</v>
      </c>
      <c r="CR77" s="5">
        <f t="shared" si="244"/>
        <v>0</v>
      </c>
      <c r="CS77" s="5">
        <f t="shared" si="245"/>
        <v>0</v>
      </c>
      <c r="CT77" s="5">
        <f t="shared" si="246"/>
        <v>0</v>
      </c>
      <c r="CU77" s="5">
        <f t="shared" si="247"/>
        <v>0</v>
      </c>
      <c r="CV77" s="5">
        <f t="shared" si="248"/>
        <v>0</v>
      </c>
      <c r="CW77" s="5">
        <f t="shared" si="249"/>
        <v>0</v>
      </c>
      <c r="CX77" s="5">
        <f t="shared" si="250"/>
        <v>0</v>
      </c>
      <c r="CY77" s="5">
        <f t="shared" si="251"/>
        <v>0</v>
      </c>
      <c r="CZ77" s="5">
        <f t="shared" si="252"/>
        <v>-5.7508801737983589E-2</v>
      </c>
      <c r="DA77" s="5">
        <f t="shared" si="253"/>
        <v>0</v>
      </c>
      <c r="DB77" s="5">
        <f t="shared" si="254"/>
        <v>0</v>
      </c>
      <c r="DC77" s="5">
        <f t="shared" si="255"/>
        <v>0</v>
      </c>
      <c r="DE77" s="5">
        <f t="shared" si="256"/>
        <v>0</v>
      </c>
      <c r="DF77" s="5">
        <f t="shared" si="257"/>
        <v>0</v>
      </c>
      <c r="DG77" s="5">
        <f t="shared" si="258"/>
        <v>0</v>
      </c>
      <c r="DH77" s="5">
        <f t="shared" si="259"/>
        <v>0</v>
      </c>
      <c r="DI77" s="5">
        <f t="shared" si="260"/>
        <v>0</v>
      </c>
      <c r="DJ77" s="5">
        <f t="shared" si="261"/>
        <v>0</v>
      </c>
      <c r="DK77" s="5">
        <f t="shared" si="262"/>
        <v>0</v>
      </c>
      <c r="DL77" s="5">
        <f t="shared" si="263"/>
        <v>0</v>
      </c>
      <c r="DM77" s="5">
        <f t="shared" si="264"/>
        <v>4.2</v>
      </c>
      <c r="DN77" s="5">
        <f t="shared" si="265"/>
        <v>0</v>
      </c>
      <c r="DO77" s="5">
        <f t="shared" si="266"/>
        <v>0</v>
      </c>
      <c r="DP77" s="5">
        <f t="shared" si="267"/>
        <v>0</v>
      </c>
    </row>
    <row r="78" spans="1:120" x14ac:dyDescent="0.25">
      <c r="A78" s="18" t="s">
        <v>103</v>
      </c>
      <c r="B78" s="5">
        <v>3</v>
      </c>
      <c r="C78" s="5">
        <v>7</v>
      </c>
      <c r="D78" s="5">
        <v>12</v>
      </c>
      <c r="E78">
        <f t="shared" si="196"/>
        <v>0.25</v>
      </c>
      <c r="I78">
        <f t="shared" si="197"/>
        <v>0.25</v>
      </c>
      <c r="M78">
        <f t="shared" si="198"/>
        <v>0.21</v>
      </c>
      <c r="Q78">
        <f t="shared" si="199"/>
        <v>0.21</v>
      </c>
      <c r="U78">
        <f t="shared" si="200"/>
        <v>0.21</v>
      </c>
      <c r="Y78">
        <f t="shared" si="201"/>
        <v>0.17</v>
      </c>
      <c r="AC78">
        <f t="shared" si="202"/>
        <v>0.16</v>
      </c>
      <c r="AG78">
        <f t="shared" si="203"/>
        <v>0.3</v>
      </c>
      <c r="AK78">
        <f t="shared" si="204"/>
        <v>0.46</v>
      </c>
      <c r="AO78">
        <f t="shared" si="205"/>
        <v>0.46</v>
      </c>
      <c r="AS78">
        <f t="shared" si="206"/>
        <v>0.28000000000000003</v>
      </c>
      <c r="AW78">
        <f t="shared" si="207"/>
        <v>0.38</v>
      </c>
      <c r="BA78" s="5">
        <v>82.9</v>
      </c>
      <c r="BB78" s="5">
        <v>839</v>
      </c>
      <c r="BC78" s="5">
        <v>3660</v>
      </c>
      <c r="BD78" s="4" t="s">
        <v>103</v>
      </c>
      <c r="BE78" s="6">
        <f t="shared" si="208"/>
        <v>0</v>
      </c>
      <c r="BF78" s="6">
        <f t="shared" si="209"/>
        <v>0</v>
      </c>
      <c r="BG78" s="6">
        <f t="shared" si="210"/>
        <v>0</v>
      </c>
      <c r="BH78" s="6">
        <f t="shared" si="211"/>
        <v>0</v>
      </c>
      <c r="BI78" s="6">
        <f t="shared" si="212"/>
        <v>0</v>
      </c>
      <c r="BJ78" s="6">
        <f t="shared" si="213"/>
        <v>0</v>
      </c>
      <c r="BK78" s="6">
        <f t="shared" si="214"/>
        <v>0</v>
      </c>
      <c r="BL78" s="6">
        <f t="shared" si="215"/>
        <v>0</v>
      </c>
      <c r="BM78" s="6">
        <f t="shared" si="216"/>
        <v>0</v>
      </c>
      <c r="BN78" s="6">
        <f t="shared" si="217"/>
        <v>0</v>
      </c>
      <c r="BO78" s="6">
        <f t="shared" si="218"/>
        <v>0</v>
      </c>
      <c r="BP78" s="6">
        <f t="shared" si="219"/>
        <v>0</v>
      </c>
      <c r="BQ78" s="9" t="s">
        <v>103</v>
      </c>
      <c r="BR78" s="6">
        <f t="shared" si="268"/>
        <v>0</v>
      </c>
      <c r="BS78" s="6">
        <f t="shared" si="269"/>
        <v>0</v>
      </c>
      <c r="BT78" s="6">
        <f t="shared" si="270"/>
        <v>0</v>
      </c>
      <c r="BU78" s="6">
        <f t="shared" si="271"/>
        <v>0</v>
      </c>
      <c r="BV78" s="6">
        <f t="shared" si="272"/>
        <v>0</v>
      </c>
      <c r="BW78" s="6">
        <f t="shared" si="273"/>
        <v>0</v>
      </c>
      <c r="BX78" s="6">
        <f t="shared" si="274"/>
        <v>0</v>
      </c>
      <c r="BY78" s="6">
        <f t="shared" si="275"/>
        <v>0</v>
      </c>
      <c r="BZ78" s="6">
        <f t="shared" si="276"/>
        <v>0</v>
      </c>
      <c r="CA78" s="6">
        <f t="shared" si="277"/>
        <v>0</v>
      </c>
      <c r="CB78" s="6">
        <f t="shared" si="278"/>
        <v>0</v>
      </c>
      <c r="CC78" s="6">
        <f t="shared" si="279"/>
        <v>0</v>
      </c>
      <c r="CE78" s="10">
        <f t="shared" si="232"/>
        <v>0</v>
      </c>
      <c r="CF78" s="10">
        <f t="shared" si="233"/>
        <v>0</v>
      </c>
      <c r="CG78" s="10">
        <f t="shared" si="234"/>
        <v>0</v>
      </c>
      <c r="CH78" s="10">
        <f t="shared" si="235"/>
        <v>0</v>
      </c>
      <c r="CI78" s="10">
        <f t="shared" si="236"/>
        <v>0</v>
      </c>
      <c r="CJ78" s="10">
        <f t="shared" si="237"/>
        <v>0</v>
      </c>
      <c r="CK78" s="10">
        <f t="shared" si="238"/>
        <v>0</v>
      </c>
      <c r="CL78" s="10">
        <f t="shared" si="239"/>
        <v>0</v>
      </c>
      <c r="CM78" s="10">
        <f t="shared" si="240"/>
        <v>0</v>
      </c>
      <c r="CN78" s="10">
        <f t="shared" si="241"/>
        <v>0</v>
      </c>
      <c r="CO78" s="10">
        <f t="shared" si="242"/>
        <v>0</v>
      </c>
      <c r="CP78" s="10">
        <f t="shared" si="243"/>
        <v>0</v>
      </c>
      <c r="CR78" s="5">
        <f t="shared" si="244"/>
        <v>0</v>
      </c>
      <c r="CS78" s="5">
        <f t="shared" si="245"/>
        <v>0</v>
      </c>
      <c r="CT78" s="5">
        <f t="shared" si="246"/>
        <v>0</v>
      </c>
      <c r="CU78" s="5">
        <f t="shared" si="247"/>
        <v>0</v>
      </c>
      <c r="CV78" s="5">
        <f t="shared" si="248"/>
        <v>0</v>
      </c>
      <c r="CW78" s="5">
        <f t="shared" si="249"/>
        <v>0</v>
      </c>
      <c r="CX78" s="5">
        <f t="shared" si="250"/>
        <v>0</v>
      </c>
      <c r="CY78" s="5">
        <f t="shared" si="251"/>
        <v>0</v>
      </c>
      <c r="CZ78" s="5">
        <f t="shared" si="252"/>
        <v>0</v>
      </c>
      <c r="DA78" s="5">
        <f t="shared" si="253"/>
        <v>0</v>
      </c>
      <c r="DB78" s="5">
        <f t="shared" si="254"/>
        <v>0</v>
      </c>
      <c r="DC78" s="5">
        <f t="shared" si="255"/>
        <v>0</v>
      </c>
      <c r="DE78" s="5">
        <f t="shared" si="256"/>
        <v>0</v>
      </c>
      <c r="DF78" s="5">
        <f t="shared" si="257"/>
        <v>0</v>
      </c>
      <c r="DG78" s="5">
        <f t="shared" si="258"/>
        <v>0</v>
      </c>
      <c r="DH78" s="5">
        <f t="shared" si="259"/>
        <v>0</v>
      </c>
      <c r="DI78" s="5">
        <f t="shared" si="260"/>
        <v>0</v>
      </c>
      <c r="DJ78" s="5">
        <f t="shared" si="261"/>
        <v>0</v>
      </c>
      <c r="DK78" s="5">
        <f t="shared" si="262"/>
        <v>0</v>
      </c>
      <c r="DL78" s="5">
        <f t="shared" si="263"/>
        <v>0</v>
      </c>
      <c r="DM78" s="5">
        <f t="shared" si="264"/>
        <v>0</v>
      </c>
      <c r="DN78" s="5">
        <f t="shared" si="265"/>
        <v>0</v>
      </c>
      <c r="DO78" s="5">
        <f t="shared" si="266"/>
        <v>0</v>
      </c>
      <c r="DP78" s="5">
        <f t="shared" si="267"/>
        <v>0</v>
      </c>
    </row>
    <row r="79" spans="1:120" x14ac:dyDescent="0.25">
      <c r="A79" s="18" t="s">
        <v>104</v>
      </c>
      <c r="B79" s="5">
        <v>0.8</v>
      </c>
      <c r="C79" s="5">
        <v>1.2</v>
      </c>
      <c r="D79" s="5">
        <v>1.5</v>
      </c>
      <c r="E79">
        <f t="shared" si="196"/>
        <v>0.25</v>
      </c>
      <c r="I79">
        <f t="shared" si="197"/>
        <v>0.25</v>
      </c>
      <c r="M79">
        <f t="shared" si="198"/>
        <v>0.21</v>
      </c>
      <c r="Q79">
        <f t="shared" si="199"/>
        <v>0.21</v>
      </c>
      <c r="U79">
        <f t="shared" si="200"/>
        <v>0.21</v>
      </c>
      <c r="Y79">
        <f t="shared" si="201"/>
        <v>0.17</v>
      </c>
      <c r="AC79">
        <f t="shared" si="202"/>
        <v>0.16</v>
      </c>
      <c r="AG79">
        <f t="shared" si="203"/>
        <v>0.3</v>
      </c>
      <c r="AK79">
        <f t="shared" si="204"/>
        <v>0.46</v>
      </c>
      <c r="AO79">
        <f t="shared" si="205"/>
        <v>0.46</v>
      </c>
      <c r="AS79">
        <f t="shared" si="206"/>
        <v>0.28000000000000003</v>
      </c>
      <c r="AW79">
        <f t="shared" si="207"/>
        <v>0.38</v>
      </c>
      <c r="BA79" s="5">
        <v>8.34</v>
      </c>
      <c r="BB79" s="5">
        <v>20.2</v>
      </c>
      <c r="BC79" s="5">
        <v>33</v>
      </c>
      <c r="BD79" s="4" t="s">
        <v>104</v>
      </c>
      <c r="BE79" s="6">
        <f t="shared" si="208"/>
        <v>0</v>
      </c>
      <c r="BF79" s="6">
        <f t="shared" si="209"/>
        <v>0</v>
      </c>
      <c r="BG79" s="6">
        <f t="shared" si="210"/>
        <v>0</v>
      </c>
      <c r="BH79" s="6">
        <f t="shared" si="211"/>
        <v>0</v>
      </c>
      <c r="BI79" s="6">
        <f t="shared" si="212"/>
        <v>0</v>
      </c>
      <c r="BJ79" s="6">
        <f t="shared" si="213"/>
        <v>0</v>
      </c>
      <c r="BK79" s="6">
        <f t="shared" si="214"/>
        <v>0</v>
      </c>
      <c r="BL79" s="6">
        <f t="shared" si="215"/>
        <v>0</v>
      </c>
      <c r="BM79" s="6">
        <f t="shared" si="216"/>
        <v>0</v>
      </c>
      <c r="BN79" s="6">
        <f t="shared" si="217"/>
        <v>0</v>
      </c>
      <c r="BO79" s="6">
        <f t="shared" si="218"/>
        <v>0</v>
      </c>
      <c r="BP79" s="6">
        <f t="shared" si="219"/>
        <v>0</v>
      </c>
      <c r="BQ79" s="9" t="s">
        <v>104</v>
      </c>
      <c r="BR79" s="6">
        <f t="shared" si="268"/>
        <v>0</v>
      </c>
      <c r="BS79" s="6">
        <f t="shared" si="269"/>
        <v>0</v>
      </c>
      <c r="BT79" s="6">
        <f t="shared" si="270"/>
        <v>0</v>
      </c>
      <c r="BU79" s="6">
        <f t="shared" si="271"/>
        <v>0</v>
      </c>
      <c r="BV79" s="6">
        <f t="shared" si="272"/>
        <v>0</v>
      </c>
      <c r="BW79" s="6">
        <f t="shared" si="273"/>
        <v>0</v>
      </c>
      <c r="BX79" s="6">
        <f t="shared" si="274"/>
        <v>0</v>
      </c>
      <c r="BY79" s="6">
        <f t="shared" si="275"/>
        <v>0</v>
      </c>
      <c r="BZ79" s="6">
        <f t="shared" si="276"/>
        <v>0</v>
      </c>
      <c r="CA79" s="6">
        <f t="shared" si="277"/>
        <v>0</v>
      </c>
      <c r="CB79" s="6">
        <f t="shared" si="278"/>
        <v>0</v>
      </c>
      <c r="CC79" s="6">
        <f t="shared" si="279"/>
        <v>0</v>
      </c>
      <c r="CE79" s="10">
        <f t="shared" si="232"/>
        <v>0</v>
      </c>
      <c r="CF79" s="10">
        <f t="shared" si="233"/>
        <v>0</v>
      </c>
      <c r="CG79" s="10">
        <f t="shared" si="234"/>
        <v>0</v>
      </c>
      <c r="CH79" s="10">
        <f t="shared" si="235"/>
        <v>0</v>
      </c>
      <c r="CI79" s="10">
        <f t="shared" si="236"/>
        <v>0</v>
      </c>
      <c r="CJ79" s="10">
        <f t="shared" si="237"/>
        <v>0</v>
      </c>
      <c r="CK79" s="10">
        <f t="shared" si="238"/>
        <v>0</v>
      </c>
      <c r="CL79" s="10">
        <f t="shared" si="239"/>
        <v>0</v>
      </c>
      <c r="CM79" s="10">
        <f t="shared" si="240"/>
        <v>0</v>
      </c>
      <c r="CN79" s="10">
        <f t="shared" si="241"/>
        <v>0</v>
      </c>
      <c r="CO79" s="10">
        <f t="shared" si="242"/>
        <v>0</v>
      </c>
      <c r="CP79" s="10">
        <f t="shared" si="243"/>
        <v>0</v>
      </c>
      <c r="CR79" s="5">
        <f t="shared" si="244"/>
        <v>0</v>
      </c>
      <c r="CS79" s="5">
        <f t="shared" si="245"/>
        <v>0</v>
      </c>
      <c r="CT79" s="5">
        <f t="shared" si="246"/>
        <v>0</v>
      </c>
      <c r="CU79" s="5">
        <f t="shared" si="247"/>
        <v>0</v>
      </c>
      <c r="CV79" s="5">
        <f t="shared" si="248"/>
        <v>0</v>
      </c>
      <c r="CW79" s="5">
        <f t="shared" si="249"/>
        <v>0</v>
      </c>
      <c r="CX79" s="5">
        <f t="shared" si="250"/>
        <v>0</v>
      </c>
      <c r="CY79" s="5">
        <f t="shared" si="251"/>
        <v>0</v>
      </c>
      <c r="CZ79" s="5">
        <f t="shared" si="252"/>
        <v>0</v>
      </c>
      <c r="DA79" s="5">
        <f t="shared" si="253"/>
        <v>0</v>
      </c>
      <c r="DB79" s="5">
        <f t="shared" si="254"/>
        <v>0</v>
      </c>
      <c r="DC79" s="5">
        <f t="shared" si="255"/>
        <v>0</v>
      </c>
      <c r="DE79" s="5">
        <f t="shared" si="256"/>
        <v>0</v>
      </c>
      <c r="DF79" s="5">
        <f t="shared" si="257"/>
        <v>0</v>
      </c>
      <c r="DG79" s="5">
        <f t="shared" si="258"/>
        <v>0</v>
      </c>
      <c r="DH79" s="5">
        <f t="shared" si="259"/>
        <v>0</v>
      </c>
      <c r="DI79" s="5">
        <f t="shared" si="260"/>
        <v>0</v>
      </c>
      <c r="DJ79" s="5">
        <f t="shared" si="261"/>
        <v>0</v>
      </c>
      <c r="DK79" s="5">
        <f t="shared" si="262"/>
        <v>0</v>
      </c>
      <c r="DL79" s="5">
        <f t="shared" si="263"/>
        <v>0</v>
      </c>
      <c r="DM79" s="5">
        <f t="shared" si="264"/>
        <v>0</v>
      </c>
      <c r="DN79" s="5">
        <f t="shared" si="265"/>
        <v>0</v>
      </c>
      <c r="DO79" s="5">
        <f t="shared" si="266"/>
        <v>0</v>
      </c>
      <c r="DP79" s="5">
        <f t="shared" si="267"/>
        <v>0</v>
      </c>
    </row>
    <row r="80" spans="1:120" x14ac:dyDescent="0.25">
      <c r="A80" s="18" t="s">
        <v>105</v>
      </c>
      <c r="B80" s="5">
        <v>1</v>
      </c>
      <c r="C80" s="5">
        <v>1.7</v>
      </c>
      <c r="D80" s="5">
        <v>2.5</v>
      </c>
      <c r="E80">
        <f t="shared" si="196"/>
        <v>0.25</v>
      </c>
      <c r="I80">
        <f t="shared" si="197"/>
        <v>0.25</v>
      </c>
      <c r="M80">
        <f t="shared" si="198"/>
        <v>0.21</v>
      </c>
      <c r="Q80">
        <f t="shared" si="199"/>
        <v>0.21</v>
      </c>
      <c r="U80">
        <f t="shared" si="200"/>
        <v>0.21</v>
      </c>
      <c r="Y80">
        <f t="shared" si="201"/>
        <v>0.17</v>
      </c>
      <c r="AC80">
        <f t="shared" si="202"/>
        <v>0.16</v>
      </c>
      <c r="AG80">
        <f t="shared" si="203"/>
        <v>0.3</v>
      </c>
      <c r="AK80">
        <f t="shared" si="204"/>
        <v>0.46</v>
      </c>
      <c r="AO80">
        <f t="shared" si="205"/>
        <v>0.46</v>
      </c>
      <c r="AS80">
        <f t="shared" si="206"/>
        <v>0.28000000000000003</v>
      </c>
      <c r="AW80">
        <f t="shared" si="207"/>
        <v>0.38</v>
      </c>
      <c r="BA80" s="5">
        <v>5.8</v>
      </c>
      <c r="BB80" s="5">
        <v>21.7</v>
      </c>
      <c r="BC80" s="5">
        <v>56.7</v>
      </c>
      <c r="BD80" s="4" t="s">
        <v>105</v>
      </c>
      <c r="BE80" s="6">
        <f t="shared" si="208"/>
        <v>0</v>
      </c>
      <c r="BF80" s="6">
        <f t="shared" si="209"/>
        <v>0</v>
      </c>
      <c r="BG80" s="6">
        <f t="shared" si="210"/>
        <v>0</v>
      </c>
      <c r="BH80" s="6">
        <f t="shared" si="211"/>
        <v>0</v>
      </c>
      <c r="BI80" s="6">
        <f t="shared" si="212"/>
        <v>0</v>
      </c>
      <c r="BJ80" s="6">
        <f t="shared" si="213"/>
        <v>0</v>
      </c>
      <c r="BK80" s="6">
        <f t="shared" si="214"/>
        <v>0</v>
      </c>
      <c r="BL80" s="6">
        <f t="shared" si="215"/>
        <v>0</v>
      </c>
      <c r="BM80" s="6">
        <f t="shared" si="216"/>
        <v>0</v>
      </c>
      <c r="BN80" s="6">
        <f t="shared" si="217"/>
        <v>0</v>
      </c>
      <c r="BO80" s="6">
        <f t="shared" si="218"/>
        <v>0</v>
      </c>
      <c r="BP80" s="6">
        <f t="shared" si="219"/>
        <v>0</v>
      </c>
      <c r="BQ80" s="9" t="s">
        <v>105</v>
      </c>
      <c r="BR80" s="6">
        <f t="shared" si="268"/>
        <v>0</v>
      </c>
      <c r="BS80" s="6">
        <f t="shared" si="269"/>
        <v>0</v>
      </c>
      <c r="BT80" s="6">
        <f t="shared" si="270"/>
        <v>0</v>
      </c>
      <c r="BU80" s="6">
        <f t="shared" si="271"/>
        <v>0</v>
      </c>
      <c r="BV80" s="6">
        <f t="shared" si="272"/>
        <v>0</v>
      </c>
      <c r="BW80" s="6">
        <f t="shared" si="273"/>
        <v>0</v>
      </c>
      <c r="BX80" s="6">
        <f t="shared" si="274"/>
        <v>0</v>
      </c>
      <c r="BY80" s="6">
        <f t="shared" si="275"/>
        <v>0</v>
      </c>
      <c r="BZ80" s="6">
        <f t="shared" si="276"/>
        <v>0</v>
      </c>
      <c r="CA80" s="6">
        <f t="shared" si="277"/>
        <v>0</v>
      </c>
      <c r="CB80" s="6">
        <f t="shared" si="278"/>
        <v>0</v>
      </c>
      <c r="CC80" s="6">
        <f t="shared" si="279"/>
        <v>0</v>
      </c>
      <c r="CE80" s="10">
        <f t="shared" si="232"/>
        <v>0</v>
      </c>
      <c r="CF80" s="10">
        <f t="shared" si="233"/>
        <v>0</v>
      </c>
      <c r="CG80" s="10">
        <f t="shared" si="234"/>
        <v>0</v>
      </c>
      <c r="CH80" s="10">
        <f t="shared" si="235"/>
        <v>0</v>
      </c>
      <c r="CI80" s="10">
        <f t="shared" si="236"/>
        <v>0</v>
      </c>
      <c r="CJ80" s="10">
        <f t="shared" si="237"/>
        <v>0</v>
      </c>
      <c r="CK80" s="10">
        <f t="shared" si="238"/>
        <v>0</v>
      </c>
      <c r="CL80" s="10">
        <f t="shared" si="239"/>
        <v>0</v>
      </c>
      <c r="CM80" s="10">
        <f t="shared" si="240"/>
        <v>0</v>
      </c>
      <c r="CN80" s="10">
        <f t="shared" si="241"/>
        <v>0</v>
      </c>
      <c r="CO80" s="10">
        <f t="shared" si="242"/>
        <v>0</v>
      </c>
      <c r="CP80" s="10">
        <f t="shared" si="243"/>
        <v>0</v>
      </c>
      <c r="CR80" s="5">
        <f t="shared" si="244"/>
        <v>0</v>
      </c>
      <c r="CS80" s="5">
        <f t="shared" si="245"/>
        <v>0</v>
      </c>
      <c r="CT80" s="5">
        <f t="shared" si="246"/>
        <v>0</v>
      </c>
      <c r="CU80" s="5">
        <f t="shared" si="247"/>
        <v>0</v>
      </c>
      <c r="CV80" s="5">
        <f t="shared" si="248"/>
        <v>0</v>
      </c>
      <c r="CW80" s="5">
        <f t="shared" si="249"/>
        <v>0</v>
      </c>
      <c r="CX80" s="5">
        <f t="shared" si="250"/>
        <v>0</v>
      </c>
      <c r="CY80" s="5">
        <f t="shared" si="251"/>
        <v>0</v>
      </c>
      <c r="CZ80" s="5">
        <f t="shared" si="252"/>
        <v>0</v>
      </c>
      <c r="DA80" s="5">
        <f t="shared" si="253"/>
        <v>0</v>
      </c>
      <c r="DB80" s="5">
        <f t="shared" si="254"/>
        <v>0</v>
      </c>
      <c r="DC80" s="5">
        <f t="shared" si="255"/>
        <v>0</v>
      </c>
      <c r="DE80" s="5">
        <f t="shared" si="256"/>
        <v>0</v>
      </c>
      <c r="DF80" s="5">
        <f t="shared" si="257"/>
        <v>0</v>
      </c>
      <c r="DG80" s="5">
        <f t="shared" si="258"/>
        <v>0</v>
      </c>
      <c r="DH80" s="5">
        <f t="shared" si="259"/>
        <v>0</v>
      </c>
      <c r="DI80" s="5">
        <f t="shared" si="260"/>
        <v>0</v>
      </c>
      <c r="DJ80" s="5">
        <f t="shared" si="261"/>
        <v>0</v>
      </c>
      <c r="DK80" s="5">
        <f t="shared" si="262"/>
        <v>0</v>
      </c>
      <c r="DL80" s="5">
        <f t="shared" si="263"/>
        <v>0</v>
      </c>
      <c r="DM80" s="5">
        <f t="shared" si="264"/>
        <v>0</v>
      </c>
      <c r="DN80" s="5">
        <f t="shared" si="265"/>
        <v>0</v>
      </c>
      <c r="DO80" s="5">
        <f t="shared" si="266"/>
        <v>0</v>
      </c>
      <c r="DP80" s="5">
        <f t="shared" si="267"/>
        <v>0</v>
      </c>
    </row>
    <row r="81" spans="1:120" x14ac:dyDescent="0.25">
      <c r="A81" s="18" t="s">
        <v>106</v>
      </c>
      <c r="B81" s="5">
        <v>0.3</v>
      </c>
      <c r="C81" s="5">
        <v>0.5</v>
      </c>
      <c r="D81" s="5">
        <v>0.8</v>
      </c>
      <c r="E81">
        <f t="shared" si="196"/>
        <v>0.25</v>
      </c>
      <c r="I81">
        <f t="shared" si="197"/>
        <v>0.25</v>
      </c>
      <c r="M81">
        <f t="shared" si="198"/>
        <v>0.21</v>
      </c>
      <c r="Q81">
        <f t="shared" si="199"/>
        <v>0.21</v>
      </c>
      <c r="U81">
        <f t="shared" si="200"/>
        <v>0.21</v>
      </c>
      <c r="Y81">
        <f t="shared" si="201"/>
        <v>0.17</v>
      </c>
      <c r="AC81">
        <f t="shared" si="202"/>
        <v>0.16</v>
      </c>
      <c r="AG81">
        <f t="shared" si="203"/>
        <v>0.3</v>
      </c>
      <c r="AK81">
        <f t="shared" si="204"/>
        <v>0.46</v>
      </c>
      <c r="AO81">
        <f t="shared" si="205"/>
        <v>0.46</v>
      </c>
      <c r="AS81">
        <f t="shared" si="206"/>
        <v>0.28000000000000003</v>
      </c>
      <c r="AW81">
        <f t="shared" si="207"/>
        <v>0.38</v>
      </c>
      <c r="BA81" s="5">
        <v>0.98</v>
      </c>
      <c r="BB81" s="5">
        <v>2.98</v>
      </c>
      <c r="BC81" s="5">
        <v>8.34</v>
      </c>
      <c r="BD81" s="4" t="s">
        <v>106</v>
      </c>
      <c r="BE81" s="6">
        <f t="shared" si="208"/>
        <v>0</v>
      </c>
      <c r="BF81" s="6">
        <f t="shared" si="209"/>
        <v>0</v>
      </c>
      <c r="BG81" s="6">
        <f t="shared" si="210"/>
        <v>0</v>
      </c>
      <c r="BH81" s="6">
        <f t="shared" si="211"/>
        <v>0</v>
      </c>
      <c r="BI81" s="6">
        <f t="shared" si="212"/>
        <v>0</v>
      </c>
      <c r="BJ81" s="6">
        <f t="shared" si="213"/>
        <v>0</v>
      </c>
      <c r="BK81" s="6">
        <f t="shared" si="214"/>
        <v>0</v>
      </c>
      <c r="BL81" s="6">
        <f t="shared" si="215"/>
        <v>0</v>
      </c>
      <c r="BM81" s="6">
        <f t="shared" si="216"/>
        <v>0</v>
      </c>
      <c r="BN81" s="6">
        <f t="shared" si="217"/>
        <v>0</v>
      </c>
      <c r="BO81" s="6">
        <f t="shared" si="218"/>
        <v>0</v>
      </c>
      <c r="BP81" s="6">
        <f t="shared" si="219"/>
        <v>0</v>
      </c>
      <c r="BQ81" s="9" t="s">
        <v>106</v>
      </c>
      <c r="BR81" s="6">
        <f t="shared" si="268"/>
        <v>0</v>
      </c>
      <c r="BS81" s="6">
        <f t="shared" si="269"/>
        <v>0</v>
      </c>
      <c r="BT81" s="6">
        <f t="shared" si="270"/>
        <v>0</v>
      </c>
      <c r="BU81" s="6">
        <f t="shared" si="271"/>
        <v>0</v>
      </c>
      <c r="BV81" s="6">
        <f t="shared" si="272"/>
        <v>0</v>
      </c>
      <c r="BW81" s="6">
        <f t="shared" si="273"/>
        <v>0</v>
      </c>
      <c r="BX81" s="6">
        <f t="shared" si="274"/>
        <v>0</v>
      </c>
      <c r="BY81" s="6">
        <f t="shared" si="275"/>
        <v>0</v>
      </c>
      <c r="BZ81" s="6">
        <f t="shared" si="276"/>
        <v>0</v>
      </c>
      <c r="CA81" s="6">
        <f t="shared" si="277"/>
        <v>0</v>
      </c>
      <c r="CB81" s="6">
        <f t="shared" si="278"/>
        <v>0</v>
      </c>
      <c r="CC81" s="6">
        <f t="shared" si="279"/>
        <v>0</v>
      </c>
      <c r="CE81" s="10">
        <f t="shared" si="232"/>
        <v>0</v>
      </c>
      <c r="CF81" s="10">
        <f t="shared" si="233"/>
        <v>0</v>
      </c>
      <c r="CG81" s="10">
        <f t="shared" si="234"/>
        <v>0</v>
      </c>
      <c r="CH81" s="10">
        <f t="shared" si="235"/>
        <v>0</v>
      </c>
      <c r="CI81" s="10">
        <f t="shared" si="236"/>
        <v>0</v>
      </c>
      <c r="CJ81" s="10">
        <f t="shared" si="237"/>
        <v>0</v>
      </c>
      <c r="CK81" s="10">
        <f t="shared" si="238"/>
        <v>0</v>
      </c>
      <c r="CL81" s="10">
        <f t="shared" si="239"/>
        <v>0</v>
      </c>
      <c r="CM81" s="10">
        <f t="shared" si="240"/>
        <v>0</v>
      </c>
      <c r="CN81" s="10">
        <f t="shared" si="241"/>
        <v>0</v>
      </c>
      <c r="CO81" s="10">
        <f t="shared" si="242"/>
        <v>0</v>
      </c>
      <c r="CP81" s="10">
        <f t="shared" si="243"/>
        <v>0</v>
      </c>
      <c r="CR81" s="5">
        <f t="shared" si="244"/>
        <v>0</v>
      </c>
      <c r="CS81" s="5">
        <f t="shared" si="245"/>
        <v>0</v>
      </c>
      <c r="CT81" s="5">
        <f t="shared" si="246"/>
        <v>0</v>
      </c>
      <c r="CU81" s="5">
        <f t="shared" si="247"/>
        <v>0</v>
      </c>
      <c r="CV81" s="5">
        <f t="shared" si="248"/>
        <v>0</v>
      </c>
      <c r="CW81" s="5">
        <f t="shared" si="249"/>
        <v>0</v>
      </c>
      <c r="CX81" s="5">
        <f t="shared" si="250"/>
        <v>0</v>
      </c>
      <c r="CY81" s="5">
        <f t="shared" si="251"/>
        <v>0</v>
      </c>
      <c r="CZ81" s="5">
        <f t="shared" si="252"/>
        <v>0</v>
      </c>
      <c r="DA81" s="5">
        <f t="shared" si="253"/>
        <v>0</v>
      </c>
      <c r="DB81" s="5">
        <f t="shared" si="254"/>
        <v>0</v>
      </c>
      <c r="DC81" s="5">
        <f t="shared" si="255"/>
        <v>0</v>
      </c>
      <c r="DE81" s="5">
        <f t="shared" si="256"/>
        <v>0</v>
      </c>
      <c r="DF81" s="5">
        <f t="shared" si="257"/>
        <v>0</v>
      </c>
      <c r="DG81" s="5">
        <f t="shared" si="258"/>
        <v>0</v>
      </c>
      <c r="DH81" s="5">
        <f t="shared" si="259"/>
        <v>0</v>
      </c>
      <c r="DI81" s="5">
        <f t="shared" si="260"/>
        <v>0</v>
      </c>
      <c r="DJ81" s="5">
        <f t="shared" si="261"/>
        <v>0</v>
      </c>
      <c r="DK81" s="5">
        <f t="shared" si="262"/>
        <v>0</v>
      </c>
      <c r="DL81" s="5">
        <f t="shared" si="263"/>
        <v>0</v>
      </c>
      <c r="DM81" s="5">
        <f t="shared" si="264"/>
        <v>0</v>
      </c>
      <c r="DN81" s="5">
        <f t="shared" si="265"/>
        <v>0</v>
      </c>
      <c r="DO81" s="5">
        <f t="shared" si="266"/>
        <v>0</v>
      </c>
      <c r="DP81" s="5">
        <f t="shared" si="267"/>
        <v>0</v>
      </c>
    </row>
    <row r="82" spans="1:120" x14ac:dyDescent="0.25">
      <c r="A82" s="18" t="s">
        <v>107</v>
      </c>
      <c r="B82" s="5">
        <v>0.8</v>
      </c>
      <c r="C82" s="5">
        <v>1</v>
      </c>
      <c r="D82" s="5">
        <v>1.4</v>
      </c>
      <c r="E82">
        <f t="shared" si="196"/>
        <v>0.25</v>
      </c>
      <c r="I82">
        <f t="shared" si="197"/>
        <v>0.25</v>
      </c>
      <c r="M82">
        <f t="shared" si="198"/>
        <v>0.21</v>
      </c>
      <c r="Q82">
        <f t="shared" si="199"/>
        <v>0.21</v>
      </c>
      <c r="U82">
        <f t="shared" si="200"/>
        <v>0.21</v>
      </c>
      <c r="Y82">
        <f t="shared" si="201"/>
        <v>0.17</v>
      </c>
      <c r="AC82">
        <f t="shared" si="202"/>
        <v>0.16</v>
      </c>
      <c r="AG82">
        <f t="shared" si="203"/>
        <v>0.3</v>
      </c>
      <c r="AK82">
        <f t="shared" si="204"/>
        <v>0.46</v>
      </c>
      <c r="AO82">
        <f t="shared" si="205"/>
        <v>0.46</v>
      </c>
      <c r="AS82">
        <f t="shared" si="206"/>
        <v>0.28000000000000003</v>
      </c>
      <c r="AW82">
        <f t="shared" si="207"/>
        <v>0.38</v>
      </c>
      <c r="BA82" s="5">
        <v>3.32</v>
      </c>
      <c r="BB82" s="5">
        <v>5.8</v>
      </c>
      <c r="BC82" s="5">
        <v>13.4</v>
      </c>
      <c r="BD82" s="4" t="s">
        <v>107</v>
      </c>
      <c r="BE82" s="6">
        <f t="shared" si="208"/>
        <v>0</v>
      </c>
      <c r="BF82" s="6">
        <f t="shared" si="209"/>
        <v>0</v>
      </c>
      <c r="BG82" s="6">
        <f t="shared" si="210"/>
        <v>0</v>
      </c>
      <c r="BH82" s="6">
        <f t="shared" si="211"/>
        <v>0</v>
      </c>
      <c r="BI82" s="6">
        <f t="shared" si="212"/>
        <v>0</v>
      </c>
      <c r="BJ82" s="6">
        <f t="shared" si="213"/>
        <v>0</v>
      </c>
      <c r="BK82" s="6">
        <f t="shared" si="214"/>
        <v>0</v>
      </c>
      <c r="BL82" s="6">
        <f t="shared" si="215"/>
        <v>0</v>
      </c>
      <c r="BM82" s="6">
        <f t="shared" si="216"/>
        <v>0</v>
      </c>
      <c r="BN82" s="6">
        <f t="shared" si="217"/>
        <v>0</v>
      </c>
      <c r="BO82" s="6">
        <f t="shared" si="218"/>
        <v>0</v>
      </c>
      <c r="BP82" s="6">
        <f t="shared" si="219"/>
        <v>0</v>
      </c>
      <c r="BQ82" s="9" t="s">
        <v>107</v>
      </c>
      <c r="BR82" s="6">
        <f t="shared" si="268"/>
        <v>0</v>
      </c>
      <c r="BS82" s="6">
        <f t="shared" si="269"/>
        <v>0</v>
      </c>
      <c r="BT82" s="6">
        <f t="shared" si="270"/>
        <v>0</v>
      </c>
      <c r="BU82" s="6">
        <f t="shared" si="271"/>
        <v>0</v>
      </c>
      <c r="BV82" s="6">
        <f t="shared" si="272"/>
        <v>0</v>
      </c>
      <c r="BW82" s="6">
        <f t="shared" si="273"/>
        <v>0</v>
      </c>
      <c r="BX82" s="6">
        <f t="shared" si="274"/>
        <v>0</v>
      </c>
      <c r="BY82" s="6">
        <f t="shared" si="275"/>
        <v>0</v>
      </c>
      <c r="BZ82" s="6">
        <f t="shared" si="276"/>
        <v>0</v>
      </c>
      <c r="CA82" s="6">
        <f t="shared" si="277"/>
        <v>0</v>
      </c>
      <c r="CB82" s="6">
        <f t="shared" si="278"/>
        <v>0</v>
      </c>
      <c r="CC82" s="6">
        <f t="shared" si="279"/>
        <v>0</v>
      </c>
      <c r="CE82" s="10">
        <f t="shared" si="232"/>
        <v>0</v>
      </c>
      <c r="CF82" s="10">
        <f t="shared" si="233"/>
        <v>0</v>
      </c>
      <c r="CG82" s="10">
        <f t="shared" si="234"/>
        <v>0</v>
      </c>
      <c r="CH82" s="10">
        <f t="shared" si="235"/>
        <v>0</v>
      </c>
      <c r="CI82" s="10">
        <f t="shared" si="236"/>
        <v>0</v>
      </c>
      <c r="CJ82" s="10">
        <f t="shared" si="237"/>
        <v>0</v>
      </c>
      <c r="CK82" s="10">
        <f t="shared" si="238"/>
        <v>0</v>
      </c>
      <c r="CL82" s="10">
        <f t="shared" si="239"/>
        <v>0</v>
      </c>
      <c r="CM82" s="10">
        <f t="shared" si="240"/>
        <v>0</v>
      </c>
      <c r="CN82" s="10">
        <f t="shared" si="241"/>
        <v>0</v>
      </c>
      <c r="CO82" s="10">
        <f t="shared" si="242"/>
        <v>0</v>
      </c>
      <c r="CP82" s="10">
        <f t="shared" si="243"/>
        <v>0</v>
      </c>
      <c r="CR82" s="5">
        <f t="shared" si="244"/>
        <v>0</v>
      </c>
      <c r="CS82" s="5">
        <f t="shared" si="245"/>
        <v>0</v>
      </c>
      <c r="CT82" s="5">
        <f t="shared" si="246"/>
        <v>0</v>
      </c>
      <c r="CU82" s="5">
        <f t="shared" si="247"/>
        <v>0</v>
      </c>
      <c r="CV82" s="5">
        <f t="shared" si="248"/>
        <v>0</v>
      </c>
      <c r="CW82" s="5">
        <f t="shared" si="249"/>
        <v>0</v>
      </c>
      <c r="CX82" s="5">
        <f t="shared" si="250"/>
        <v>0</v>
      </c>
      <c r="CY82" s="5">
        <f t="shared" si="251"/>
        <v>0</v>
      </c>
      <c r="CZ82" s="5">
        <f t="shared" si="252"/>
        <v>0</v>
      </c>
      <c r="DA82" s="5">
        <f t="shared" si="253"/>
        <v>0</v>
      </c>
      <c r="DB82" s="5">
        <f t="shared" si="254"/>
        <v>0</v>
      </c>
      <c r="DC82" s="5">
        <f t="shared" si="255"/>
        <v>0</v>
      </c>
      <c r="DE82" s="5">
        <f t="shared" si="256"/>
        <v>0</v>
      </c>
      <c r="DF82" s="5">
        <f t="shared" si="257"/>
        <v>0</v>
      </c>
      <c r="DG82" s="5">
        <f t="shared" si="258"/>
        <v>0</v>
      </c>
      <c r="DH82" s="5">
        <f t="shared" si="259"/>
        <v>0</v>
      </c>
      <c r="DI82" s="5">
        <f t="shared" si="260"/>
        <v>0</v>
      </c>
      <c r="DJ82" s="5">
        <f t="shared" si="261"/>
        <v>0</v>
      </c>
      <c r="DK82" s="5">
        <f t="shared" si="262"/>
        <v>0</v>
      </c>
      <c r="DL82" s="5">
        <f t="shared" si="263"/>
        <v>0</v>
      </c>
      <c r="DM82" s="5">
        <f t="shared" si="264"/>
        <v>0</v>
      </c>
      <c r="DN82" s="5">
        <f t="shared" si="265"/>
        <v>0</v>
      </c>
      <c r="DO82" s="5">
        <f t="shared" si="266"/>
        <v>0</v>
      </c>
      <c r="DP82" s="5">
        <f t="shared" si="267"/>
        <v>0</v>
      </c>
    </row>
    <row r="83" spans="1:120" x14ac:dyDescent="0.25">
      <c r="A83" s="18" t="s">
        <v>108</v>
      </c>
      <c r="B83" s="5">
        <v>1</v>
      </c>
      <c r="C83" s="5">
        <v>1.7</v>
      </c>
      <c r="D83" s="5">
        <v>2.5</v>
      </c>
      <c r="E83">
        <f t="shared" si="196"/>
        <v>0.25</v>
      </c>
      <c r="I83">
        <f t="shared" si="197"/>
        <v>0.25</v>
      </c>
      <c r="M83">
        <f t="shared" si="198"/>
        <v>0.21</v>
      </c>
      <c r="Q83">
        <f t="shared" si="199"/>
        <v>0.21</v>
      </c>
      <c r="U83">
        <f t="shared" si="200"/>
        <v>0.21</v>
      </c>
      <c r="Y83">
        <f t="shared" si="201"/>
        <v>0.17</v>
      </c>
      <c r="AC83">
        <f t="shared" si="202"/>
        <v>0.16</v>
      </c>
      <c r="AG83">
        <f t="shared" si="203"/>
        <v>0.3</v>
      </c>
      <c r="AK83">
        <f t="shared" si="204"/>
        <v>0.46</v>
      </c>
      <c r="AO83">
        <f t="shared" si="205"/>
        <v>0.46</v>
      </c>
      <c r="AS83">
        <f t="shared" si="206"/>
        <v>0.28000000000000003</v>
      </c>
      <c r="AW83">
        <f t="shared" si="207"/>
        <v>0.38</v>
      </c>
      <c r="BA83" s="5">
        <v>13.6</v>
      </c>
      <c r="BB83" s="5">
        <v>43.4</v>
      </c>
      <c r="BC83" s="5">
        <v>101</v>
      </c>
      <c r="BD83" s="4" t="s">
        <v>108</v>
      </c>
      <c r="BE83" s="6">
        <f t="shared" si="208"/>
        <v>0</v>
      </c>
      <c r="BF83" s="6">
        <f t="shared" si="209"/>
        <v>0</v>
      </c>
      <c r="BG83" s="6">
        <f t="shared" si="210"/>
        <v>0</v>
      </c>
      <c r="BH83" s="6">
        <f t="shared" si="211"/>
        <v>0</v>
      </c>
      <c r="BI83" s="6">
        <f t="shared" si="212"/>
        <v>0</v>
      </c>
      <c r="BJ83" s="6">
        <f t="shared" si="213"/>
        <v>0</v>
      </c>
      <c r="BK83" s="6">
        <f t="shared" si="214"/>
        <v>0</v>
      </c>
      <c r="BL83" s="6">
        <f t="shared" si="215"/>
        <v>0</v>
      </c>
      <c r="BM83" s="6">
        <f t="shared" si="216"/>
        <v>0</v>
      </c>
      <c r="BN83" s="6">
        <f t="shared" si="217"/>
        <v>0</v>
      </c>
      <c r="BO83" s="6">
        <f t="shared" si="218"/>
        <v>0</v>
      </c>
      <c r="BP83" s="6">
        <f t="shared" si="219"/>
        <v>0</v>
      </c>
      <c r="BQ83" s="9" t="s">
        <v>108</v>
      </c>
      <c r="BR83" s="6">
        <f t="shared" si="268"/>
        <v>0</v>
      </c>
      <c r="BS83" s="6">
        <f t="shared" si="269"/>
        <v>0</v>
      </c>
      <c r="BT83" s="6">
        <f t="shared" si="270"/>
        <v>0</v>
      </c>
      <c r="BU83" s="6">
        <f t="shared" si="271"/>
        <v>0</v>
      </c>
      <c r="BV83" s="6">
        <f t="shared" si="272"/>
        <v>0</v>
      </c>
      <c r="BW83" s="6">
        <f t="shared" si="273"/>
        <v>0</v>
      </c>
      <c r="BX83" s="6">
        <f t="shared" si="274"/>
        <v>0</v>
      </c>
      <c r="BY83" s="6">
        <f t="shared" si="275"/>
        <v>0</v>
      </c>
      <c r="BZ83" s="6">
        <f t="shared" si="276"/>
        <v>0</v>
      </c>
      <c r="CA83" s="6">
        <f t="shared" si="277"/>
        <v>0</v>
      </c>
      <c r="CB83" s="6">
        <f t="shared" si="278"/>
        <v>0</v>
      </c>
      <c r="CC83" s="6">
        <f t="shared" si="279"/>
        <v>0</v>
      </c>
      <c r="CE83" s="10">
        <f t="shared" si="232"/>
        <v>0</v>
      </c>
      <c r="CF83" s="10">
        <f t="shared" si="233"/>
        <v>0</v>
      </c>
      <c r="CG83" s="10">
        <f t="shared" si="234"/>
        <v>0</v>
      </c>
      <c r="CH83" s="10">
        <f t="shared" si="235"/>
        <v>0</v>
      </c>
      <c r="CI83" s="10">
        <f t="shared" si="236"/>
        <v>0</v>
      </c>
      <c r="CJ83" s="10">
        <f t="shared" si="237"/>
        <v>0</v>
      </c>
      <c r="CK83" s="10">
        <f t="shared" si="238"/>
        <v>0</v>
      </c>
      <c r="CL83" s="10">
        <f t="shared" si="239"/>
        <v>0</v>
      </c>
      <c r="CM83" s="10">
        <f t="shared" si="240"/>
        <v>0</v>
      </c>
      <c r="CN83" s="10">
        <f t="shared" si="241"/>
        <v>0</v>
      </c>
      <c r="CO83" s="10">
        <f t="shared" si="242"/>
        <v>0</v>
      </c>
      <c r="CP83" s="10">
        <f t="shared" si="243"/>
        <v>0</v>
      </c>
      <c r="CR83" s="5">
        <f t="shared" si="244"/>
        <v>0</v>
      </c>
      <c r="CS83" s="5">
        <f t="shared" si="245"/>
        <v>0</v>
      </c>
      <c r="CT83" s="5">
        <f t="shared" si="246"/>
        <v>0</v>
      </c>
      <c r="CU83" s="5">
        <f t="shared" si="247"/>
        <v>0</v>
      </c>
      <c r="CV83" s="5">
        <f t="shared" si="248"/>
        <v>0</v>
      </c>
      <c r="CW83" s="5">
        <f t="shared" si="249"/>
        <v>0</v>
      </c>
      <c r="CX83" s="5">
        <f t="shared" si="250"/>
        <v>0</v>
      </c>
      <c r="CY83" s="5">
        <f t="shared" si="251"/>
        <v>0</v>
      </c>
      <c r="CZ83" s="5">
        <f t="shared" si="252"/>
        <v>0</v>
      </c>
      <c r="DA83" s="5">
        <f t="shared" si="253"/>
        <v>0</v>
      </c>
      <c r="DB83" s="5">
        <f t="shared" si="254"/>
        <v>0</v>
      </c>
      <c r="DC83" s="5">
        <f t="shared" si="255"/>
        <v>0</v>
      </c>
      <c r="DE83" s="5">
        <f t="shared" si="256"/>
        <v>0</v>
      </c>
      <c r="DF83" s="5">
        <f t="shared" si="257"/>
        <v>0</v>
      </c>
      <c r="DG83" s="5">
        <f t="shared" si="258"/>
        <v>0</v>
      </c>
      <c r="DH83" s="5">
        <f t="shared" si="259"/>
        <v>0</v>
      </c>
      <c r="DI83" s="5">
        <f t="shared" si="260"/>
        <v>0</v>
      </c>
      <c r="DJ83" s="5">
        <f t="shared" si="261"/>
        <v>0</v>
      </c>
      <c r="DK83" s="5">
        <f t="shared" si="262"/>
        <v>0</v>
      </c>
      <c r="DL83" s="5">
        <f t="shared" si="263"/>
        <v>0</v>
      </c>
      <c r="DM83" s="5">
        <f t="shared" si="264"/>
        <v>0</v>
      </c>
      <c r="DN83" s="5">
        <f t="shared" si="265"/>
        <v>0</v>
      </c>
      <c r="DO83" s="5">
        <f t="shared" si="266"/>
        <v>0</v>
      </c>
      <c r="DP83" s="5">
        <f t="shared" si="267"/>
        <v>0</v>
      </c>
    </row>
    <row r="84" spans="1:120" x14ac:dyDescent="0.25">
      <c r="B84" s="5"/>
      <c r="C84" s="5"/>
      <c r="D84" s="5"/>
      <c r="BA84" s="5"/>
      <c r="BB84" s="5"/>
      <c r="BC84" s="5"/>
      <c r="CE84"/>
      <c r="CF84"/>
      <c r="CG84"/>
      <c r="CH84"/>
      <c r="CI84"/>
      <c r="CJ84"/>
      <c r="CK84"/>
      <c r="CL84"/>
      <c r="CM84"/>
      <c r="CN84"/>
      <c r="CO84"/>
      <c r="CP84"/>
    </row>
    <row r="85" spans="1:120" x14ac:dyDescent="0.25">
      <c r="A85" s="17" t="s">
        <v>109</v>
      </c>
      <c r="B85" s="5"/>
      <c r="C85" s="5"/>
      <c r="D85" s="5"/>
      <c r="BA85" s="5"/>
      <c r="BB85" s="5"/>
      <c r="BC85" s="5"/>
      <c r="BD85" s="1" t="s">
        <v>109</v>
      </c>
      <c r="BQ85" s="7" t="s">
        <v>109</v>
      </c>
      <c r="CE85"/>
      <c r="CF85"/>
      <c r="CG85"/>
      <c r="CH85"/>
      <c r="CI85"/>
      <c r="CJ85"/>
      <c r="CK85"/>
      <c r="CL85"/>
      <c r="CM85"/>
      <c r="CN85"/>
      <c r="CO85"/>
      <c r="CP85"/>
    </row>
    <row r="86" spans="1:120" x14ac:dyDescent="0.25">
      <c r="A86" s="17" t="s">
        <v>110</v>
      </c>
      <c r="B86" s="5">
        <v>1</v>
      </c>
      <c r="C86" s="5">
        <v>3</v>
      </c>
      <c r="D86" s="5">
        <v>5</v>
      </c>
      <c r="E86">
        <f t="shared" ref="E86:E99" si="280">E$7</f>
        <v>0.25</v>
      </c>
      <c r="I86">
        <f t="shared" ref="I86:I99" si="281">I$7</f>
        <v>0.25</v>
      </c>
      <c r="M86">
        <f t="shared" ref="M86:M99" si="282">M$7</f>
        <v>0.21</v>
      </c>
      <c r="Q86">
        <f t="shared" ref="Q86:Q99" si="283">Q$7</f>
        <v>0.21</v>
      </c>
      <c r="U86">
        <f t="shared" ref="U86:U99" si="284">U$7</f>
        <v>0.21</v>
      </c>
      <c r="Y86">
        <f t="shared" ref="Y86:Y99" si="285">Y$7</f>
        <v>0.17</v>
      </c>
      <c r="AC86">
        <f t="shared" ref="AC86:AC99" si="286">AC$7</f>
        <v>0.16</v>
      </c>
      <c r="AG86">
        <f t="shared" ref="AG86:AG99" si="287">AG$7</f>
        <v>0.3</v>
      </c>
      <c r="AK86">
        <f t="shared" ref="AK86:AK99" si="288">AK$7</f>
        <v>0.46</v>
      </c>
      <c r="AO86">
        <f t="shared" ref="AO86:AO99" si="289">AO$7</f>
        <v>0.46</v>
      </c>
      <c r="AS86">
        <f t="shared" ref="AS86:AS99" si="290">AS$7</f>
        <v>0.28000000000000003</v>
      </c>
      <c r="AW86">
        <f t="shared" ref="AW86:AW99" si="291">AW$7</f>
        <v>0.38</v>
      </c>
      <c r="BA86" s="5">
        <v>80</v>
      </c>
      <c r="BB86" s="5">
        <v>2000</v>
      </c>
      <c r="BC86" s="5">
        <v>10000</v>
      </c>
      <c r="BD86" s="1" t="s">
        <v>110</v>
      </c>
      <c r="BE86" s="6">
        <f t="shared" ref="BE86:BE99" si="292">(F86+G86+H86)*E86</f>
        <v>0</v>
      </c>
      <c r="BF86" s="6">
        <f t="shared" ref="BF86:BF99" si="293">(J86+K86+L86)*I86</f>
        <v>0</v>
      </c>
      <c r="BG86" s="6">
        <f t="shared" ref="BG86:BG99" si="294">+(N86+O86+P86)*M86</f>
        <v>0</v>
      </c>
      <c r="BH86" s="6">
        <f t="shared" ref="BH86:BH99" si="295">(R86+S86+T86)*Q86</f>
        <v>0</v>
      </c>
      <c r="BI86" s="6">
        <f t="shared" ref="BI86:BI99" si="296">(V86+W86+X86)*U86</f>
        <v>0</v>
      </c>
      <c r="BJ86" s="6">
        <f t="shared" ref="BJ86:BJ99" si="297">(Z86+AA86+AB86)*Y86</f>
        <v>0</v>
      </c>
      <c r="BK86" s="6">
        <f t="shared" ref="BK86:BK99" si="298">(AD86+AE86+AF86)*AC86</f>
        <v>0</v>
      </c>
      <c r="BL86" s="6">
        <f t="shared" ref="BL86:BL99" si="299">(AH86+AI86+AJ86)*AG86</f>
        <v>0</v>
      </c>
      <c r="BM86" s="6">
        <f t="shared" ref="BM86:BM99" si="300">(AL86+AM86+AN86)*AK86</f>
        <v>0</v>
      </c>
      <c r="BN86" s="6">
        <f t="shared" ref="BN86:BN99" si="301">(AP86+AQ86+AR86)*AO86</f>
        <v>0</v>
      </c>
      <c r="BO86" s="6">
        <f t="shared" ref="BO86:BO99" si="302">(AT86+AU86+AV86)*AS86</f>
        <v>0</v>
      </c>
      <c r="BP86" s="6">
        <f t="shared" ref="BP86:BP99" si="303">(AX86+AY86+AZ86)*AW86</f>
        <v>0</v>
      </c>
      <c r="BQ86" s="7" t="s">
        <v>110</v>
      </c>
      <c r="BR86" s="6">
        <f t="shared" ref="BR86:BR99" si="304">(F86*BA86+G86*BB86+H86*BC86)*E86</f>
        <v>0</v>
      </c>
      <c r="BS86" s="6">
        <f t="shared" ref="BS86:BS99" si="305">(J86*BA86+K86*BB86+L86*BC86)*I86</f>
        <v>0</v>
      </c>
      <c r="BT86" s="6">
        <f t="shared" ref="BT86:BT99" si="306">(N86*BA86+O86*BB86+P86*BC86)*M86</f>
        <v>0</v>
      </c>
      <c r="BU86" s="6">
        <f t="shared" ref="BU86:BU99" si="307">(R86*BA86+S86*BB86+T86*BC86)*Q86</f>
        <v>0</v>
      </c>
      <c r="BV86" s="6">
        <f t="shared" ref="BV86:BV99" si="308">(V86*BA86+W86*BB86+X86*BC86)*U86</f>
        <v>0</v>
      </c>
      <c r="BW86" s="6">
        <f t="shared" ref="BW86:BW99" si="309">(Z86*BA86+AA86*BB86+AB86*BC86)*Y86</f>
        <v>0</v>
      </c>
      <c r="BX86" s="6">
        <f t="shared" ref="BX86:BX99" si="310">(AD86*BA86+AE86*BB86+AF86*BC86)*AC86</f>
        <v>0</v>
      </c>
      <c r="BY86" s="6">
        <f t="shared" ref="BY86:BY99" si="311">(AH86*BA86+AI86*BB86+AJ86*BC86)*AG86</f>
        <v>0</v>
      </c>
      <c r="BZ86" s="6">
        <f t="shared" ref="BZ86:BZ99" si="312">(AL86*BA86+AM86*BB86+AN86*BC86)*AK86</f>
        <v>0</v>
      </c>
      <c r="CA86" s="6">
        <f t="shared" ref="CA86:CA99" si="313">(AP86*BA86+AQ86*BB86+AR86*BC86)*AO86</f>
        <v>0</v>
      </c>
      <c r="CB86" s="6">
        <f t="shared" ref="CB86:CB99" si="314">(AT86*BA86+AU86*BB86+AV86*BC86)*AS86</f>
        <v>0</v>
      </c>
      <c r="CC86" s="6">
        <f t="shared" ref="CC86:CC99" si="315">(AX86*BA86+AY86*BB86+AZ86*BC86)*AW86</f>
        <v>0</v>
      </c>
      <c r="CE86" s="10">
        <f t="shared" ref="CE86:CE99" si="316">IF(BE86&gt;0,1,0)</f>
        <v>0</v>
      </c>
      <c r="CF86" s="10">
        <f t="shared" ref="CF86:CF99" si="317">IF(BF86&gt;0,1,0)</f>
        <v>0</v>
      </c>
      <c r="CG86" s="10">
        <f t="shared" ref="CG86:CG99" si="318">IF(BG86&gt;0,1,0)</f>
        <v>0</v>
      </c>
      <c r="CH86" s="10">
        <f t="shared" ref="CH86:CH99" si="319">IF(BH86&gt;0,1,0)</f>
        <v>0</v>
      </c>
      <c r="CI86" s="10">
        <f t="shared" ref="CI86:CI99" si="320">IF(BI86&gt;0,1,0)</f>
        <v>0</v>
      </c>
      <c r="CJ86" s="10">
        <f t="shared" ref="CJ86:CJ99" si="321">IF(BJ86&gt;0,1,0)</f>
        <v>0</v>
      </c>
      <c r="CK86" s="10">
        <f t="shared" ref="CK86:CK99" si="322">IF(BK86&gt;0,1,0)</f>
        <v>0</v>
      </c>
      <c r="CL86" s="10">
        <f t="shared" ref="CL86:CL99" si="323">IF(BL86&gt;0,1,0)</f>
        <v>0</v>
      </c>
      <c r="CM86" s="10">
        <f t="shared" ref="CM86:CM99" si="324">IF(BM86&gt;0,1,0)</f>
        <v>0</v>
      </c>
      <c r="CN86" s="10">
        <f t="shared" ref="CN86:CN99" si="325">IF(BN86&gt;0,1,0)</f>
        <v>0</v>
      </c>
      <c r="CO86" s="10">
        <f t="shared" ref="CO86:CO99" si="326">IF(BO86&gt;0,1,0)</f>
        <v>0</v>
      </c>
      <c r="CP86" s="10">
        <f t="shared" ref="CP86:CP99" si="327">IF(BP86&gt;0,1,0)</f>
        <v>0</v>
      </c>
      <c r="CR86" s="5">
        <f t="shared" ref="CR86:CR99" si="328">IF(BE86&gt;0,BE86/BE$110*LOG(BE86/BE$110),0)</f>
        <v>0</v>
      </c>
      <c r="CS86" s="5">
        <f t="shared" ref="CS86:CS99" si="329">IF(BF86&gt;0,BF86/BF$110*LOG(BF86/BF$110),0)</f>
        <v>0</v>
      </c>
      <c r="CT86" s="5">
        <f t="shared" ref="CT86:CT99" si="330">IF(BG86&gt;0,BG86/BG$110*LOG(BG86/BG$110),0)</f>
        <v>0</v>
      </c>
      <c r="CU86" s="5">
        <f t="shared" ref="CU86:CU99" si="331">IF(BH86&gt;0,BH86/BH$110*LOG(BH86/BH$110),0)</f>
        <v>0</v>
      </c>
      <c r="CV86" s="5">
        <f t="shared" ref="CV86:CV99" si="332">IF(BI86&gt;0,BI86/BI$110*LOG(BI86/BI$110),0)</f>
        <v>0</v>
      </c>
      <c r="CW86" s="5">
        <f t="shared" ref="CW86:CW99" si="333">IF(BJ86&gt;0,BJ86/BJ$110*LOG(BJ86/BJ$110),0)</f>
        <v>0</v>
      </c>
      <c r="CX86" s="5">
        <f t="shared" ref="CX86:CX99" si="334">IF(BK86&gt;0,BK86/BK$110*LOG(BK86/BK$110),0)</f>
        <v>0</v>
      </c>
      <c r="CY86" s="5">
        <f t="shared" ref="CY86:CY99" si="335">IF(BL86&gt;0,BL86/BL$110*LOG(BL86/BL$110),0)</f>
        <v>0</v>
      </c>
      <c r="CZ86" s="5">
        <f t="shared" ref="CZ86:CZ99" si="336">IF(BM86&gt;0,BM86/BM$110*LOG(BM86/BM$110),0)</f>
        <v>0</v>
      </c>
      <c r="DA86" s="5">
        <f t="shared" ref="DA86:DA99" si="337">IF(BN86&gt;0,BN86/BN$110*LOG(BN86/BN$110),0)</f>
        <v>0</v>
      </c>
      <c r="DB86" s="5">
        <f t="shared" ref="DB86:DB99" si="338">IF(BO86&gt;0,BO86/BO$110*LOG(BO86/BO$110),0)</f>
        <v>0</v>
      </c>
      <c r="DC86" s="5">
        <f t="shared" ref="DC86:DC99" si="339">IF(BP86&gt;0,BP86/BP$110*LOG(BP86/BP$110),0)</f>
        <v>0</v>
      </c>
      <c r="DE86" s="5">
        <f t="shared" ref="DE86:DE99" si="340">B86*F86+C86*G86+D86*H86</f>
        <v>0</v>
      </c>
      <c r="DF86" s="5">
        <f t="shared" ref="DF86:DF99" si="341">B86*J86+C86*K86+D86*L86</f>
        <v>0</v>
      </c>
      <c r="DG86" s="5">
        <f t="shared" ref="DG86:DG99" si="342">B86*N86+C86*O86+D86*P86</f>
        <v>0</v>
      </c>
      <c r="DH86" s="5">
        <f t="shared" ref="DH86:DH99" si="343">B86*R86+C86*S86+D86*T86</f>
        <v>0</v>
      </c>
      <c r="DI86" s="5">
        <f t="shared" ref="DI86:DI99" si="344">B86*V86+C86*W86+D86*X86</f>
        <v>0</v>
      </c>
      <c r="DJ86" s="5">
        <f t="shared" ref="DJ86:DJ99" si="345">B86*Z86+C86*AA86+D86*AB86</f>
        <v>0</v>
      </c>
      <c r="DK86" s="5">
        <f t="shared" ref="DK86:DK99" si="346">B86*AD86+C86*AE86+D86*AF86</f>
        <v>0</v>
      </c>
      <c r="DL86" s="5">
        <f t="shared" ref="DL86:DL99" si="347">B86*AH86+C86*AI86+D86*AJ86</f>
        <v>0</v>
      </c>
      <c r="DM86" s="5">
        <f t="shared" ref="DM86:DM99" si="348">B86*AL86+C86*AM86+D86*AN86</f>
        <v>0</v>
      </c>
      <c r="DN86" s="5">
        <f t="shared" ref="DN86:DN99" si="349">B86*AP86+C86*AQ86+D86*AR86</f>
        <v>0</v>
      </c>
      <c r="DO86" s="5">
        <f t="shared" ref="DO86:DO99" si="350">B86*AT86+C86*AU86+D86*AV86</f>
        <v>0</v>
      </c>
      <c r="DP86" s="5">
        <f t="shared" ref="DP86:DP99" si="351">B86*AX86+C86*AY86+D86*AZ86</f>
        <v>0</v>
      </c>
    </row>
    <row r="87" spans="1:120" x14ac:dyDescent="0.25">
      <c r="A87" s="17" t="s">
        <v>111</v>
      </c>
      <c r="B87" s="5">
        <v>3</v>
      </c>
      <c r="C87" s="5">
        <v>8</v>
      </c>
      <c r="D87" s="5">
        <v>15</v>
      </c>
      <c r="E87">
        <f t="shared" si="280"/>
        <v>0.25</v>
      </c>
      <c r="F87" s="5">
        <v>0.1</v>
      </c>
      <c r="I87">
        <f t="shared" si="281"/>
        <v>0.25</v>
      </c>
      <c r="J87">
        <v>0.2</v>
      </c>
      <c r="M87">
        <f t="shared" si="282"/>
        <v>0.21</v>
      </c>
      <c r="Q87">
        <f t="shared" si="283"/>
        <v>0.21</v>
      </c>
      <c r="U87">
        <f t="shared" si="284"/>
        <v>0.21</v>
      </c>
      <c r="V87">
        <v>0.1</v>
      </c>
      <c r="Y87">
        <f t="shared" si="285"/>
        <v>0.17</v>
      </c>
      <c r="Z87">
        <v>0.1</v>
      </c>
      <c r="AC87">
        <f t="shared" si="286"/>
        <v>0.16</v>
      </c>
      <c r="AD87">
        <v>0.2</v>
      </c>
      <c r="AG87">
        <f t="shared" si="287"/>
        <v>0.3</v>
      </c>
      <c r="AK87">
        <f t="shared" si="288"/>
        <v>0.46</v>
      </c>
      <c r="AO87">
        <f t="shared" si="289"/>
        <v>0.46</v>
      </c>
      <c r="AS87">
        <f t="shared" si="290"/>
        <v>0.28000000000000003</v>
      </c>
      <c r="AW87">
        <f t="shared" si="291"/>
        <v>0.38</v>
      </c>
      <c r="AX87">
        <v>0.1</v>
      </c>
      <c r="BA87" s="5">
        <v>500</v>
      </c>
      <c r="BB87" s="5">
        <v>2500</v>
      </c>
      <c r="BC87" s="5">
        <v>5000</v>
      </c>
      <c r="BD87" s="1" t="s">
        <v>111</v>
      </c>
      <c r="BE87" s="6">
        <f t="shared" si="292"/>
        <v>2.5000000000000001E-2</v>
      </c>
      <c r="BF87" s="6">
        <f t="shared" si="293"/>
        <v>0.05</v>
      </c>
      <c r="BG87" s="6">
        <f t="shared" si="294"/>
        <v>0</v>
      </c>
      <c r="BH87" s="6">
        <f t="shared" si="295"/>
        <v>0</v>
      </c>
      <c r="BI87" s="6">
        <f t="shared" si="296"/>
        <v>2.1000000000000001E-2</v>
      </c>
      <c r="BJ87" s="6">
        <f t="shared" si="297"/>
        <v>1.7000000000000001E-2</v>
      </c>
      <c r="BK87" s="6">
        <f t="shared" si="298"/>
        <v>3.2000000000000001E-2</v>
      </c>
      <c r="BL87" s="6">
        <f t="shared" si="299"/>
        <v>0</v>
      </c>
      <c r="BM87" s="6">
        <f t="shared" si="300"/>
        <v>0</v>
      </c>
      <c r="BN87" s="6">
        <f t="shared" si="301"/>
        <v>0</v>
      </c>
      <c r="BO87" s="6">
        <f t="shared" si="302"/>
        <v>0</v>
      </c>
      <c r="BP87" s="6">
        <f t="shared" si="303"/>
        <v>3.8000000000000006E-2</v>
      </c>
      <c r="BQ87" s="7" t="s">
        <v>111</v>
      </c>
      <c r="BR87" s="6">
        <f t="shared" si="304"/>
        <v>12.5</v>
      </c>
      <c r="BS87" s="6">
        <f t="shared" si="305"/>
        <v>25</v>
      </c>
      <c r="BT87" s="6">
        <f t="shared" si="306"/>
        <v>0</v>
      </c>
      <c r="BU87" s="6">
        <f t="shared" si="307"/>
        <v>0</v>
      </c>
      <c r="BV87" s="6">
        <f t="shared" si="308"/>
        <v>10.5</v>
      </c>
      <c r="BW87" s="6">
        <f t="shared" si="309"/>
        <v>8.5</v>
      </c>
      <c r="BX87" s="6">
        <f t="shared" si="310"/>
        <v>16</v>
      </c>
      <c r="BY87" s="6">
        <f t="shared" si="311"/>
        <v>0</v>
      </c>
      <c r="BZ87" s="6">
        <f t="shared" si="312"/>
        <v>0</v>
      </c>
      <c r="CA87" s="6">
        <f t="shared" si="313"/>
        <v>0</v>
      </c>
      <c r="CB87" s="6">
        <f t="shared" si="314"/>
        <v>0</v>
      </c>
      <c r="CC87" s="6">
        <f t="shared" si="315"/>
        <v>19</v>
      </c>
      <c r="CE87" s="10">
        <f t="shared" si="316"/>
        <v>1</v>
      </c>
      <c r="CF87" s="10">
        <f t="shared" si="317"/>
        <v>1</v>
      </c>
      <c r="CG87" s="10">
        <f t="shared" si="318"/>
        <v>0</v>
      </c>
      <c r="CH87" s="10">
        <f t="shared" si="319"/>
        <v>0</v>
      </c>
      <c r="CI87" s="10">
        <f t="shared" si="320"/>
        <v>1</v>
      </c>
      <c r="CJ87" s="10">
        <f t="shared" si="321"/>
        <v>1</v>
      </c>
      <c r="CK87" s="10">
        <f t="shared" si="322"/>
        <v>1</v>
      </c>
      <c r="CL87" s="10">
        <f t="shared" si="323"/>
        <v>0</v>
      </c>
      <c r="CM87" s="10">
        <f t="shared" si="324"/>
        <v>0</v>
      </c>
      <c r="CN87" s="10">
        <f t="shared" si="325"/>
        <v>0</v>
      </c>
      <c r="CO87" s="10">
        <f t="shared" si="326"/>
        <v>0</v>
      </c>
      <c r="CP87" s="10">
        <f t="shared" si="327"/>
        <v>1</v>
      </c>
      <c r="CR87" s="5">
        <f t="shared" si="328"/>
        <v>-1.5945565017835787E-3</v>
      </c>
      <c r="CS87" s="5">
        <f t="shared" si="329"/>
        <v>-2.5641490486285651E-3</v>
      </c>
      <c r="CT87" s="5">
        <f t="shared" si="330"/>
        <v>0</v>
      </c>
      <c r="CU87" s="5">
        <f t="shared" si="331"/>
        <v>0</v>
      </c>
      <c r="CV87" s="5">
        <f t="shared" si="332"/>
        <v>-1.9907483180752442E-3</v>
      </c>
      <c r="CW87" s="5">
        <f t="shared" si="333"/>
        <v>-2.8986078093280851E-3</v>
      </c>
      <c r="CX87" s="5">
        <f t="shared" si="334"/>
        <v>-2.6108905797109865E-3</v>
      </c>
      <c r="CY87" s="5">
        <f t="shared" si="335"/>
        <v>0</v>
      </c>
      <c r="CZ87" s="5">
        <f t="shared" si="336"/>
        <v>0</v>
      </c>
      <c r="DA87" s="5">
        <f t="shared" si="337"/>
        <v>0</v>
      </c>
      <c r="DB87" s="5">
        <f t="shared" si="338"/>
        <v>0</v>
      </c>
      <c r="DC87" s="5">
        <f t="shared" si="339"/>
        <v>-3.5497480598287953E-3</v>
      </c>
      <c r="DE87" s="5">
        <f t="shared" si="340"/>
        <v>0.30000000000000004</v>
      </c>
      <c r="DF87" s="5">
        <f t="shared" si="341"/>
        <v>0.60000000000000009</v>
      </c>
      <c r="DG87" s="5">
        <f t="shared" si="342"/>
        <v>0</v>
      </c>
      <c r="DH87" s="5">
        <f t="shared" si="343"/>
        <v>0</v>
      </c>
      <c r="DI87" s="5">
        <f t="shared" si="344"/>
        <v>0.30000000000000004</v>
      </c>
      <c r="DJ87" s="5">
        <f t="shared" si="345"/>
        <v>0.30000000000000004</v>
      </c>
      <c r="DK87" s="5">
        <f t="shared" si="346"/>
        <v>0.60000000000000009</v>
      </c>
      <c r="DL87" s="5">
        <f t="shared" si="347"/>
        <v>0</v>
      </c>
      <c r="DM87" s="5">
        <f t="shared" si="348"/>
        <v>0</v>
      </c>
      <c r="DN87" s="5">
        <f t="shared" si="349"/>
        <v>0</v>
      </c>
      <c r="DO87" s="5">
        <f t="shared" si="350"/>
        <v>0</v>
      </c>
      <c r="DP87" s="5">
        <f t="shared" si="351"/>
        <v>0.30000000000000004</v>
      </c>
    </row>
    <row r="88" spans="1:120" x14ac:dyDescent="0.25">
      <c r="A88" s="17" t="s">
        <v>112</v>
      </c>
      <c r="B88" s="5">
        <v>3</v>
      </c>
      <c r="C88" s="5">
        <v>8</v>
      </c>
      <c r="D88" s="5">
        <v>15</v>
      </c>
      <c r="E88">
        <f t="shared" si="280"/>
        <v>0.25</v>
      </c>
      <c r="I88">
        <f t="shared" si="281"/>
        <v>0.25</v>
      </c>
      <c r="M88">
        <f t="shared" si="282"/>
        <v>0.21</v>
      </c>
      <c r="Q88">
        <f t="shared" si="283"/>
        <v>0.21</v>
      </c>
      <c r="U88">
        <f t="shared" si="284"/>
        <v>0.21</v>
      </c>
      <c r="Y88">
        <f t="shared" si="285"/>
        <v>0.17</v>
      </c>
      <c r="AC88">
        <f t="shared" si="286"/>
        <v>0.16</v>
      </c>
      <c r="AG88">
        <f t="shared" si="287"/>
        <v>0.3</v>
      </c>
      <c r="AK88">
        <f t="shared" si="288"/>
        <v>0.46</v>
      </c>
      <c r="AO88">
        <f t="shared" si="289"/>
        <v>0.46</v>
      </c>
      <c r="AS88">
        <f t="shared" si="290"/>
        <v>0.28000000000000003</v>
      </c>
      <c r="AW88">
        <f t="shared" si="291"/>
        <v>0.38</v>
      </c>
      <c r="BA88" s="5">
        <v>1000</v>
      </c>
      <c r="BB88" s="5">
        <v>5000</v>
      </c>
      <c r="BC88" s="5">
        <v>10000</v>
      </c>
      <c r="BD88" s="1" t="s">
        <v>112</v>
      </c>
      <c r="BE88" s="6">
        <f t="shared" si="292"/>
        <v>0</v>
      </c>
      <c r="BF88" s="6">
        <f t="shared" si="293"/>
        <v>0</v>
      </c>
      <c r="BG88" s="6">
        <f t="shared" si="294"/>
        <v>0</v>
      </c>
      <c r="BH88" s="6">
        <f t="shared" si="295"/>
        <v>0</v>
      </c>
      <c r="BI88" s="6">
        <f t="shared" si="296"/>
        <v>0</v>
      </c>
      <c r="BJ88" s="6">
        <f t="shared" si="297"/>
        <v>0</v>
      </c>
      <c r="BK88" s="6">
        <f t="shared" si="298"/>
        <v>0</v>
      </c>
      <c r="BL88" s="6">
        <f t="shared" si="299"/>
        <v>0</v>
      </c>
      <c r="BM88" s="6">
        <f t="shared" si="300"/>
        <v>0</v>
      </c>
      <c r="BN88" s="6">
        <f t="shared" si="301"/>
        <v>0</v>
      </c>
      <c r="BO88" s="6">
        <f t="shared" si="302"/>
        <v>0</v>
      </c>
      <c r="BP88" s="6">
        <f t="shared" si="303"/>
        <v>0</v>
      </c>
      <c r="BQ88" s="7" t="s">
        <v>112</v>
      </c>
      <c r="BR88" s="6">
        <f t="shared" si="304"/>
        <v>0</v>
      </c>
      <c r="BS88" s="6">
        <f t="shared" si="305"/>
        <v>0</v>
      </c>
      <c r="BT88" s="6">
        <f t="shared" si="306"/>
        <v>0</v>
      </c>
      <c r="BU88" s="6">
        <f t="shared" si="307"/>
        <v>0</v>
      </c>
      <c r="BV88" s="6">
        <f t="shared" si="308"/>
        <v>0</v>
      </c>
      <c r="BW88" s="6">
        <f t="shared" si="309"/>
        <v>0</v>
      </c>
      <c r="BX88" s="6">
        <f t="shared" si="310"/>
        <v>0</v>
      </c>
      <c r="BY88" s="6">
        <f t="shared" si="311"/>
        <v>0</v>
      </c>
      <c r="BZ88" s="6">
        <f t="shared" si="312"/>
        <v>0</v>
      </c>
      <c r="CA88" s="6">
        <f t="shared" si="313"/>
        <v>0</v>
      </c>
      <c r="CB88" s="6">
        <f t="shared" si="314"/>
        <v>0</v>
      </c>
      <c r="CC88" s="6">
        <f t="shared" si="315"/>
        <v>0</v>
      </c>
      <c r="CE88" s="10">
        <f t="shared" si="316"/>
        <v>0</v>
      </c>
      <c r="CF88" s="10">
        <f t="shared" si="317"/>
        <v>0</v>
      </c>
      <c r="CG88" s="10">
        <f t="shared" si="318"/>
        <v>0</v>
      </c>
      <c r="CH88" s="10">
        <f t="shared" si="319"/>
        <v>0</v>
      </c>
      <c r="CI88" s="10">
        <f t="shared" si="320"/>
        <v>0</v>
      </c>
      <c r="CJ88" s="10">
        <f t="shared" si="321"/>
        <v>0</v>
      </c>
      <c r="CK88" s="10">
        <f t="shared" si="322"/>
        <v>0</v>
      </c>
      <c r="CL88" s="10">
        <f t="shared" si="323"/>
        <v>0</v>
      </c>
      <c r="CM88" s="10">
        <f t="shared" si="324"/>
        <v>0</v>
      </c>
      <c r="CN88" s="10">
        <f t="shared" si="325"/>
        <v>0</v>
      </c>
      <c r="CO88" s="10">
        <f t="shared" si="326"/>
        <v>0</v>
      </c>
      <c r="CP88" s="10">
        <f t="shared" si="327"/>
        <v>0</v>
      </c>
      <c r="CR88" s="5">
        <f t="shared" si="328"/>
        <v>0</v>
      </c>
      <c r="CS88" s="5">
        <f t="shared" si="329"/>
        <v>0</v>
      </c>
      <c r="CT88" s="5">
        <f t="shared" si="330"/>
        <v>0</v>
      </c>
      <c r="CU88" s="5">
        <f t="shared" si="331"/>
        <v>0</v>
      </c>
      <c r="CV88" s="5">
        <f t="shared" si="332"/>
        <v>0</v>
      </c>
      <c r="CW88" s="5">
        <f t="shared" si="333"/>
        <v>0</v>
      </c>
      <c r="CX88" s="5">
        <f t="shared" si="334"/>
        <v>0</v>
      </c>
      <c r="CY88" s="5">
        <f t="shared" si="335"/>
        <v>0</v>
      </c>
      <c r="CZ88" s="5">
        <f t="shared" si="336"/>
        <v>0</v>
      </c>
      <c r="DA88" s="5">
        <f t="shared" si="337"/>
        <v>0</v>
      </c>
      <c r="DB88" s="5">
        <f t="shared" si="338"/>
        <v>0</v>
      </c>
      <c r="DC88" s="5">
        <f t="shared" si="339"/>
        <v>0</v>
      </c>
      <c r="DE88" s="5">
        <f t="shared" si="340"/>
        <v>0</v>
      </c>
      <c r="DF88" s="5">
        <f t="shared" si="341"/>
        <v>0</v>
      </c>
      <c r="DG88" s="5">
        <f t="shared" si="342"/>
        <v>0</v>
      </c>
      <c r="DH88" s="5">
        <f t="shared" si="343"/>
        <v>0</v>
      </c>
      <c r="DI88" s="5">
        <f t="shared" si="344"/>
        <v>0</v>
      </c>
      <c r="DJ88" s="5">
        <f t="shared" si="345"/>
        <v>0</v>
      </c>
      <c r="DK88" s="5">
        <f t="shared" si="346"/>
        <v>0</v>
      </c>
      <c r="DL88" s="5">
        <f t="shared" si="347"/>
        <v>0</v>
      </c>
      <c r="DM88" s="5">
        <f t="shared" si="348"/>
        <v>0</v>
      </c>
      <c r="DN88" s="5">
        <f t="shared" si="349"/>
        <v>0</v>
      </c>
      <c r="DO88" s="5">
        <f t="shared" si="350"/>
        <v>0</v>
      </c>
      <c r="DP88" s="5">
        <f t="shared" si="351"/>
        <v>0</v>
      </c>
    </row>
    <row r="89" spans="1:120" x14ac:dyDescent="0.25">
      <c r="A89" s="17" t="s">
        <v>113</v>
      </c>
      <c r="B89" s="5">
        <v>3</v>
      </c>
      <c r="C89" s="5">
        <v>8</v>
      </c>
      <c r="D89" s="5">
        <v>15</v>
      </c>
      <c r="E89">
        <f t="shared" si="280"/>
        <v>0.25</v>
      </c>
      <c r="I89">
        <f t="shared" si="281"/>
        <v>0.25</v>
      </c>
      <c r="M89">
        <f t="shared" si="282"/>
        <v>0.21</v>
      </c>
      <c r="Q89">
        <f t="shared" si="283"/>
        <v>0.21</v>
      </c>
      <c r="U89">
        <f t="shared" si="284"/>
        <v>0.21</v>
      </c>
      <c r="Y89">
        <f t="shared" si="285"/>
        <v>0.17</v>
      </c>
      <c r="AC89">
        <f t="shared" si="286"/>
        <v>0.16</v>
      </c>
      <c r="AG89">
        <f t="shared" si="287"/>
        <v>0.3</v>
      </c>
      <c r="AK89">
        <f t="shared" si="288"/>
        <v>0.46</v>
      </c>
      <c r="AO89">
        <f t="shared" si="289"/>
        <v>0.46</v>
      </c>
      <c r="AS89">
        <f t="shared" si="290"/>
        <v>0.28000000000000003</v>
      </c>
      <c r="AW89">
        <f t="shared" si="291"/>
        <v>0.38</v>
      </c>
      <c r="BA89" s="5">
        <v>500</v>
      </c>
      <c r="BB89" s="5">
        <v>2500</v>
      </c>
      <c r="BC89" s="5">
        <v>5000</v>
      </c>
      <c r="BD89" s="1" t="s">
        <v>113</v>
      </c>
      <c r="BE89" s="6">
        <f t="shared" si="292"/>
        <v>0</v>
      </c>
      <c r="BF89" s="6">
        <f t="shared" si="293"/>
        <v>0</v>
      </c>
      <c r="BG89" s="6">
        <f t="shared" si="294"/>
        <v>0</v>
      </c>
      <c r="BH89" s="6">
        <f t="shared" si="295"/>
        <v>0</v>
      </c>
      <c r="BI89" s="6">
        <f t="shared" si="296"/>
        <v>0</v>
      </c>
      <c r="BJ89" s="6">
        <f t="shared" si="297"/>
        <v>0</v>
      </c>
      <c r="BK89" s="6">
        <f t="shared" si="298"/>
        <v>0</v>
      </c>
      <c r="BL89" s="6">
        <f t="shared" si="299"/>
        <v>0</v>
      </c>
      <c r="BM89" s="6">
        <f t="shared" si="300"/>
        <v>0</v>
      </c>
      <c r="BN89" s="6">
        <f t="shared" si="301"/>
        <v>0</v>
      </c>
      <c r="BO89" s="6">
        <f t="shared" si="302"/>
        <v>0</v>
      </c>
      <c r="BP89" s="6">
        <f t="shared" si="303"/>
        <v>0</v>
      </c>
      <c r="BQ89" s="7" t="s">
        <v>113</v>
      </c>
      <c r="BR89" s="6">
        <f t="shared" si="304"/>
        <v>0</v>
      </c>
      <c r="BS89" s="6">
        <f t="shared" si="305"/>
        <v>0</v>
      </c>
      <c r="BT89" s="6">
        <f t="shared" si="306"/>
        <v>0</v>
      </c>
      <c r="BU89" s="6">
        <f t="shared" si="307"/>
        <v>0</v>
      </c>
      <c r="BV89" s="6">
        <f t="shared" si="308"/>
        <v>0</v>
      </c>
      <c r="BW89" s="6">
        <f t="shared" si="309"/>
        <v>0</v>
      </c>
      <c r="BX89" s="6">
        <f t="shared" si="310"/>
        <v>0</v>
      </c>
      <c r="BY89" s="6">
        <f t="shared" si="311"/>
        <v>0</v>
      </c>
      <c r="BZ89" s="6">
        <f t="shared" si="312"/>
        <v>0</v>
      </c>
      <c r="CA89" s="6">
        <f t="shared" si="313"/>
        <v>0</v>
      </c>
      <c r="CB89" s="6">
        <f t="shared" si="314"/>
        <v>0</v>
      </c>
      <c r="CC89" s="6">
        <f t="shared" si="315"/>
        <v>0</v>
      </c>
      <c r="CE89" s="10">
        <f t="shared" si="316"/>
        <v>0</v>
      </c>
      <c r="CF89" s="10">
        <f t="shared" si="317"/>
        <v>0</v>
      </c>
      <c r="CG89" s="10">
        <f t="shared" si="318"/>
        <v>0</v>
      </c>
      <c r="CH89" s="10">
        <f t="shared" si="319"/>
        <v>0</v>
      </c>
      <c r="CI89" s="10">
        <f t="shared" si="320"/>
        <v>0</v>
      </c>
      <c r="CJ89" s="10">
        <f t="shared" si="321"/>
        <v>0</v>
      </c>
      <c r="CK89" s="10">
        <f t="shared" si="322"/>
        <v>0</v>
      </c>
      <c r="CL89" s="10">
        <f t="shared" si="323"/>
        <v>0</v>
      </c>
      <c r="CM89" s="10">
        <f t="shared" si="324"/>
        <v>0</v>
      </c>
      <c r="CN89" s="10">
        <f t="shared" si="325"/>
        <v>0</v>
      </c>
      <c r="CO89" s="10">
        <f t="shared" si="326"/>
        <v>0</v>
      </c>
      <c r="CP89" s="10">
        <f t="shared" si="327"/>
        <v>0</v>
      </c>
      <c r="CR89" s="5">
        <f t="shared" si="328"/>
        <v>0</v>
      </c>
      <c r="CS89" s="5">
        <f t="shared" si="329"/>
        <v>0</v>
      </c>
      <c r="CT89" s="5">
        <f t="shared" si="330"/>
        <v>0</v>
      </c>
      <c r="CU89" s="5">
        <f t="shared" si="331"/>
        <v>0</v>
      </c>
      <c r="CV89" s="5">
        <f t="shared" si="332"/>
        <v>0</v>
      </c>
      <c r="CW89" s="5">
        <f t="shared" si="333"/>
        <v>0</v>
      </c>
      <c r="CX89" s="5">
        <f t="shared" si="334"/>
        <v>0</v>
      </c>
      <c r="CY89" s="5">
        <f t="shared" si="335"/>
        <v>0</v>
      </c>
      <c r="CZ89" s="5">
        <f t="shared" si="336"/>
        <v>0</v>
      </c>
      <c r="DA89" s="5">
        <f t="shared" si="337"/>
        <v>0</v>
      </c>
      <c r="DB89" s="5">
        <f t="shared" si="338"/>
        <v>0</v>
      </c>
      <c r="DC89" s="5">
        <f t="shared" si="339"/>
        <v>0</v>
      </c>
      <c r="DE89" s="5">
        <f t="shared" si="340"/>
        <v>0</v>
      </c>
      <c r="DF89" s="5">
        <f t="shared" si="341"/>
        <v>0</v>
      </c>
      <c r="DG89" s="5">
        <f t="shared" si="342"/>
        <v>0</v>
      </c>
      <c r="DH89" s="5">
        <f t="shared" si="343"/>
        <v>0</v>
      </c>
      <c r="DI89" s="5">
        <f t="shared" si="344"/>
        <v>0</v>
      </c>
      <c r="DJ89" s="5">
        <f t="shared" si="345"/>
        <v>0</v>
      </c>
      <c r="DK89" s="5">
        <f t="shared" si="346"/>
        <v>0</v>
      </c>
      <c r="DL89" s="5">
        <f t="shared" si="347"/>
        <v>0</v>
      </c>
      <c r="DM89" s="5">
        <f t="shared" si="348"/>
        <v>0</v>
      </c>
      <c r="DN89" s="5">
        <f t="shared" si="349"/>
        <v>0</v>
      </c>
      <c r="DO89" s="5">
        <f t="shared" si="350"/>
        <v>0</v>
      </c>
      <c r="DP89" s="5">
        <f t="shared" si="351"/>
        <v>0</v>
      </c>
    </row>
    <row r="90" spans="1:120" x14ac:dyDescent="0.25">
      <c r="A90" s="17" t="s">
        <v>114</v>
      </c>
      <c r="B90" s="5">
        <v>3</v>
      </c>
      <c r="C90" s="5">
        <v>8</v>
      </c>
      <c r="D90" s="5">
        <v>15</v>
      </c>
      <c r="E90">
        <f t="shared" si="280"/>
        <v>0.25</v>
      </c>
      <c r="I90">
        <f t="shared" si="281"/>
        <v>0.25</v>
      </c>
      <c r="M90">
        <f t="shared" si="282"/>
        <v>0.21</v>
      </c>
      <c r="Q90">
        <f t="shared" si="283"/>
        <v>0.21</v>
      </c>
      <c r="U90">
        <f t="shared" si="284"/>
        <v>0.21</v>
      </c>
      <c r="Y90">
        <f t="shared" si="285"/>
        <v>0.17</v>
      </c>
      <c r="AC90">
        <f t="shared" si="286"/>
        <v>0.16</v>
      </c>
      <c r="AG90">
        <f t="shared" si="287"/>
        <v>0.3</v>
      </c>
      <c r="AK90">
        <f t="shared" si="288"/>
        <v>0.46</v>
      </c>
      <c r="AO90">
        <f t="shared" si="289"/>
        <v>0.46</v>
      </c>
      <c r="AS90">
        <f t="shared" si="290"/>
        <v>0.28000000000000003</v>
      </c>
      <c r="AW90">
        <f t="shared" si="291"/>
        <v>0.38</v>
      </c>
      <c r="BA90" s="5">
        <v>1000</v>
      </c>
      <c r="BB90" s="5">
        <v>5000</v>
      </c>
      <c r="BC90" s="5">
        <v>10000</v>
      </c>
      <c r="BD90" s="1" t="s">
        <v>114</v>
      </c>
      <c r="BE90" s="6">
        <f t="shared" si="292"/>
        <v>0</v>
      </c>
      <c r="BF90" s="6">
        <f t="shared" si="293"/>
        <v>0</v>
      </c>
      <c r="BG90" s="6">
        <f t="shared" si="294"/>
        <v>0</v>
      </c>
      <c r="BH90" s="6">
        <f t="shared" si="295"/>
        <v>0</v>
      </c>
      <c r="BI90" s="6">
        <f t="shared" si="296"/>
        <v>0</v>
      </c>
      <c r="BJ90" s="6">
        <f t="shared" si="297"/>
        <v>0</v>
      </c>
      <c r="BK90" s="6">
        <f t="shared" si="298"/>
        <v>0</v>
      </c>
      <c r="BL90" s="6">
        <f t="shared" si="299"/>
        <v>0</v>
      </c>
      <c r="BM90" s="6">
        <f t="shared" si="300"/>
        <v>0</v>
      </c>
      <c r="BN90" s="6">
        <f t="shared" si="301"/>
        <v>0</v>
      </c>
      <c r="BO90" s="6">
        <f t="shared" si="302"/>
        <v>0</v>
      </c>
      <c r="BP90" s="6">
        <f t="shared" si="303"/>
        <v>0</v>
      </c>
      <c r="BQ90" s="7" t="s">
        <v>114</v>
      </c>
      <c r="BR90" s="6">
        <f t="shared" si="304"/>
        <v>0</v>
      </c>
      <c r="BS90" s="6">
        <f t="shared" si="305"/>
        <v>0</v>
      </c>
      <c r="BT90" s="6">
        <f t="shared" si="306"/>
        <v>0</v>
      </c>
      <c r="BU90" s="6">
        <f t="shared" si="307"/>
        <v>0</v>
      </c>
      <c r="BV90" s="6">
        <f t="shared" si="308"/>
        <v>0</v>
      </c>
      <c r="BW90" s="6">
        <f t="shared" si="309"/>
        <v>0</v>
      </c>
      <c r="BX90" s="6">
        <f t="shared" si="310"/>
        <v>0</v>
      </c>
      <c r="BY90" s="6">
        <f t="shared" si="311"/>
        <v>0</v>
      </c>
      <c r="BZ90" s="6">
        <f t="shared" si="312"/>
        <v>0</v>
      </c>
      <c r="CA90" s="6">
        <f t="shared" si="313"/>
        <v>0</v>
      </c>
      <c r="CB90" s="6">
        <f t="shared" si="314"/>
        <v>0</v>
      </c>
      <c r="CC90" s="6">
        <f t="shared" si="315"/>
        <v>0</v>
      </c>
      <c r="CE90" s="10">
        <f t="shared" si="316"/>
        <v>0</v>
      </c>
      <c r="CF90" s="10">
        <f t="shared" si="317"/>
        <v>0</v>
      </c>
      <c r="CG90" s="10">
        <f t="shared" si="318"/>
        <v>0</v>
      </c>
      <c r="CH90" s="10">
        <f t="shared" si="319"/>
        <v>0</v>
      </c>
      <c r="CI90" s="10">
        <f t="shared" si="320"/>
        <v>0</v>
      </c>
      <c r="CJ90" s="10">
        <f t="shared" si="321"/>
        <v>0</v>
      </c>
      <c r="CK90" s="10">
        <f t="shared" si="322"/>
        <v>0</v>
      </c>
      <c r="CL90" s="10">
        <f t="shared" si="323"/>
        <v>0</v>
      </c>
      <c r="CM90" s="10">
        <f t="shared" si="324"/>
        <v>0</v>
      </c>
      <c r="CN90" s="10">
        <f t="shared" si="325"/>
        <v>0</v>
      </c>
      <c r="CO90" s="10">
        <f t="shared" si="326"/>
        <v>0</v>
      </c>
      <c r="CP90" s="10">
        <f t="shared" si="327"/>
        <v>0</v>
      </c>
      <c r="CR90" s="5">
        <f t="shared" si="328"/>
        <v>0</v>
      </c>
      <c r="CS90" s="5">
        <f t="shared" si="329"/>
        <v>0</v>
      </c>
      <c r="CT90" s="5">
        <f t="shared" si="330"/>
        <v>0</v>
      </c>
      <c r="CU90" s="5">
        <f t="shared" si="331"/>
        <v>0</v>
      </c>
      <c r="CV90" s="5">
        <f t="shared" si="332"/>
        <v>0</v>
      </c>
      <c r="CW90" s="5">
        <f t="shared" si="333"/>
        <v>0</v>
      </c>
      <c r="CX90" s="5">
        <f t="shared" si="334"/>
        <v>0</v>
      </c>
      <c r="CY90" s="5">
        <f t="shared" si="335"/>
        <v>0</v>
      </c>
      <c r="CZ90" s="5">
        <f t="shared" si="336"/>
        <v>0</v>
      </c>
      <c r="DA90" s="5">
        <f t="shared" si="337"/>
        <v>0</v>
      </c>
      <c r="DB90" s="5">
        <f t="shared" si="338"/>
        <v>0</v>
      </c>
      <c r="DC90" s="5">
        <f t="shared" si="339"/>
        <v>0</v>
      </c>
      <c r="DE90" s="5">
        <f t="shared" si="340"/>
        <v>0</v>
      </c>
      <c r="DF90" s="5">
        <f t="shared" si="341"/>
        <v>0</v>
      </c>
      <c r="DG90" s="5">
        <f t="shared" si="342"/>
        <v>0</v>
      </c>
      <c r="DH90" s="5">
        <f t="shared" si="343"/>
        <v>0</v>
      </c>
      <c r="DI90" s="5">
        <f t="shared" si="344"/>
        <v>0</v>
      </c>
      <c r="DJ90" s="5">
        <f t="shared" si="345"/>
        <v>0</v>
      </c>
      <c r="DK90" s="5">
        <f t="shared" si="346"/>
        <v>0</v>
      </c>
      <c r="DL90" s="5">
        <f t="shared" si="347"/>
        <v>0</v>
      </c>
      <c r="DM90" s="5">
        <f t="shared" si="348"/>
        <v>0</v>
      </c>
      <c r="DN90" s="5">
        <f t="shared" si="349"/>
        <v>0</v>
      </c>
      <c r="DO90" s="5">
        <f t="shared" si="350"/>
        <v>0</v>
      </c>
      <c r="DP90" s="5">
        <f t="shared" si="351"/>
        <v>0</v>
      </c>
    </row>
    <row r="91" spans="1:120" x14ac:dyDescent="0.25">
      <c r="A91" s="17" t="s">
        <v>115</v>
      </c>
      <c r="B91" s="5">
        <v>5</v>
      </c>
      <c r="C91" s="5">
        <v>12</v>
      </c>
      <c r="D91" s="5">
        <v>20</v>
      </c>
      <c r="E91">
        <f t="shared" si="280"/>
        <v>0.25</v>
      </c>
      <c r="I91">
        <f t="shared" si="281"/>
        <v>0.25</v>
      </c>
      <c r="M91">
        <f t="shared" si="282"/>
        <v>0.21</v>
      </c>
      <c r="Q91">
        <f t="shared" si="283"/>
        <v>0.21</v>
      </c>
      <c r="U91">
        <f t="shared" si="284"/>
        <v>0.21</v>
      </c>
      <c r="Y91">
        <f t="shared" si="285"/>
        <v>0.17</v>
      </c>
      <c r="AC91">
        <f t="shared" si="286"/>
        <v>0.16</v>
      </c>
      <c r="AG91">
        <f t="shared" si="287"/>
        <v>0.3</v>
      </c>
      <c r="AK91">
        <f t="shared" si="288"/>
        <v>0.46</v>
      </c>
      <c r="AO91">
        <f t="shared" si="289"/>
        <v>0.46</v>
      </c>
      <c r="AS91">
        <f t="shared" si="290"/>
        <v>0.28000000000000003</v>
      </c>
      <c r="AW91">
        <f t="shared" si="291"/>
        <v>0.38</v>
      </c>
      <c r="BA91" s="5">
        <v>1500</v>
      </c>
      <c r="BB91" s="5">
        <v>4700</v>
      </c>
      <c r="BC91" s="5">
        <v>21500</v>
      </c>
      <c r="BD91" s="1" t="s">
        <v>115</v>
      </c>
      <c r="BE91" s="6">
        <f t="shared" si="292"/>
        <v>0</v>
      </c>
      <c r="BF91" s="6">
        <f t="shared" si="293"/>
        <v>0</v>
      </c>
      <c r="BG91" s="6">
        <f t="shared" si="294"/>
        <v>0</v>
      </c>
      <c r="BH91" s="6">
        <f t="shared" si="295"/>
        <v>0</v>
      </c>
      <c r="BI91" s="6">
        <f t="shared" si="296"/>
        <v>0</v>
      </c>
      <c r="BJ91" s="6">
        <f t="shared" si="297"/>
        <v>0</v>
      </c>
      <c r="BK91" s="6">
        <f t="shared" si="298"/>
        <v>0</v>
      </c>
      <c r="BL91" s="6">
        <f t="shared" si="299"/>
        <v>0</v>
      </c>
      <c r="BM91" s="6">
        <f t="shared" si="300"/>
        <v>0</v>
      </c>
      <c r="BN91" s="6">
        <f t="shared" si="301"/>
        <v>0</v>
      </c>
      <c r="BO91" s="6">
        <f t="shared" si="302"/>
        <v>0</v>
      </c>
      <c r="BP91" s="6">
        <f t="shared" si="303"/>
        <v>0</v>
      </c>
      <c r="BQ91" s="7" t="s">
        <v>115</v>
      </c>
      <c r="BR91" s="6">
        <f t="shared" si="304"/>
        <v>0</v>
      </c>
      <c r="BS91" s="6">
        <f t="shared" si="305"/>
        <v>0</v>
      </c>
      <c r="BT91" s="6">
        <f t="shared" si="306"/>
        <v>0</v>
      </c>
      <c r="BU91" s="6">
        <f t="shared" si="307"/>
        <v>0</v>
      </c>
      <c r="BV91" s="6">
        <f t="shared" si="308"/>
        <v>0</v>
      </c>
      <c r="BW91" s="6">
        <f t="shared" si="309"/>
        <v>0</v>
      </c>
      <c r="BX91" s="6">
        <f t="shared" si="310"/>
        <v>0</v>
      </c>
      <c r="BY91" s="6">
        <f t="shared" si="311"/>
        <v>0</v>
      </c>
      <c r="BZ91" s="6">
        <f t="shared" si="312"/>
        <v>0</v>
      </c>
      <c r="CA91" s="6">
        <f t="shared" si="313"/>
        <v>0</v>
      </c>
      <c r="CB91" s="6">
        <f t="shared" si="314"/>
        <v>0</v>
      </c>
      <c r="CC91" s="6">
        <f t="shared" si="315"/>
        <v>0</v>
      </c>
      <c r="CE91" s="10">
        <f t="shared" si="316"/>
        <v>0</v>
      </c>
      <c r="CF91" s="10">
        <f t="shared" si="317"/>
        <v>0</v>
      </c>
      <c r="CG91" s="10">
        <f t="shared" si="318"/>
        <v>0</v>
      </c>
      <c r="CH91" s="10">
        <f t="shared" si="319"/>
        <v>0</v>
      </c>
      <c r="CI91" s="10">
        <f t="shared" si="320"/>
        <v>0</v>
      </c>
      <c r="CJ91" s="10">
        <f t="shared" si="321"/>
        <v>0</v>
      </c>
      <c r="CK91" s="10">
        <f t="shared" si="322"/>
        <v>0</v>
      </c>
      <c r="CL91" s="10">
        <f t="shared" si="323"/>
        <v>0</v>
      </c>
      <c r="CM91" s="10">
        <f t="shared" si="324"/>
        <v>0</v>
      </c>
      <c r="CN91" s="10">
        <f t="shared" si="325"/>
        <v>0</v>
      </c>
      <c r="CO91" s="10">
        <f t="shared" si="326"/>
        <v>0</v>
      </c>
      <c r="CP91" s="10">
        <f t="shared" si="327"/>
        <v>0</v>
      </c>
      <c r="CR91" s="5">
        <f t="shared" si="328"/>
        <v>0</v>
      </c>
      <c r="CS91" s="5">
        <f t="shared" si="329"/>
        <v>0</v>
      </c>
      <c r="CT91" s="5">
        <f t="shared" si="330"/>
        <v>0</v>
      </c>
      <c r="CU91" s="5">
        <f t="shared" si="331"/>
        <v>0</v>
      </c>
      <c r="CV91" s="5">
        <f t="shared" si="332"/>
        <v>0</v>
      </c>
      <c r="CW91" s="5">
        <f t="shared" si="333"/>
        <v>0</v>
      </c>
      <c r="CX91" s="5">
        <f t="shared" si="334"/>
        <v>0</v>
      </c>
      <c r="CY91" s="5">
        <f t="shared" si="335"/>
        <v>0</v>
      </c>
      <c r="CZ91" s="5">
        <f t="shared" si="336"/>
        <v>0</v>
      </c>
      <c r="DA91" s="5">
        <f t="shared" si="337"/>
        <v>0</v>
      </c>
      <c r="DB91" s="5">
        <f t="shared" si="338"/>
        <v>0</v>
      </c>
      <c r="DC91" s="5">
        <f t="shared" si="339"/>
        <v>0</v>
      </c>
      <c r="DE91" s="5">
        <f t="shared" si="340"/>
        <v>0</v>
      </c>
      <c r="DF91" s="5">
        <f t="shared" si="341"/>
        <v>0</v>
      </c>
      <c r="DG91" s="5">
        <f t="shared" si="342"/>
        <v>0</v>
      </c>
      <c r="DH91" s="5">
        <f t="shared" si="343"/>
        <v>0</v>
      </c>
      <c r="DI91" s="5">
        <f t="shared" si="344"/>
        <v>0</v>
      </c>
      <c r="DJ91" s="5">
        <f t="shared" si="345"/>
        <v>0</v>
      </c>
      <c r="DK91" s="5">
        <f t="shared" si="346"/>
        <v>0</v>
      </c>
      <c r="DL91" s="5">
        <f t="shared" si="347"/>
        <v>0</v>
      </c>
      <c r="DM91" s="5">
        <f t="shared" si="348"/>
        <v>0</v>
      </c>
      <c r="DN91" s="5">
        <f t="shared" si="349"/>
        <v>0</v>
      </c>
      <c r="DO91" s="5">
        <f t="shared" si="350"/>
        <v>0</v>
      </c>
      <c r="DP91" s="5">
        <f t="shared" si="351"/>
        <v>0</v>
      </c>
    </row>
    <row r="92" spans="1:120" x14ac:dyDescent="0.25">
      <c r="A92" s="17" t="s">
        <v>116</v>
      </c>
      <c r="B92" s="5">
        <v>0.1</v>
      </c>
      <c r="C92" s="5">
        <v>0.2</v>
      </c>
      <c r="D92" s="5">
        <v>0.4</v>
      </c>
      <c r="E92">
        <f t="shared" si="280"/>
        <v>0.25</v>
      </c>
      <c r="I92">
        <f t="shared" si="281"/>
        <v>0.25</v>
      </c>
      <c r="M92">
        <f t="shared" si="282"/>
        <v>0.21</v>
      </c>
      <c r="Q92">
        <f t="shared" si="283"/>
        <v>0.21</v>
      </c>
      <c r="U92">
        <f t="shared" si="284"/>
        <v>0.21</v>
      </c>
      <c r="Y92">
        <f t="shared" si="285"/>
        <v>0.17</v>
      </c>
      <c r="AC92">
        <f t="shared" si="286"/>
        <v>0.16</v>
      </c>
      <c r="AG92">
        <f t="shared" si="287"/>
        <v>0.3</v>
      </c>
      <c r="AK92">
        <f t="shared" si="288"/>
        <v>0.46</v>
      </c>
      <c r="AO92">
        <f t="shared" si="289"/>
        <v>0.46</v>
      </c>
      <c r="AS92">
        <f t="shared" si="290"/>
        <v>0.28000000000000003</v>
      </c>
      <c r="AW92">
        <f t="shared" si="291"/>
        <v>0.38</v>
      </c>
      <c r="BA92" s="5">
        <v>0.1</v>
      </c>
      <c r="BB92" s="5">
        <v>0.5</v>
      </c>
      <c r="BC92" s="5">
        <v>2</v>
      </c>
      <c r="BD92" s="1" t="s">
        <v>116</v>
      </c>
      <c r="BE92" s="6">
        <f t="shared" si="292"/>
        <v>0</v>
      </c>
      <c r="BF92" s="6">
        <f t="shared" si="293"/>
        <v>0</v>
      </c>
      <c r="BG92" s="6">
        <f t="shared" si="294"/>
        <v>0</v>
      </c>
      <c r="BH92" s="6">
        <f t="shared" si="295"/>
        <v>0</v>
      </c>
      <c r="BI92" s="6">
        <f t="shared" si="296"/>
        <v>0</v>
      </c>
      <c r="BJ92" s="6">
        <f t="shared" si="297"/>
        <v>0</v>
      </c>
      <c r="BK92" s="6">
        <f t="shared" si="298"/>
        <v>0</v>
      </c>
      <c r="BL92" s="6">
        <f t="shared" si="299"/>
        <v>0</v>
      </c>
      <c r="BM92" s="6">
        <f t="shared" si="300"/>
        <v>0</v>
      </c>
      <c r="BN92" s="6">
        <f t="shared" si="301"/>
        <v>0</v>
      </c>
      <c r="BO92" s="6">
        <f t="shared" si="302"/>
        <v>0</v>
      </c>
      <c r="BP92" s="6">
        <f t="shared" si="303"/>
        <v>0</v>
      </c>
      <c r="BQ92" s="7" t="s">
        <v>116</v>
      </c>
      <c r="BR92" s="6">
        <f t="shared" si="304"/>
        <v>0</v>
      </c>
      <c r="BS92" s="6">
        <f t="shared" si="305"/>
        <v>0</v>
      </c>
      <c r="BT92" s="6">
        <f t="shared" si="306"/>
        <v>0</v>
      </c>
      <c r="BU92" s="6">
        <f t="shared" si="307"/>
        <v>0</v>
      </c>
      <c r="BV92" s="6">
        <f t="shared" si="308"/>
        <v>0</v>
      </c>
      <c r="BW92" s="6">
        <f t="shared" si="309"/>
        <v>0</v>
      </c>
      <c r="BX92" s="6">
        <f t="shared" si="310"/>
        <v>0</v>
      </c>
      <c r="BY92" s="6">
        <f t="shared" si="311"/>
        <v>0</v>
      </c>
      <c r="BZ92" s="6">
        <f t="shared" si="312"/>
        <v>0</v>
      </c>
      <c r="CA92" s="6">
        <f t="shared" si="313"/>
        <v>0</v>
      </c>
      <c r="CB92" s="6">
        <f t="shared" si="314"/>
        <v>0</v>
      </c>
      <c r="CC92" s="6">
        <f t="shared" si="315"/>
        <v>0</v>
      </c>
      <c r="CE92" s="10">
        <f t="shared" si="316"/>
        <v>0</v>
      </c>
      <c r="CF92" s="10">
        <f t="shared" si="317"/>
        <v>0</v>
      </c>
      <c r="CG92" s="10">
        <f t="shared" si="318"/>
        <v>0</v>
      </c>
      <c r="CH92" s="10">
        <f t="shared" si="319"/>
        <v>0</v>
      </c>
      <c r="CI92" s="10">
        <f t="shared" si="320"/>
        <v>0</v>
      </c>
      <c r="CJ92" s="10">
        <f t="shared" si="321"/>
        <v>0</v>
      </c>
      <c r="CK92" s="10">
        <f t="shared" si="322"/>
        <v>0</v>
      </c>
      <c r="CL92" s="10">
        <f t="shared" si="323"/>
        <v>0</v>
      </c>
      <c r="CM92" s="10">
        <f t="shared" si="324"/>
        <v>0</v>
      </c>
      <c r="CN92" s="10">
        <f t="shared" si="325"/>
        <v>0</v>
      </c>
      <c r="CO92" s="10">
        <f t="shared" si="326"/>
        <v>0</v>
      </c>
      <c r="CP92" s="10">
        <f t="shared" si="327"/>
        <v>0</v>
      </c>
      <c r="CR92" s="5">
        <f t="shared" si="328"/>
        <v>0</v>
      </c>
      <c r="CS92" s="5">
        <f t="shared" si="329"/>
        <v>0</v>
      </c>
      <c r="CT92" s="5">
        <f t="shared" si="330"/>
        <v>0</v>
      </c>
      <c r="CU92" s="5">
        <f t="shared" si="331"/>
        <v>0</v>
      </c>
      <c r="CV92" s="5">
        <f t="shared" si="332"/>
        <v>0</v>
      </c>
      <c r="CW92" s="5">
        <f t="shared" si="333"/>
        <v>0</v>
      </c>
      <c r="CX92" s="5">
        <f t="shared" si="334"/>
        <v>0</v>
      </c>
      <c r="CY92" s="5">
        <f t="shared" si="335"/>
        <v>0</v>
      </c>
      <c r="CZ92" s="5">
        <f t="shared" si="336"/>
        <v>0</v>
      </c>
      <c r="DA92" s="5">
        <f t="shared" si="337"/>
        <v>0</v>
      </c>
      <c r="DB92" s="5">
        <f t="shared" si="338"/>
        <v>0</v>
      </c>
      <c r="DC92" s="5">
        <f t="shared" si="339"/>
        <v>0</v>
      </c>
      <c r="DE92" s="5">
        <f t="shared" si="340"/>
        <v>0</v>
      </c>
      <c r="DF92" s="5">
        <f t="shared" si="341"/>
        <v>0</v>
      </c>
      <c r="DG92" s="5">
        <f t="shared" si="342"/>
        <v>0</v>
      </c>
      <c r="DH92" s="5">
        <f t="shared" si="343"/>
        <v>0</v>
      </c>
      <c r="DI92" s="5">
        <f t="shared" si="344"/>
        <v>0</v>
      </c>
      <c r="DJ92" s="5">
        <f t="shared" si="345"/>
        <v>0</v>
      </c>
      <c r="DK92" s="5">
        <f t="shared" si="346"/>
        <v>0</v>
      </c>
      <c r="DL92" s="5">
        <f t="shared" si="347"/>
        <v>0</v>
      </c>
      <c r="DM92" s="5">
        <f t="shared" si="348"/>
        <v>0</v>
      </c>
      <c r="DN92" s="5">
        <f t="shared" si="349"/>
        <v>0</v>
      </c>
      <c r="DO92" s="5">
        <f t="shared" si="350"/>
        <v>0</v>
      </c>
      <c r="DP92" s="5">
        <f t="shared" si="351"/>
        <v>0</v>
      </c>
    </row>
    <row r="93" spans="1:120" x14ac:dyDescent="0.25">
      <c r="A93" s="17" t="s">
        <v>117</v>
      </c>
      <c r="B93" s="5">
        <v>2</v>
      </c>
      <c r="C93" s="5">
        <v>4</v>
      </c>
      <c r="D93" s="5">
        <v>6</v>
      </c>
      <c r="E93">
        <f t="shared" si="280"/>
        <v>0.25</v>
      </c>
      <c r="I93">
        <f t="shared" si="281"/>
        <v>0.25</v>
      </c>
      <c r="M93">
        <f t="shared" si="282"/>
        <v>0.21</v>
      </c>
      <c r="Q93">
        <f t="shared" si="283"/>
        <v>0.21</v>
      </c>
      <c r="U93">
        <f t="shared" si="284"/>
        <v>0.21</v>
      </c>
      <c r="Y93">
        <f t="shared" si="285"/>
        <v>0.17</v>
      </c>
      <c r="AC93">
        <f t="shared" si="286"/>
        <v>0.16</v>
      </c>
      <c r="AG93">
        <f t="shared" si="287"/>
        <v>0.3</v>
      </c>
      <c r="AK93">
        <f t="shared" si="288"/>
        <v>0.46</v>
      </c>
      <c r="AO93">
        <f t="shared" si="289"/>
        <v>0.46</v>
      </c>
      <c r="AS93">
        <f t="shared" si="290"/>
        <v>0.28000000000000003</v>
      </c>
      <c r="AW93">
        <f t="shared" si="291"/>
        <v>0.38</v>
      </c>
      <c r="BA93" s="5">
        <v>950</v>
      </c>
      <c r="BB93" s="5">
        <v>2200</v>
      </c>
      <c r="BC93" s="5">
        <v>6000</v>
      </c>
      <c r="BD93" s="1" t="s">
        <v>117</v>
      </c>
      <c r="BE93" s="6">
        <f t="shared" si="292"/>
        <v>0</v>
      </c>
      <c r="BF93" s="6">
        <f t="shared" si="293"/>
        <v>0</v>
      </c>
      <c r="BG93" s="6">
        <f t="shared" si="294"/>
        <v>0</v>
      </c>
      <c r="BH93" s="6">
        <f t="shared" si="295"/>
        <v>0</v>
      </c>
      <c r="BI93" s="6">
        <f t="shared" si="296"/>
        <v>0</v>
      </c>
      <c r="BJ93" s="6">
        <f t="shared" si="297"/>
        <v>0</v>
      </c>
      <c r="BK93" s="6">
        <f t="shared" si="298"/>
        <v>0</v>
      </c>
      <c r="BL93" s="6">
        <f t="shared" si="299"/>
        <v>0</v>
      </c>
      <c r="BM93" s="6">
        <f t="shared" si="300"/>
        <v>0</v>
      </c>
      <c r="BN93" s="6">
        <f t="shared" si="301"/>
        <v>0</v>
      </c>
      <c r="BO93" s="6">
        <f t="shared" si="302"/>
        <v>0</v>
      </c>
      <c r="BP93" s="6">
        <f t="shared" si="303"/>
        <v>0</v>
      </c>
      <c r="BQ93" s="7" t="s">
        <v>117</v>
      </c>
      <c r="BR93" s="6">
        <f t="shared" si="304"/>
        <v>0</v>
      </c>
      <c r="BS93" s="6">
        <f t="shared" si="305"/>
        <v>0</v>
      </c>
      <c r="BT93" s="6">
        <f t="shared" si="306"/>
        <v>0</v>
      </c>
      <c r="BU93" s="6">
        <f t="shared" si="307"/>
        <v>0</v>
      </c>
      <c r="BV93" s="6">
        <f t="shared" si="308"/>
        <v>0</v>
      </c>
      <c r="BW93" s="6">
        <f t="shared" si="309"/>
        <v>0</v>
      </c>
      <c r="BX93" s="6">
        <f t="shared" si="310"/>
        <v>0</v>
      </c>
      <c r="BY93" s="6">
        <f t="shared" si="311"/>
        <v>0</v>
      </c>
      <c r="BZ93" s="6">
        <f t="shared" si="312"/>
        <v>0</v>
      </c>
      <c r="CA93" s="6">
        <f t="shared" si="313"/>
        <v>0</v>
      </c>
      <c r="CB93" s="6">
        <f t="shared" si="314"/>
        <v>0</v>
      </c>
      <c r="CC93" s="6">
        <f t="shared" si="315"/>
        <v>0</v>
      </c>
      <c r="CE93" s="10">
        <f t="shared" si="316"/>
        <v>0</v>
      </c>
      <c r="CF93" s="10">
        <f t="shared" si="317"/>
        <v>0</v>
      </c>
      <c r="CG93" s="10">
        <f t="shared" si="318"/>
        <v>0</v>
      </c>
      <c r="CH93" s="10">
        <f t="shared" si="319"/>
        <v>0</v>
      </c>
      <c r="CI93" s="10">
        <f t="shared" si="320"/>
        <v>0</v>
      </c>
      <c r="CJ93" s="10">
        <f t="shared" si="321"/>
        <v>0</v>
      </c>
      <c r="CK93" s="10">
        <f t="shared" si="322"/>
        <v>0</v>
      </c>
      <c r="CL93" s="10">
        <f t="shared" si="323"/>
        <v>0</v>
      </c>
      <c r="CM93" s="10">
        <f t="shared" si="324"/>
        <v>0</v>
      </c>
      <c r="CN93" s="10">
        <f t="shared" si="325"/>
        <v>0</v>
      </c>
      <c r="CO93" s="10">
        <f t="shared" si="326"/>
        <v>0</v>
      </c>
      <c r="CP93" s="10">
        <f t="shared" si="327"/>
        <v>0</v>
      </c>
      <c r="CR93" s="5">
        <f t="shared" si="328"/>
        <v>0</v>
      </c>
      <c r="CS93" s="5">
        <f t="shared" si="329"/>
        <v>0</v>
      </c>
      <c r="CT93" s="5">
        <f t="shared" si="330"/>
        <v>0</v>
      </c>
      <c r="CU93" s="5">
        <f t="shared" si="331"/>
        <v>0</v>
      </c>
      <c r="CV93" s="5">
        <f t="shared" si="332"/>
        <v>0</v>
      </c>
      <c r="CW93" s="5">
        <f t="shared" si="333"/>
        <v>0</v>
      </c>
      <c r="CX93" s="5">
        <f t="shared" si="334"/>
        <v>0</v>
      </c>
      <c r="CY93" s="5">
        <f t="shared" si="335"/>
        <v>0</v>
      </c>
      <c r="CZ93" s="5">
        <f t="shared" si="336"/>
        <v>0</v>
      </c>
      <c r="DA93" s="5">
        <f t="shared" si="337"/>
        <v>0</v>
      </c>
      <c r="DB93" s="5">
        <f t="shared" si="338"/>
        <v>0</v>
      </c>
      <c r="DC93" s="5">
        <f t="shared" si="339"/>
        <v>0</v>
      </c>
      <c r="DE93" s="5">
        <f t="shared" si="340"/>
        <v>0</v>
      </c>
      <c r="DF93" s="5">
        <f t="shared" si="341"/>
        <v>0</v>
      </c>
      <c r="DG93" s="5">
        <f t="shared" si="342"/>
        <v>0</v>
      </c>
      <c r="DH93" s="5">
        <f t="shared" si="343"/>
        <v>0</v>
      </c>
      <c r="DI93" s="5">
        <f t="shared" si="344"/>
        <v>0</v>
      </c>
      <c r="DJ93" s="5">
        <f t="shared" si="345"/>
        <v>0</v>
      </c>
      <c r="DK93" s="5">
        <f t="shared" si="346"/>
        <v>0</v>
      </c>
      <c r="DL93" s="5">
        <f t="shared" si="347"/>
        <v>0</v>
      </c>
      <c r="DM93" s="5">
        <f t="shared" si="348"/>
        <v>0</v>
      </c>
      <c r="DN93" s="5">
        <f t="shared" si="349"/>
        <v>0</v>
      </c>
      <c r="DO93" s="5">
        <f t="shared" si="350"/>
        <v>0</v>
      </c>
      <c r="DP93" s="5">
        <f t="shared" si="351"/>
        <v>0</v>
      </c>
    </row>
    <row r="94" spans="1:120" x14ac:dyDescent="0.25">
      <c r="A94" s="17" t="s">
        <v>118</v>
      </c>
      <c r="B94" s="5">
        <v>5</v>
      </c>
      <c r="C94" s="5">
        <v>12</v>
      </c>
      <c r="D94" s="5">
        <v>20</v>
      </c>
      <c r="E94">
        <f t="shared" si="280"/>
        <v>0.25</v>
      </c>
      <c r="I94">
        <f t="shared" si="281"/>
        <v>0.25</v>
      </c>
      <c r="M94">
        <f t="shared" si="282"/>
        <v>0.21</v>
      </c>
      <c r="Q94">
        <f t="shared" si="283"/>
        <v>0.21</v>
      </c>
      <c r="U94">
        <f t="shared" si="284"/>
        <v>0.21</v>
      </c>
      <c r="Y94">
        <f t="shared" si="285"/>
        <v>0.17</v>
      </c>
      <c r="AC94">
        <f t="shared" si="286"/>
        <v>0.16</v>
      </c>
      <c r="AG94">
        <f t="shared" si="287"/>
        <v>0.3</v>
      </c>
      <c r="AK94">
        <f t="shared" si="288"/>
        <v>0.46</v>
      </c>
      <c r="AO94">
        <f t="shared" si="289"/>
        <v>0.46</v>
      </c>
      <c r="AS94">
        <f t="shared" si="290"/>
        <v>0.28000000000000003</v>
      </c>
      <c r="AW94">
        <f t="shared" si="291"/>
        <v>0.38</v>
      </c>
      <c r="BA94" s="5">
        <v>1500</v>
      </c>
      <c r="BB94" s="5">
        <v>4700</v>
      </c>
      <c r="BC94" s="5">
        <v>21500</v>
      </c>
      <c r="BD94" s="1" t="s">
        <v>118</v>
      </c>
      <c r="BE94" s="6">
        <f t="shared" si="292"/>
        <v>0</v>
      </c>
      <c r="BF94" s="6">
        <f t="shared" si="293"/>
        <v>0</v>
      </c>
      <c r="BG94" s="6">
        <f t="shared" si="294"/>
        <v>0</v>
      </c>
      <c r="BH94" s="6">
        <f t="shared" si="295"/>
        <v>0</v>
      </c>
      <c r="BI94" s="6">
        <f t="shared" si="296"/>
        <v>0</v>
      </c>
      <c r="BJ94" s="6">
        <f t="shared" si="297"/>
        <v>0</v>
      </c>
      <c r="BK94" s="6">
        <f t="shared" si="298"/>
        <v>0</v>
      </c>
      <c r="BL94" s="6">
        <f t="shared" si="299"/>
        <v>0</v>
      </c>
      <c r="BM94" s="6">
        <f t="shared" si="300"/>
        <v>0</v>
      </c>
      <c r="BN94" s="6">
        <f t="shared" si="301"/>
        <v>0</v>
      </c>
      <c r="BO94" s="6">
        <f t="shared" si="302"/>
        <v>0</v>
      </c>
      <c r="BP94" s="6">
        <f t="shared" si="303"/>
        <v>0</v>
      </c>
      <c r="BQ94" s="7" t="s">
        <v>118</v>
      </c>
      <c r="BR94" s="6">
        <f t="shared" si="304"/>
        <v>0</v>
      </c>
      <c r="BS94" s="6">
        <f t="shared" si="305"/>
        <v>0</v>
      </c>
      <c r="BT94" s="6">
        <f t="shared" si="306"/>
        <v>0</v>
      </c>
      <c r="BU94" s="6">
        <f t="shared" si="307"/>
        <v>0</v>
      </c>
      <c r="BV94" s="6">
        <f t="shared" si="308"/>
        <v>0</v>
      </c>
      <c r="BW94" s="6">
        <f t="shared" si="309"/>
        <v>0</v>
      </c>
      <c r="BX94" s="6">
        <f t="shared" si="310"/>
        <v>0</v>
      </c>
      <c r="BY94" s="6">
        <f t="shared" si="311"/>
        <v>0</v>
      </c>
      <c r="BZ94" s="6">
        <f t="shared" si="312"/>
        <v>0</v>
      </c>
      <c r="CA94" s="6">
        <f t="shared" si="313"/>
        <v>0</v>
      </c>
      <c r="CB94" s="6">
        <f t="shared" si="314"/>
        <v>0</v>
      </c>
      <c r="CC94" s="6">
        <f t="shared" si="315"/>
        <v>0</v>
      </c>
      <c r="CE94" s="10">
        <f t="shared" si="316"/>
        <v>0</v>
      </c>
      <c r="CF94" s="10">
        <f t="shared" si="317"/>
        <v>0</v>
      </c>
      <c r="CG94" s="10">
        <f t="shared" si="318"/>
        <v>0</v>
      </c>
      <c r="CH94" s="10">
        <f t="shared" si="319"/>
        <v>0</v>
      </c>
      <c r="CI94" s="10">
        <f t="shared" si="320"/>
        <v>0</v>
      </c>
      <c r="CJ94" s="10">
        <f t="shared" si="321"/>
        <v>0</v>
      </c>
      <c r="CK94" s="10">
        <f t="shared" si="322"/>
        <v>0</v>
      </c>
      <c r="CL94" s="10">
        <f t="shared" si="323"/>
        <v>0</v>
      </c>
      <c r="CM94" s="10">
        <f t="shared" si="324"/>
        <v>0</v>
      </c>
      <c r="CN94" s="10">
        <f t="shared" si="325"/>
        <v>0</v>
      </c>
      <c r="CO94" s="10">
        <f t="shared" si="326"/>
        <v>0</v>
      </c>
      <c r="CP94" s="10">
        <f t="shared" si="327"/>
        <v>0</v>
      </c>
      <c r="CR94" s="5">
        <f t="shared" si="328"/>
        <v>0</v>
      </c>
      <c r="CS94" s="5">
        <f t="shared" si="329"/>
        <v>0</v>
      </c>
      <c r="CT94" s="5">
        <f t="shared" si="330"/>
        <v>0</v>
      </c>
      <c r="CU94" s="5">
        <f t="shared" si="331"/>
        <v>0</v>
      </c>
      <c r="CV94" s="5">
        <f t="shared" si="332"/>
        <v>0</v>
      </c>
      <c r="CW94" s="5">
        <f t="shared" si="333"/>
        <v>0</v>
      </c>
      <c r="CX94" s="5">
        <f t="shared" si="334"/>
        <v>0</v>
      </c>
      <c r="CY94" s="5">
        <f t="shared" si="335"/>
        <v>0</v>
      </c>
      <c r="CZ94" s="5">
        <f t="shared" si="336"/>
        <v>0</v>
      </c>
      <c r="DA94" s="5">
        <f t="shared" si="337"/>
        <v>0</v>
      </c>
      <c r="DB94" s="5">
        <f t="shared" si="338"/>
        <v>0</v>
      </c>
      <c r="DC94" s="5">
        <f t="shared" si="339"/>
        <v>0</v>
      </c>
      <c r="DE94" s="5">
        <f t="shared" si="340"/>
        <v>0</v>
      </c>
      <c r="DF94" s="5">
        <f t="shared" si="341"/>
        <v>0</v>
      </c>
      <c r="DG94" s="5">
        <f t="shared" si="342"/>
        <v>0</v>
      </c>
      <c r="DH94" s="5">
        <f t="shared" si="343"/>
        <v>0</v>
      </c>
      <c r="DI94" s="5">
        <f t="shared" si="344"/>
        <v>0</v>
      </c>
      <c r="DJ94" s="5">
        <f t="shared" si="345"/>
        <v>0</v>
      </c>
      <c r="DK94" s="5">
        <f t="shared" si="346"/>
        <v>0</v>
      </c>
      <c r="DL94" s="5">
        <f t="shared" si="347"/>
        <v>0</v>
      </c>
      <c r="DM94" s="5">
        <f t="shared" si="348"/>
        <v>0</v>
      </c>
      <c r="DN94" s="5">
        <f t="shared" si="349"/>
        <v>0</v>
      </c>
      <c r="DO94" s="5">
        <f t="shared" si="350"/>
        <v>0</v>
      </c>
      <c r="DP94" s="5">
        <f t="shared" si="351"/>
        <v>0</v>
      </c>
    </row>
    <row r="95" spans="1:120" x14ac:dyDescent="0.25">
      <c r="A95" s="17" t="s">
        <v>119</v>
      </c>
      <c r="B95" s="5">
        <v>0.5</v>
      </c>
      <c r="C95" s="5">
        <v>1.5</v>
      </c>
      <c r="D95" s="5">
        <v>3</v>
      </c>
      <c r="E95">
        <f t="shared" si="280"/>
        <v>0.25</v>
      </c>
      <c r="I95">
        <f t="shared" si="281"/>
        <v>0.25</v>
      </c>
      <c r="M95">
        <f t="shared" si="282"/>
        <v>0.21</v>
      </c>
      <c r="Q95">
        <f t="shared" si="283"/>
        <v>0.21</v>
      </c>
      <c r="U95">
        <f t="shared" si="284"/>
        <v>0.21</v>
      </c>
      <c r="Y95">
        <f t="shared" si="285"/>
        <v>0.17</v>
      </c>
      <c r="AC95">
        <f t="shared" si="286"/>
        <v>0.16</v>
      </c>
      <c r="AG95">
        <f t="shared" si="287"/>
        <v>0.3</v>
      </c>
      <c r="AK95">
        <f t="shared" si="288"/>
        <v>0.46</v>
      </c>
      <c r="AO95">
        <f t="shared" si="289"/>
        <v>0.46</v>
      </c>
      <c r="AS95">
        <f t="shared" si="290"/>
        <v>0.28000000000000003</v>
      </c>
      <c r="AW95">
        <f t="shared" si="291"/>
        <v>0.38</v>
      </c>
      <c r="BA95" s="5">
        <v>1</v>
      </c>
      <c r="BB95" s="5">
        <v>6</v>
      </c>
      <c r="BC95" s="5">
        <v>24</v>
      </c>
      <c r="BD95" s="1" t="s">
        <v>119</v>
      </c>
      <c r="BE95" s="6">
        <f t="shared" si="292"/>
        <v>0</v>
      </c>
      <c r="BF95" s="6">
        <f t="shared" si="293"/>
        <v>0</v>
      </c>
      <c r="BG95" s="6">
        <f t="shared" si="294"/>
        <v>0</v>
      </c>
      <c r="BH95" s="6">
        <f t="shared" si="295"/>
        <v>0</v>
      </c>
      <c r="BI95" s="6">
        <f t="shared" si="296"/>
        <v>0</v>
      </c>
      <c r="BJ95" s="6">
        <f t="shared" si="297"/>
        <v>0</v>
      </c>
      <c r="BK95" s="6">
        <f t="shared" si="298"/>
        <v>0</v>
      </c>
      <c r="BL95" s="6">
        <f t="shared" si="299"/>
        <v>0</v>
      </c>
      <c r="BM95" s="6">
        <f t="shared" si="300"/>
        <v>0</v>
      </c>
      <c r="BN95" s="6">
        <f t="shared" si="301"/>
        <v>0</v>
      </c>
      <c r="BO95" s="6">
        <f t="shared" si="302"/>
        <v>0</v>
      </c>
      <c r="BP95" s="6">
        <f t="shared" si="303"/>
        <v>0</v>
      </c>
      <c r="BQ95" s="7" t="s">
        <v>119</v>
      </c>
      <c r="BR95" s="6">
        <f t="shared" si="304"/>
        <v>0</v>
      </c>
      <c r="BS95" s="6">
        <f t="shared" si="305"/>
        <v>0</v>
      </c>
      <c r="BT95" s="6">
        <f t="shared" si="306"/>
        <v>0</v>
      </c>
      <c r="BU95" s="6">
        <f t="shared" si="307"/>
        <v>0</v>
      </c>
      <c r="BV95" s="6">
        <f t="shared" si="308"/>
        <v>0</v>
      </c>
      <c r="BW95" s="6">
        <f t="shared" si="309"/>
        <v>0</v>
      </c>
      <c r="BX95" s="6">
        <f t="shared" si="310"/>
        <v>0</v>
      </c>
      <c r="BY95" s="6">
        <f t="shared" si="311"/>
        <v>0</v>
      </c>
      <c r="BZ95" s="6">
        <f t="shared" si="312"/>
        <v>0</v>
      </c>
      <c r="CA95" s="6">
        <f t="shared" si="313"/>
        <v>0</v>
      </c>
      <c r="CB95" s="6">
        <f t="shared" si="314"/>
        <v>0</v>
      </c>
      <c r="CC95" s="6">
        <f t="shared" si="315"/>
        <v>0</v>
      </c>
      <c r="CE95" s="10">
        <f t="shared" si="316"/>
        <v>0</v>
      </c>
      <c r="CF95" s="10">
        <f t="shared" si="317"/>
        <v>0</v>
      </c>
      <c r="CG95" s="10">
        <f t="shared" si="318"/>
        <v>0</v>
      </c>
      <c r="CH95" s="10">
        <f t="shared" si="319"/>
        <v>0</v>
      </c>
      <c r="CI95" s="10">
        <f t="shared" si="320"/>
        <v>0</v>
      </c>
      <c r="CJ95" s="10">
        <f t="shared" si="321"/>
        <v>0</v>
      </c>
      <c r="CK95" s="10">
        <f t="shared" si="322"/>
        <v>0</v>
      </c>
      <c r="CL95" s="10">
        <f t="shared" si="323"/>
        <v>0</v>
      </c>
      <c r="CM95" s="10">
        <f t="shared" si="324"/>
        <v>0</v>
      </c>
      <c r="CN95" s="10">
        <f t="shared" si="325"/>
        <v>0</v>
      </c>
      <c r="CO95" s="10">
        <f t="shared" si="326"/>
        <v>0</v>
      </c>
      <c r="CP95" s="10">
        <f t="shared" si="327"/>
        <v>0</v>
      </c>
      <c r="CR95" s="5">
        <f t="shared" si="328"/>
        <v>0</v>
      </c>
      <c r="CS95" s="5">
        <f t="shared" si="329"/>
        <v>0</v>
      </c>
      <c r="CT95" s="5">
        <f t="shared" si="330"/>
        <v>0</v>
      </c>
      <c r="CU95" s="5">
        <f t="shared" si="331"/>
        <v>0</v>
      </c>
      <c r="CV95" s="5">
        <f t="shared" si="332"/>
        <v>0</v>
      </c>
      <c r="CW95" s="5">
        <f t="shared" si="333"/>
        <v>0</v>
      </c>
      <c r="CX95" s="5">
        <f t="shared" si="334"/>
        <v>0</v>
      </c>
      <c r="CY95" s="5">
        <f t="shared" si="335"/>
        <v>0</v>
      </c>
      <c r="CZ95" s="5">
        <f t="shared" si="336"/>
        <v>0</v>
      </c>
      <c r="DA95" s="5">
        <f t="shared" si="337"/>
        <v>0</v>
      </c>
      <c r="DB95" s="5">
        <f t="shared" si="338"/>
        <v>0</v>
      </c>
      <c r="DC95" s="5">
        <f t="shared" si="339"/>
        <v>0</v>
      </c>
      <c r="DE95" s="5">
        <f t="shared" si="340"/>
        <v>0</v>
      </c>
      <c r="DF95" s="5">
        <f t="shared" si="341"/>
        <v>0</v>
      </c>
      <c r="DG95" s="5">
        <f t="shared" si="342"/>
        <v>0</v>
      </c>
      <c r="DH95" s="5">
        <f t="shared" si="343"/>
        <v>0</v>
      </c>
      <c r="DI95" s="5">
        <f t="shared" si="344"/>
        <v>0</v>
      </c>
      <c r="DJ95" s="5">
        <f t="shared" si="345"/>
        <v>0</v>
      </c>
      <c r="DK95" s="5">
        <f t="shared" si="346"/>
        <v>0</v>
      </c>
      <c r="DL95" s="5">
        <f t="shared" si="347"/>
        <v>0</v>
      </c>
      <c r="DM95" s="5">
        <f t="shared" si="348"/>
        <v>0</v>
      </c>
      <c r="DN95" s="5">
        <f t="shared" si="349"/>
        <v>0</v>
      </c>
      <c r="DO95" s="5">
        <f t="shared" si="350"/>
        <v>0</v>
      </c>
      <c r="DP95" s="5">
        <f t="shared" si="351"/>
        <v>0</v>
      </c>
    </row>
    <row r="96" spans="1:120" x14ac:dyDescent="0.25">
      <c r="A96" s="17" t="s">
        <v>120</v>
      </c>
      <c r="B96" s="5">
        <v>0.5</v>
      </c>
      <c r="C96" s="5">
        <v>1</v>
      </c>
      <c r="D96" s="5">
        <v>2</v>
      </c>
      <c r="E96">
        <f t="shared" si="280"/>
        <v>0.25</v>
      </c>
      <c r="I96">
        <f t="shared" si="281"/>
        <v>0.25</v>
      </c>
      <c r="M96">
        <f t="shared" si="282"/>
        <v>0.21</v>
      </c>
      <c r="Q96">
        <f t="shared" si="283"/>
        <v>0.21</v>
      </c>
      <c r="U96">
        <f t="shared" si="284"/>
        <v>0.21</v>
      </c>
      <c r="Y96">
        <f t="shared" si="285"/>
        <v>0.17</v>
      </c>
      <c r="AC96">
        <f t="shared" si="286"/>
        <v>0.16</v>
      </c>
      <c r="AG96">
        <f t="shared" si="287"/>
        <v>0.3</v>
      </c>
      <c r="AK96">
        <f t="shared" si="288"/>
        <v>0.46</v>
      </c>
      <c r="AO96">
        <f t="shared" si="289"/>
        <v>0.46</v>
      </c>
      <c r="AS96">
        <f t="shared" si="290"/>
        <v>0.28000000000000003</v>
      </c>
      <c r="AW96">
        <f t="shared" si="291"/>
        <v>0.38</v>
      </c>
      <c r="BA96" s="5">
        <v>10</v>
      </c>
      <c r="BB96" s="5">
        <v>30</v>
      </c>
      <c r="BC96" s="5">
        <v>100</v>
      </c>
      <c r="BD96" s="1" t="s">
        <v>120</v>
      </c>
      <c r="BE96" s="6">
        <f t="shared" si="292"/>
        <v>0</v>
      </c>
      <c r="BF96" s="6">
        <f t="shared" si="293"/>
        <v>0</v>
      </c>
      <c r="BG96" s="6">
        <f t="shared" si="294"/>
        <v>0</v>
      </c>
      <c r="BH96" s="6">
        <f t="shared" si="295"/>
        <v>0</v>
      </c>
      <c r="BI96" s="6">
        <f t="shared" si="296"/>
        <v>0</v>
      </c>
      <c r="BJ96" s="6">
        <f t="shared" si="297"/>
        <v>0</v>
      </c>
      <c r="BK96" s="6">
        <f t="shared" si="298"/>
        <v>0</v>
      </c>
      <c r="BL96" s="6">
        <f t="shared" si="299"/>
        <v>0</v>
      </c>
      <c r="BM96" s="6">
        <f t="shared" si="300"/>
        <v>0</v>
      </c>
      <c r="BN96" s="6">
        <f t="shared" si="301"/>
        <v>0</v>
      </c>
      <c r="BO96" s="6">
        <f t="shared" si="302"/>
        <v>0</v>
      </c>
      <c r="BP96" s="6">
        <f t="shared" si="303"/>
        <v>0</v>
      </c>
      <c r="BQ96" s="7" t="s">
        <v>120</v>
      </c>
      <c r="BR96" s="6">
        <f t="shared" si="304"/>
        <v>0</v>
      </c>
      <c r="BS96" s="6">
        <f t="shared" si="305"/>
        <v>0</v>
      </c>
      <c r="BT96" s="6">
        <f t="shared" si="306"/>
        <v>0</v>
      </c>
      <c r="BU96" s="6">
        <f t="shared" si="307"/>
        <v>0</v>
      </c>
      <c r="BV96" s="6">
        <f t="shared" si="308"/>
        <v>0</v>
      </c>
      <c r="BW96" s="6">
        <f t="shared" si="309"/>
        <v>0</v>
      </c>
      <c r="BX96" s="6">
        <f t="shared" si="310"/>
        <v>0</v>
      </c>
      <c r="BY96" s="6">
        <f t="shared" si="311"/>
        <v>0</v>
      </c>
      <c r="BZ96" s="6">
        <f t="shared" si="312"/>
        <v>0</v>
      </c>
      <c r="CA96" s="6">
        <f t="shared" si="313"/>
        <v>0</v>
      </c>
      <c r="CB96" s="6">
        <f t="shared" si="314"/>
        <v>0</v>
      </c>
      <c r="CC96" s="6">
        <f t="shared" si="315"/>
        <v>0</v>
      </c>
      <c r="CE96" s="10">
        <f t="shared" si="316"/>
        <v>0</v>
      </c>
      <c r="CF96" s="10">
        <f t="shared" si="317"/>
        <v>0</v>
      </c>
      <c r="CG96" s="10">
        <f t="shared" si="318"/>
        <v>0</v>
      </c>
      <c r="CH96" s="10">
        <f t="shared" si="319"/>
        <v>0</v>
      </c>
      <c r="CI96" s="10">
        <f t="shared" si="320"/>
        <v>0</v>
      </c>
      <c r="CJ96" s="10">
        <f t="shared" si="321"/>
        <v>0</v>
      </c>
      <c r="CK96" s="10">
        <f t="shared" si="322"/>
        <v>0</v>
      </c>
      <c r="CL96" s="10">
        <f t="shared" si="323"/>
        <v>0</v>
      </c>
      <c r="CM96" s="10">
        <f t="shared" si="324"/>
        <v>0</v>
      </c>
      <c r="CN96" s="10">
        <f t="shared" si="325"/>
        <v>0</v>
      </c>
      <c r="CO96" s="10">
        <f t="shared" si="326"/>
        <v>0</v>
      </c>
      <c r="CP96" s="10">
        <f t="shared" si="327"/>
        <v>0</v>
      </c>
      <c r="CR96" s="5">
        <f t="shared" si="328"/>
        <v>0</v>
      </c>
      <c r="CS96" s="5">
        <f t="shared" si="329"/>
        <v>0</v>
      </c>
      <c r="CT96" s="5">
        <f t="shared" si="330"/>
        <v>0</v>
      </c>
      <c r="CU96" s="5">
        <f t="shared" si="331"/>
        <v>0</v>
      </c>
      <c r="CV96" s="5">
        <f t="shared" si="332"/>
        <v>0</v>
      </c>
      <c r="CW96" s="5">
        <f t="shared" si="333"/>
        <v>0</v>
      </c>
      <c r="CX96" s="5">
        <f t="shared" si="334"/>
        <v>0</v>
      </c>
      <c r="CY96" s="5">
        <f t="shared" si="335"/>
        <v>0</v>
      </c>
      <c r="CZ96" s="5">
        <f t="shared" si="336"/>
        <v>0</v>
      </c>
      <c r="DA96" s="5">
        <f t="shared" si="337"/>
        <v>0</v>
      </c>
      <c r="DB96" s="5">
        <f t="shared" si="338"/>
        <v>0</v>
      </c>
      <c r="DC96" s="5">
        <f t="shared" si="339"/>
        <v>0</v>
      </c>
      <c r="DE96" s="5">
        <f t="shared" si="340"/>
        <v>0</v>
      </c>
      <c r="DF96" s="5">
        <f t="shared" si="341"/>
        <v>0</v>
      </c>
      <c r="DG96" s="5">
        <f t="shared" si="342"/>
        <v>0</v>
      </c>
      <c r="DH96" s="5">
        <f t="shared" si="343"/>
        <v>0</v>
      </c>
      <c r="DI96" s="5">
        <f t="shared" si="344"/>
        <v>0</v>
      </c>
      <c r="DJ96" s="5">
        <f t="shared" si="345"/>
        <v>0</v>
      </c>
      <c r="DK96" s="5">
        <f t="shared" si="346"/>
        <v>0</v>
      </c>
      <c r="DL96" s="5">
        <f t="shared" si="347"/>
        <v>0</v>
      </c>
      <c r="DM96" s="5">
        <f t="shared" si="348"/>
        <v>0</v>
      </c>
      <c r="DN96" s="5">
        <f t="shared" si="349"/>
        <v>0</v>
      </c>
      <c r="DO96" s="5">
        <f t="shared" si="350"/>
        <v>0</v>
      </c>
      <c r="DP96" s="5">
        <f t="shared" si="351"/>
        <v>0</v>
      </c>
    </row>
    <row r="97" spans="1:120" x14ac:dyDescent="0.25">
      <c r="A97" s="17" t="s">
        <v>121</v>
      </c>
      <c r="B97" s="5">
        <v>0.5</v>
      </c>
      <c r="C97" s="5">
        <v>1.5</v>
      </c>
      <c r="D97" s="5">
        <v>2.5</v>
      </c>
      <c r="E97">
        <f t="shared" si="280"/>
        <v>0.25</v>
      </c>
      <c r="I97">
        <f t="shared" si="281"/>
        <v>0.25</v>
      </c>
      <c r="M97">
        <f t="shared" si="282"/>
        <v>0.21</v>
      </c>
      <c r="Q97">
        <f t="shared" si="283"/>
        <v>0.21</v>
      </c>
      <c r="U97">
        <f t="shared" si="284"/>
        <v>0.21</v>
      </c>
      <c r="Y97">
        <f t="shared" si="285"/>
        <v>0.17</v>
      </c>
      <c r="AC97">
        <f t="shared" si="286"/>
        <v>0.16</v>
      </c>
      <c r="AG97">
        <f t="shared" si="287"/>
        <v>0.3</v>
      </c>
      <c r="AK97">
        <f t="shared" si="288"/>
        <v>0.46</v>
      </c>
      <c r="AO97">
        <f t="shared" si="289"/>
        <v>0.46</v>
      </c>
      <c r="AS97">
        <f t="shared" si="290"/>
        <v>0.28000000000000003</v>
      </c>
      <c r="AW97">
        <f t="shared" si="291"/>
        <v>0.38</v>
      </c>
      <c r="BA97" s="5">
        <v>2.8</v>
      </c>
      <c r="BB97" s="5">
        <v>15.9</v>
      </c>
      <c r="BC97" s="5">
        <v>56.7</v>
      </c>
      <c r="BD97" s="1" t="s">
        <v>121</v>
      </c>
      <c r="BE97" s="6">
        <f t="shared" si="292"/>
        <v>0</v>
      </c>
      <c r="BF97" s="6">
        <f t="shared" si="293"/>
        <v>0</v>
      </c>
      <c r="BG97" s="6">
        <f t="shared" si="294"/>
        <v>0</v>
      </c>
      <c r="BH97" s="6">
        <f t="shared" si="295"/>
        <v>0</v>
      </c>
      <c r="BI97" s="6">
        <f t="shared" si="296"/>
        <v>0</v>
      </c>
      <c r="BJ97" s="6">
        <f t="shared" si="297"/>
        <v>0</v>
      </c>
      <c r="BK97" s="6">
        <f t="shared" si="298"/>
        <v>0</v>
      </c>
      <c r="BL97" s="6">
        <f t="shared" si="299"/>
        <v>0</v>
      </c>
      <c r="BM97" s="6">
        <f t="shared" si="300"/>
        <v>0</v>
      </c>
      <c r="BN97" s="6">
        <f t="shared" si="301"/>
        <v>0</v>
      </c>
      <c r="BO97" s="6">
        <f t="shared" si="302"/>
        <v>0</v>
      </c>
      <c r="BP97" s="6">
        <f t="shared" si="303"/>
        <v>0</v>
      </c>
      <c r="BQ97" s="7" t="s">
        <v>121</v>
      </c>
      <c r="BR97" s="6">
        <f t="shared" si="304"/>
        <v>0</v>
      </c>
      <c r="BS97" s="6">
        <f t="shared" si="305"/>
        <v>0</v>
      </c>
      <c r="BT97" s="6">
        <f t="shared" si="306"/>
        <v>0</v>
      </c>
      <c r="BU97" s="6">
        <f t="shared" si="307"/>
        <v>0</v>
      </c>
      <c r="BV97" s="6">
        <f t="shared" si="308"/>
        <v>0</v>
      </c>
      <c r="BW97" s="6">
        <f t="shared" si="309"/>
        <v>0</v>
      </c>
      <c r="BX97" s="6">
        <f t="shared" si="310"/>
        <v>0</v>
      </c>
      <c r="BY97" s="6">
        <f t="shared" si="311"/>
        <v>0</v>
      </c>
      <c r="BZ97" s="6">
        <f t="shared" si="312"/>
        <v>0</v>
      </c>
      <c r="CA97" s="6">
        <f t="shared" si="313"/>
        <v>0</v>
      </c>
      <c r="CB97" s="6">
        <f t="shared" si="314"/>
        <v>0</v>
      </c>
      <c r="CC97" s="6">
        <f t="shared" si="315"/>
        <v>0</v>
      </c>
      <c r="CE97" s="10">
        <f t="shared" si="316"/>
        <v>0</v>
      </c>
      <c r="CF97" s="10">
        <f t="shared" si="317"/>
        <v>0</v>
      </c>
      <c r="CG97" s="10">
        <f t="shared" si="318"/>
        <v>0</v>
      </c>
      <c r="CH97" s="10">
        <f t="shared" si="319"/>
        <v>0</v>
      </c>
      <c r="CI97" s="10">
        <f t="shared" si="320"/>
        <v>0</v>
      </c>
      <c r="CJ97" s="10">
        <f t="shared" si="321"/>
        <v>0</v>
      </c>
      <c r="CK97" s="10">
        <f t="shared" si="322"/>
        <v>0</v>
      </c>
      <c r="CL97" s="10">
        <f t="shared" si="323"/>
        <v>0</v>
      </c>
      <c r="CM97" s="10">
        <f t="shared" si="324"/>
        <v>0</v>
      </c>
      <c r="CN97" s="10">
        <f t="shared" si="325"/>
        <v>0</v>
      </c>
      <c r="CO97" s="10">
        <f t="shared" si="326"/>
        <v>0</v>
      </c>
      <c r="CP97" s="10">
        <f t="shared" si="327"/>
        <v>0</v>
      </c>
      <c r="CR97" s="5">
        <f t="shared" si="328"/>
        <v>0</v>
      </c>
      <c r="CS97" s="5">
        <f t="shared" si="329"/>
        <v>0</v>
      </c>
      <c r="CT97" s="5">
        <f t="shared" si="330"/>
        <v>0</v>
      </c>
      <c r="CU97" s="5">
        <f t="shared" si="331"/>
        <v>0</v>
      </c>
      <c r="CV97" s="5">
        <f t="shared" si="332"/>
        <v>0</v>
      </c>
      <c r="CW97" s="5">
        <f t="shared" si="333"/>
        <v>0</v>
      </c>
      <c r="CX97" s="5">
        <f t="shared" si="334"/>
        <v>0</v>
      </c>
      <c r="CY97" s="5">
        <f t="shared" si="335"/>
        <v>0</v>
      </c>
      <c r="CZ97" s="5">
        <f t="shared" si="336"/>
        <v>0</v>
      </c>
      <c r="DA97" s="5">
        <f t="shared" si="337"/>
        <v>0</v>
      </c>
      <c r="DB97" s="5">
        <f t="shared" si="338"/>
        <v>0</v>
      </c>
      <c r="DC97" s="5">
        <f t="shared" si="339"/>
        <v>0</v>
      </c>
      <c r="DE97" s="5">
        <f t="shared" si="340"/>
        <v>0</v>
      </c>
      <c r="DF97" s="5">
        <f t="shared" si="341"/>
        <v>0</v>
      </c>
      <c r="DG97" s="5">
        <f t="shared" si="342"/>
        <v>0</v>
      </c>
      <c r="DH97" s="5">
        <f t="shared" si="343"/>
        <v>0</v>
      </c>
      <c r="DI97" s="5">
        <f t="shared" si="344"/>
        <v>0</v>
      </c>
      <c r="DJ97" s="5">
        <f t="shared" si="345"/>
        <v>0</v>
      </c>
      <c r="DK97" s="5">
        <f t="shared" si="346"/>
        <v>0</v>
      </c>
      <c r="DL97" s="5">
        <f t="shared" si="347"/>
        <v>0</v>
      </c>
      <c r="DM97" s="5">
        <f t="shared" si="348"/>
        <v>0</v>
      </c>
      <c r="DN97" s="5">
        <f t="shared" si="349"/>
        <v>0</v>
      </c>
      <c r="DO97" s="5">
        <f t="shared" si="350"/>
        <v>0</v>
      </c>
      <c r="DP97" s="5">
        <f t="shared" si="351"/>
        <v>0</v>
      </c>
    </row>
    <row r="98" spans="1:120" x14ac:dyDescent="0.25">
      <c r="A98" s="17" t="s">
        <v>122</v>
      </c>
      <c r="B98" s="5">
        <v>3</v>
      </c>
      <c r="C98" s="5">
        <v>5</v>
      </c>
      <c r="D98" s="5">
        <v>8</v>
      </c>
      <c r="E98">
        <f t="shared" si="280"/>
        <v>0.25</v>
      </c>
      <c r="I98">
        <f t="shared" si="281"/>
        <v>0.25</v>
      </c>
      <c r="M98">
        <f t="shared" si="282"/>
        <v>0.21</v>
      </c>
      <c r="Q98">
        <f t="shared" si="283"/>
        <v>0.21</v>
      </c>
      <c r="U98">
        <f t="shared" si="284"/>
        <v>0.21</v>
      </c>
      <c r="Y98">
        <f t="shared" si="285"/>
        <v>0.17</v>
      </c>
      <c r="AC98">
        <f t="shared" si="286"/>
        <v>0.16</v>
      </c>
      <c r="AG98">
        <f t="shared" si="287"/>
        <v>0.3</v>
      </c>
      <c r="AK98">
        <f t="shared" si="288"/>
        <v>0.46</v>
      </c>
      <c r="AO98">
        <f t="shared" si="289"/>
        <v>0.46</v>
      </c>
      <c r="AS98">
        <f t="shared" si="290"/>
        <v>0.28000000000000003</v>
      </c>
      <c r="AW98">
        <f t="shared" si="291"/>
        <v>0.38</v>
      </c>
      <c r="BA98" s="5">
        <v>1000</v>
      </c>
      <c r="BB98" s="5">
        <v>1500</v>
      </c>
      <c r="BC98" s="5">
        <v>3500</v>
      </c>
      <c r="BD98" s="1" t="s">
        <v>122</v>
      </c>
      <c r="BE98" s="6">
        <f t="shared" si="292"/>
        <v>0</v>
      </c>
      <c r="BF98" s="6">
        <f t="shared" si="293"/>
        <v>0</v>
      </c>
      <c r="BG98" s="6">
        <f t="shared" si="294"/>
        <v>0</v>
      </c>
      <c r="BH98" s="6">
        <f t="shared" si="295"/>
        <v>0</v>
      </c>
      <c r="BI98" s="6">
        <f t="shared" si="296"/>
        <v>0</v>
      </c>
      <c r="BJ98" s="6">
        <f t="shared" si="297"/>
        <v>0</v>
      </c>
      <c r="BK98" s="6">
        <f t="shared" si="298"/>
        <v>0</v>
      </c>
      <c r="BL98" s="6">
        <f t="shared" si="299"/>
        <v>0</v>
      </c>
      <c r="BM98" s="6">
        <f t="shared" si="300"/>
        <v>0</v>
      </c>
      <c r="BN98" s="6">
        <f t="shared" si="301"/>
        <v>0</v>
      </c>
      <c r="BO98" s="6">
        <f t="shared" si="302"/>
        <v>0</v>
      </c>
      <c r="BP98" s="6">
        <f t="shared" si="303"/>
        <v>0</v>
      </c>
      <c r="BQ98" s="7" t="s">
        <v>122</v>
      </c>
      <c r="BR98" s="6">
        <f t="shared" si="304"/>
        <v>0</v>
      </c>
      <c r="BS98" s="6">
        <f t="shared" si="305"/>
        <v>0</v>
      </c>
      <c r="BT98" s="6">
        <f t="shared" si="306"/>
        <v>0</v>
      </c>
      <c r="BU98" s="6">
        <f t="shared" si="307"/>
        <v>0</v>
      </c>
      <c r="BV98" s="6">
        <f t="shared" si="308"/>
        <v>0</v>
      </c>
      <c r="BW98" s="6">
        <f t="shared" si="309"/>
        <v>0</v>
      </c>
      <c r="BX98" s="6">
        <f t="shared" si="310"/>
        <v>0</v>
      </c>
      <c r="BY98" s="6">
        <f t="shared" si="311"/>
        <v>0</v>
      </c>
      <c r="BZ98" s="6">
        <f t="shared" si="312"/>
        <v>0</v>
      </c>
      <c r="CA98" s="6">
        <f t="shared" si="313"/>
        <v>0</v>
      </c>
      <c r="CB98" s="6">
        <f t="shared" si="314"/>
        <v>0</v>
      </c>
      <c r="CC98" s="6">
        <f t="shared" si="315"/>
        <v>0</v>
      </c>
      <c r="CE98" s="10">
        <f t="shared" si="316"/>
        <v>0</v>
      </c>
      <c r="CF98" s="10">
        <f t="shared" si="317"/>
        <v>0</v>
      </c>
      <c r="CG98" s="10">
        <f t="shared" si="318"/>
        <v>0</v>
      </c>
      <c r="CH98" s="10">
        <f t="shared" si="319"/>
        <v>0</v>
      </c>
      <c r="CI98" s="10">
        <f t="shared" si="320"/>
        <v>0</v>
      </c>
      <c r="CJ98" s="10">
        <f t="shared" si="321"/>
        <v>0</v>
      </c>
      <c r="CK98" s="10">
        <f t="shared" si="322"/>
        <v>0</v>
      </c>
      <c r="CL98" s="10">
        <f t="shared" si="323"/>
        <v>0</v>
      </c>
      <c r="CM98" s="10">
        <f t="shared" si="324"/>
        <v>0</v>
      </c>
      <c r="CN98" s="10">
        <f t="shared" si="325"/>
        <v>0</v>
      </c>
      <c r="CO98" s="10">
        <f t="shared" si="326"/>
        <v>0</v>
      </c>
      <c r="CP98" s="10">
        <f t="shared" si="327"/>
        <v>0</v>
      </c>
      <c r="CR98" s="5">
        <f t="shared" si="328"/>
        <v>0</v>
      </c>
      <c r="CS98" s="5">
        <f t="shared" si="329"/>
        <v>0</v>
      </c>
      <c r="CT98" s="5">
        <f t="shared" si="330"/>
        <v>0</v>
      </c>
      <c r="CU98" s="5">
        <f t="shared" si="331"/>
        <v>0</v>
      </c>
      <c r="CV98" s="5">
        <f t="shared" si="332"/>
        <v>0</v>
      </c>
      <c r="CW98" s="5">
        <f t="shared" si="333"/>
        <v>0</v>
      </c>
      <c r="CX98" s="5">
        <f t="shared" si="334"/>
        <v>0</v>
      </c>
      <c r="CY98" s="5">
        <f t="shared" si="335"/>
        <v>0</v>
      </c>
      <c r="CZ98" s="5">
        <f t="shared" si="336"/>
        <v>0</v>
      </c>
      <c r="DA98" s="5">
        <f t="shared" si="337"/>
        <v>0</v>
      </c>
      <c r="DB98" s="5">
        <f t="shared" si="338"/>
        <v>0</v>
      </c>
      <c r="DC98" s="5">
        <f t="shared" si="339"/>
        <v>0</v>
      </c>
      <c r="DE98" s="5">
        <f t="shared" si="340"/>
        <v>0</v>
      </c>
      <c r="DF98" s="5">
        <f t="shared" si="341"/>
        <v>0</v>
      </c>
      <c r="DG98" s="5">
        <f t="shared" si="342"/>
        <v>0</v>
      </c>
      <c r="DH98" s="5">
        <f t="shared" si="343"/>
        <v>0</v>
      </c>
      <c r="DI98" s="5">
        <f t="shared" si="344"/>
        <v>0</v>
      </c>
      <c r="DJ98" s="5">
        <f t="shared" si="345"/>
        <v>0</v>
      </c>
      <c r="DK98" s="5">
        <f t="shared" si="346"/>
        <v>0</v>
      </c>
      <c r="DL98" s="5">
        <f t="shared" si="347"/>
        <v>0</v>
      </c>
      <c r="DM98" s="5">
        <f t="shared" si="348"/>
        <v>0</v>
      </c>
      <c r="DN98" s="5">
        <f t="shared" si="349"/>
        <v>0</v>
      </c>
      <c r="DO98" s="5">
        <f t="shared" si="350"/>
        <v>0</v>
      </c>
      <c r="DP98" s="5">
        <f t="shared" si="351"/>
        <v>0</v>
      </c>
    </row>
    <row r="99" spans="1:120" x14ac:dyDescent="0.25">
      <c r="A99" s="17" t="s">
        <v>123</v>
      </c>
      <c r="B99" s="5">
        <v>5</v>
      </c>
      <c r="C99" s="5">
        <v>10</v>
      </c>
      <c r="D99" s="5">
        <v>20</v>
      </c>
      <c r="E99">
        <f t="shared" si="280"/>
        <v>0.25</v>
      </c>
      <c r="I99">
        <f t="shared" si="281"/>
        <v>0.25</v>
      </c>
      <c r="M99">
        <f t="shared" si="282"/>
        <v>0.21</v>
      </c>
      <c r="Q99">
        <f t="shared" si="283"/>
        <v>0.21</v>
      </c>
      <c r="U99">
        <f t="shared" si="284"/>
        <v>0.21</v>
      </c>
      <c r="Y99">
        <f t="shared" si="285"/>
        <v>0.17</v>
      </c>
      <c r="AC99">
        <f t="shared" si="286"/>
        <v>0.16</v>
      </c>
      <c r="AG99">
        <f t="shared" si="287"/>
        <v>0.3</v>
      </c>
      <c r="AK99">
        <f t="shared" si="288"/>
        <v>0.46</v>
      </c>
      <c r="AO99">
        <f t="shared" si="289"/>
        <v>0.46</v>
      </c>
      <c r="AS99">
        <f t="shared" si="290"/>
        <v>0.28000000000000003</v>
      </c>
      <c r="AW99">
        <f t="shared" si="291"/>
        <v>0.38</v>
      </c>
      <c r="BA99" s="5">
        <v>1500</v>
      </c>
      <c r="BB99" s="5">
        <v>4500</v>
      </c>
      <c r="BC99" s="5">
        <v>21000</v>
      </c>
      <c r="BD99" s="1" t="s">
        <v>123</v>
      </c>
      <c r="BE99" s="6">
        <f t="shared" si="292"/>
        <v>0</v>
      </c>
      <c r="BF99" s="6">
        <f t="shared" si="293"/>
        <v>0</v>
      </c>
      <c r="BG99" s="6">
        <f t="shared" si="294"/>
        <v>0</v>
      </c>
      <c r="BH99" s="6">
        <f t="shared" si="295"/>
        <v>0</v>
      </c>
      <c r="BI99" s="6">
        <f t="shared" si="296"/>
        <v>0</v>
      </c>
      <c r="BJ99" s="6">
        <f t="shared" si="297"/>
        <v>0</v>
      </c>
      <c r="BK99" s="6">
        <f t="shared" si="298"/>
        <v>0</v>
      </c>
      <c r="BL99" s="6">
        <f t="shared" si="299"/>
        <v>0</v>
      </c>
      <c r="BM99" s="6">
        <f t="shared" si="300"/>
        <v>0</v>
      </c>
      <c r="BN99" s="6">
        <f t="shared" si="301"/>
        <v>0</v>
      </c>
      <c r="BO99" s="6">
        <f t="shared" si="302"/>
        <v>0</v>
      </c>
      <c r="BP99" s="6">
        <f t="shared" si="303"/>
        <v>0</v>
      </c>
      <c r="BQ99" s="7" t="s">
        <v>123</v>
      </c>
      <c r="BR99" s="6">
        <f t="shared" si="304"/>
        <v>0</v>
      </c>
      <c r="BS99" s="6">
        <f t="shared" si="305"/>
        <v>0</v>
      </c>
      <c r="BT99" s="6">
        <f t="shared" si="306"/>
        <v>0</v>
      </c>
      <c r="BU99" s="6">
        <f t="shared" si="307"/>
        <v>0</v>
      </c>
      <c r="BV99" s="6">
        <f t="shared" si="308"/>
        <v>0</v>
      </c>
      <c r="BW99" s="6">
        <f t="shared" si="309"/>
        <v>0</v>
      </c>
      <c r="BX99" s="6">
        <f t="shared" si="310"/>
        <v>0</v>
      </c>
      <c r="BY99" s="6">
        <f t="shared" si="311"/>
        <v>0</v>
      </c>
      <c r="BZ99" s="6">
        <f t="shared" si="312"/>
        <v>0</v>
      </c>
      <c r="CA99" s="6">
        <f t="shared" si="313"/>
        <v>0</v>
      </c>
      <c r="CB99" s="6">
        <f t="shared" si="314"/>
        <v>0</v>
      </c>
      <c r="CC99" s="6">
        <f t="shared" si="315"/>
        <v>0</v>
      </c>
      <c r="CE99" s="10">
        <f t="shared" si="316"/>
        <v>0</v>
      </c>
      <c r="CF99" s="10">
        <f t="shared" si="317"/>
        <v>0</v>
      </c>
      <c r="CG99" s="10">
        <f t="shared" si="318"/>
        <v>0</v>
      </c>
      <c r="CH99" s="10">
        <f t="shared" si="319"/>
        <v>0</v>
      </c>
      <c r="CI99" s="10">
        <f t="shared" si="320"/>
        <v>0</v>
      </c>
      <c r="CJ99" s="10">
        <f t="shared" si="321"/>
        <v>0</v>
      </c>
      <c r="CK99" s="10">
        <f t="shared" si="322"/>
        <v>0</v>
      </c>
      <c r="CL99" s="10">
        <f t="shared" si="323"/>
        <v>0</v>
      </c>
      <c r="CM99" s="10">
        <f t="shared" si="324"/>
        <v>0</v>
      </c>
      <c r="CN99" s="10">
        <f t="shared" si="325"/>
        <v>0</v>
      </c>
      <c r="CO99" s="10">
        <f t="shared" si="326"/>
        <v>0</v>
      </c>
      <c r="CP99" s="10">
        <f t="shared" si="327"/>
        <v>0</v>
      </c>
      <c r="CR99" s="5">
        <f t="shared" si="328"/>
        <v>0</v>
      </c>
      <c r="CS99" s="5">
        <f t="shared" si="329"/>
        <v>0</v>
      </c>
      <c r="CT99" s="5">
        <f t="shared" si="330"/>
        <v>0</v>
      </c>
      <c r="CU99" s="5">
        <f t="shared" si="331"/>
        <v>0</v>
      </c>
      <c r="CV99" s="5">
        <f t="shared" si="332"/>
        <v>0</v>
      </c>
      <c r="CW99" s="5">
        <f t="shared" si="333"/>
        <v>0</v>
      </c>
      <c r="CX99" s="5">
        <f t="shared" si="334"/>
        <v>0</v>
      </c>
      <c r="CY99" s="5">
        <f t="shared" si="335"/>
        <v>0</v>
      </c>
      <c r="CZ99" s="5">
        <f t="shared" si="336"/>
        <v>0</v>
      </c>
      <c r="DA99" s="5">
        <f t="shared" si="337"/>
        <v>0</v>
      </c>
      <c r="DB99" s="5">
        <f t="shared" si="338"/>
        <v>0</v>
      </c>
      <c r="DC99" s="5">
        <f t="shared" si="339"/>
        <v>0</v>
      </c>
      <c r="DE99" s="5">
        <f t="shared" si="340"/>
        <v>0</v>
      </c>
      <c r="DF99" s="5">
        <f t="shared" si="341"/>
        <v>0</v>
      </c>
      <c r="DG99" s="5">
        <f t="shared" si="342"/>
        <v>0</v>
      </c>
      <c r="DH99" s="5">
        <f t="shared" si="343"/>
        <v>0</v>
      </c>
      <c r="DI99" s="5">
        <f t="shared" si="344"/>
        <v>0</v>
      </c>
      <c r="DJ99" s="5">
        <f t="shared" si="345"/>
        <v>0</v>
      </c>
      <c r="DK99" s="5">
        <f t="shared" si="346"/>
        <v>0</v>
      </c>
      <c r="DL99" s="5">
        <f t="shared" si="347"/>
        <v>0</v>
      </c>
      <c r="DM99" s="5">
        <f t="shared" si="348"/>
        <v>0</v>
      </c>
      <c r="DN99" s="5">
        <f t="shared" si="349"/>
        <v>0</v>
      </c>
      <c r="DO99" s="5">
        <f t="shared" si="350"/>
        <v>0</v>
      </c>
      <c r="DP99" s="5">
        <f t="shared" si="351"/>
        <v>0</v>
      </c>
    </row>
    <row r="100" spans="1:120" x14ac:dyDescent="0.25"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CE100"/>
      <c r="CF100"/>
      <c r="CG100"/>
      <c r="CH100"/>
      <c r="CI100"/>
      <c r="CJ100"/>
      <c r="CK100"/>
      <c r="CL100"/>
      <c r="CM100"/>
      <c r="CN100"/>
      <c r="CO100"/>
      <c r="CP100"/>
    </row>
    <row r="101" spans="1:120" x14ac:dyDescent="0.25">
      <c r="E101" t="s">
        <v>124</v>
      </c>
      <c r="I101" t="s">
        <v>124</v>
      </c>
      <c r="M101" t="s">
        <v>124</v>
      </c>
      <c r="Q101" t="s">
        <v>124</v>
      </c>
      <c r="U101" t="s">
        <v>124</v>
      </c>
      <c r="Y101" t="s">
        <v>124</v>
      </c>
      <c r="AC101" t="s">
        <v>124</v>
      </c>
      <c r="AG101" t="s">
        <v>124</v>
      </c>
      <c r="AK101" t="s">
        <v>124</v>
      </c>
      <c r="AO101" t="s">
        <v>124</v>
      </c>
      <c r="AS101" t="s">
        <v>124</v>
      </c>
      <c r="AW101" t="s">
        <v>124</v>
      </c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CE101"/>
      <c r="CF101"/>
      <c r="CG101"/>
      <c r="CH101"/>
      <c r="CI101"/>
      <c r="CJ101"/>
      <c r="CK101"/>
      <c r="CL101"/>
      <c r="CM101"/>
      <c r="CN101"/>
      <c r="CO101"/>
      <c r="CP101"/>
      <c r="DE101" s="5">
        <f t="shared" ref="DE101:DP101" si="352">SUM(DE8:DE100)</f>
        <v>76.600000000000009</v>
      </c>
      <c r="DF101" s="5">
        <f t="shared" si="352"/>
        <v>37</v>
      </c>
      <c r="DG101" s="5">
        <f t="shared" si="352"/>
        <v>95.7</v>
      </c>
      <c r="DH101" s="5">
        <f t="shared" si="352"/>
        <v>64.599999999999994</v>
      </c>
      <c r="DI101" s="5">
        <f t="shared" si="352"/>
        <v>54.599999999999994</v>
      </c>
      <c r="DJ101" s="5">
        <f t="shared" si="352"/>
        <v>40.9</v>
      </c>
      <c r="DK101" s="5">
        <f t="shared" si="352"/>
        <v>51.8</v>
      </c>
      <c r="DL101" s="5">
        <f t="shared" si="352"/>
        <v>17.8</v>
      </c>
      <c r="DM101" s="5">
        <f t="shared" si="352"/>
        <v>29.2</v>
      </c>
      <c r="DN101" s="5">
        <f t="shared" si="352"/>
        <v>58.8</v>
      </c>
      <c r="DO101" s="5">
        <f t="shared" si="352"/>
        <v>80.900000000000006</v>
      </c>
      <c r="DP101" s="5">
        <f t="shared" si="352"/>
        <v>28.6</v>
      </c>
    </row>
    <row r="102" spans="1:120" x14ac:dyDescent="0.25">
      <c r="E102" s="11" t="s">
        <v>125</v>
      </c>
      <c r="F102" s="11" t="s">
        <v>126</v>
      </c>
      <c r="G102" s="11" t="s">
        <v>127</v>
      </c>
      <c r="H102" s="11" t="s">
        <v>128</v>
      </c>
      <c r="I102" s="11" t="s">
        <v>125</v>
      </c>
      <c r="J102" s="11" t="s">
        <v>126</v>
      </c>
      <c r="K102" s="11" t="s">
        <v>127</v>
      </c>
      <c r="L102" s="11" t="s">
        <v>128</v>
      </c>
      <c r="M102" s="11" t="s">
        <v>125</v>
      </c>
      <c r="N102" s="11" t="s">
        <v>126</v>
      </c>
      <c r="O102" s="11" t="s">
        <v>127</v>
      </c>
      <c r="P102" s="11" t="s">
        <v>128</v>
      </c>
      <c r="Q102" s="11" t="s">
        <v>125</v>
      </c>
      <c r="R102" s="11" t="s">
        <v>126</v>
      </c>
      <c r="S102" s="11" t="s">
        <v>127</v>
      </c>
      <c r="T102" s="11" t="s">
        <v>128</v>
      </c>
      <c r="U102" s="11" t="s">
        <v>125</v>
      </c>
      <c r="V102" s="11" t="s">
        <v>126</v>
      </c>
      <c r="W102" s="11" t="s">
        <v>127</v>
      </c>
      <c r="X102" s="11" t="s">
        <v>128</v>
      </c>
      <c r="Y102" s="11" t="s">
        <v>125</v>
      </c>
      <c r="Z102" s="11" t="s">
        <v>126</v>
      </c>
      <c r="AA102" s="11" t="s">
        <v>127</v>
      </c>
      <c r="AB102" s="11" t="s">
        <v>128</v>
      </c>
      <c r="AC102" s="11" t="s">
        <v>125</v>
      </c>
      <c r="AD102" s="11" t="s">
        <v>126</v>
      </c>
      <c r="AE102" s="11" t="s">
        <v>127</v>
      </c>
      <c r="AF102" s="11" t="s">
        <v>128</v>
      </c>
      <c r="AG102" s="11" t="s">
        <v>125</v>
      </c>
      <c r="AH102" s="11" t="s">
        <v>126</v>
      </c>
      <c r="AI102" s="11" t="s">
        <v>127</v>
      </c>
      <c r="AJ102" s="11" t="s">
        <v>128</v>
      </c>
      <c r="AK102" s="11" t="s">
        <v>125</v>
      </c>
      <c r="AL102" s="11" t="s">
        <v>126</v>
      </c>
      <c r="AM102" s="11" t="s">
        <v>127</v>
      </c>
      <c r="AN102" s="11" t="s">
        <v>128</v>
      </c>
      <c r="AO102" s="11" t="s">
        <v>125</v>
      </c>
      <c r="AP102" s="11" t="s">
        <v>126</v>
      </c>
      <c r="AQ102" s="11" t="s">
        <v>127</v>
      </c>
      <c r="AR102" s="11" t="s">
        <v>128</v>
      </c>
      <c r="AS102" s="11" t="s">
        <v>125</v>
      </c>
      <c r="AT102" s="11" t="s">
        <v>126</v>
      </c>
      <c r="AU102" s="11" t="s">
        <v>127</v>
      </c>
      <c r="AV102" s="11" t="s">
        <v>128</v>
      </c>
      <c r="AW102" s="11" t="s">
        <v>125</v>
      </c>
      <c r="AX102" s="11" t="s">
        <v>126</v>
      </c>
      <c r="AY102" s="11" t="s">
        <v>127</v>
      </c>
      <c r="AZ102" s="11" t="s">
        <v>128</v>
      </c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CE102"/>
      <c r="CF102"/>
      <c r="CG102"/>
      <c r="CH102"/>
      <c r="CI102"/>
      <c r="CJ102"/>
      <c r="CK102"/>
      <c r="CL102"/>
      <c r="CM102"/>
      <c r="CN102"/>
      <c r="CO102"/>
      <c r="CP102"/>
      <c r="DE102" s="5">
        <f t="shared" ref="DE102:DP102" si="353">SUM(DE41:DE83)</f>
        <v>65.099999999999994</v>
      </c>
      <c r="DF102" s="5">
        <f t="shared" si="353"/>
        <v>14.2</v>
      </c>
      <c r="DG102" s="5">
        <f t="shared" si="353"/>
        <v>89.6</v>
      </c>
      <c r="DH102" s="5">
        <f t="shared" si="353"/>
        <v>53.9</v>
      </c>
      <c r="DI102" s="5">
        <f t="shared" si="353"/>
        <v>47.300000000000004</v>
      </c>
      <c r="DJ102" s="5">
        <f t="shared" si="353"/>
        <v>35.200000000000003</v>
      </c>
      <c r="DK102" s="5">
        <f t="shared" si="353"/>
        <v>27.5</v>
      </c>
      <c r="DL102" s="5">
        <f t="shared" si="353"/>
        <v>11.6</v>
      </c>
      <c r="DM102" s="5">
        <f t="shared" si="353"/>
        <v>27.7</v>
      </c>
      <c r="DN102" s="5">
        <f t="shared" si="353"/>
        <v>50.2</v>
      </c>
      <c r="DO102" s="5">
        <f t="shared" si="353"/>
        <v>55.7</v>
      </c>
      <c r="DP102" s="5">
        <f t="shared" si="353"/>
        <v>23.7</v>
      </c>
    </row>
    <row r="103" spans="1:120" x14ac:dyDescent="0.25">
      <c r="E103" s="6">
        <v>0.1</v>
      </c>
      <c r="G103" s="6" t="e">
        <f t="shared" ref="G103:G132" si="354">F103/F$134*100</f>
        <v>#DIV/0!</v>
      </c>
      <c r="H103" s="5" t="e">
        <f t="shared" ref="H103:H132" si="355">E103*G103/100</f>
        <v>#DIV/0!</v>
      </c>
      <c r="I103" s="6">
        <v>0.1</v>
      </c>
      <c r="K103" s="6" t="e">
        <f t="shared" ref="K103:K132" si="356">J103/J$134*100</f>
        <v>#DIV/0!</v>
      </c>
      <c r="L103" s="5" t="e">
        <f t="shared" ref="L103:L132" si="357">I103*K103/100</f>
        <v>#DIV/0!</v>
      </c>
      <c r="M103" s="6">
        <v>0.1</v>
      </c>
      <c r="O103" s="6" t="e">
        <f t="shared" ref="O103:O132" si="358">N103/N$134*100</f>
        <v>#DIV/0!</v>
      </c>
      <c r="P103" s="5" t="e">
        <f t="shared" ref="P103:P132" si="359">M103*O103/100</f>
        <v>#DIV/0!</v>
      </c>
      <c r="Q103" s="6">
        <v>0.1</v>
      </c>
      <c r="S103" s="6" t="e">
        <f t="shared" ref="S103:S132" si="360">R103/R$134*100</f>
        <v>#DIV/0!</v>
      </c>
      <c r="T103" s="5" t="e">
        <f t="shared" ref="T103:T132" si="361">Q103*S103/100</f>
        <v>#DIV/0!</v>
      </c>
      <c r="U103" s="6">
        <v>0.1</v>
      </c>
      <c r="W103" s="6" t="e">
        <f t="shared" ref="W103:W132" si="362">V103/V$134*100</f>
        <v>#DIV/0!</v>
      </c>
      <c r="X103" s="5" t="e">
        <f t="shared" ref="X103:X132" si="363">U103*W103/100</f>
        <v>#DIV/0!</v>
      </c>
      <c r="Y103" s="6">
        <v>0.1</v>
      </c>
      <c r="AA103" s="6" t="e">
        <f t="shared" ref="AA103:AA132" si="364">Z103/Z$134*100</f>
        <v>#DIV/0!</v>
      </c>
      <c r="AB103" s="5" t="e">
        <f t="shared" ref="AB103:AB132" si="365">Y103*AA103/100</f>
        <v>#DIV/0!</v>
      </c>
      <c r="AC103" s="6">
        <v>0.1</v>
      </c>
      <c r="AE103" s="6" t="e">
        <f t="shared" ref="AE103:AE132" si="366">AD103/AD$134*100</f>
        <v>#DIV/0!</v>
      </c>
      <c r="AF103" s="5" t="e">
        <f t="shared" ref="AF103:AF132" si="367">AC103*AE103/100</f>
        <v>#DIV/0!</v>
      </c>
      <c r="AG103" s="6">
        <v>0.1</v>
      </c>
      <c r="AI103" s="6" t="e">
        <f t="shared" ref="AI103:AI132" si="368">AH103/AH$134*100</f>
        <v>#DIV/0!</v>
      </c>
      <c r="AJ103" s="5" t="e">
        <f t="shared" ref="AJ103:AJ132" si="369">AG103*AI103/100</f>
        <v>#DIV/0!</v>
      </c>
      <c r="AK103" s="6">
        <v>0.1</v>
      </c>
      <c r="AM103" s="6" t="e">
        <f t="shared" ref="AM103:AM132" si="370">AL103/AL$134*100</f>
        <v>#DIV/0!</v>
      </c>
      <c r="AN103" s="5" t="e">
        <f t="shared" ref="AN103:AN132" si="371">AK103*AM103/100</f>
        <v>#DIV/0!</v>
      </c>
      <c r="AO103" s="6">
        <v>0.1</v>
      </c>
      <c r="AQ103" s="6" t="e">
        <f t="shared" ref="AQ103:AQ132" si="372">AP103/AP$134*100</f>
        <v>#DIV/0!</v>
      </c>
      <c r="AR103" s="5" t="e">
        <f t="shared" ref="AR103:AR132" si="373">AO103*AQ103/100</f>
        <v>#DIV/0!</v>
      </c>
      <c r="AS103" s="6">
        <v>0.1</v>
      </c>
      <c r="AU103" s="6" t="e">
        <f t="shared" ref="AU103:AU132" si="374">AT103/AT$134*100</f>
        <v>#DIV/0!</v>
      </c>
      <c r="AV103" s="5" t="e">
        <f t="shared" ref="AV103:AV132" si="375">AS103*AU103/100</f>
        <v>#DIV/0!</v>
      </c>
      <c r="AW103" s="6">
        <v>0.1</v>
      </c>
      <c r="AY103" s="6" t="e">
        <f t="shared" ref="AY103:AY132" si="376">AX103/AX$134*100</f>
        <v>#DIV/0!</v>
      </c>
      <c r="AZ103" s="5" t="e">
        <f t="shared" ref="AZ103:AZ132" si="377">AW103*AY103/100</f>
        <v>#DIV/0!</v>
      </c>
      <c r="BD103" s="1" t="s">
        <v>129</v>
      </c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" t="s">
        <v>129</v>
      </c>
      <c r="CE103"/>
      <c r="CF103"/>
      <c r="CG103"/>
      <c r="CH103"/>
      <c r="CI103"/>
      <c r="CJ103"/>
      <c r="CK103"/>
      <c r="CL103"/>
      <c r="CM103"/>
      <c r="CN103"/>
      <c r="CO103"/>
      <c r="CP103"/>
    </row>
    <row r="104" spans="1:120" x14ac:dyDescent="0.25">
      <c r="E104" s="6">
        <v>0.2</v>
      </c>
      <c r="G104" s="6" t="e">
        <f t="shared" si="354"/>
        <v>#DIV/0!</v>
      </c>
      <c r="H104" s="5" t="e">
        <f t="shared" si="355"/>
        <v>#DIV/0!</v>
      </c>
      <c r="I104" s="6">
        <v>0.2</v>
      </c>
      <c r="K104" s="6" t="e">
        <f t="shared" si="356"/>
        <v>#DIV/0!</v>
      </c>
      <c r="L104" s="5" t="e">
        <f t="shared" si="357"/>
        <v>#DIV/0!</v>
      </c>
      <c r="M104" s="6">
        <v>0.2</v>
      </c>
      <c r="O104" s="6" t="e">
        <f t="shared" si="358"/>
        <v>#DIV/0!</v>
      </c>
      <c r="P104" s="5" t="e">
        <f t="shared" si="359"/>
        <v>#DIV/0!</v>
      </c>
      <c r="Q104" s="6">
        <v>0.2</v>
      </c>
      <c r="S104" s="6" t="e">
        <f t="shared" si="360"/>
        <v>#DIV/0!</v>
      </c>
      <c r="T104" s="5" t="e">
        <f t="shared" si="361"/>
        <v>#DIV/0!</v>
      </c>
      <c r="U104" s="6">
        <v>0.2</v>
      </c>
      <c r="W104" s="6" t="e">
        <f t="shared" si="362"/>
        <v>#DIV/0!</v>
      </c>
      <c r="X104" s="5" t="e">
        <f t="shared" si="363"/>
        <v>#DIV/0!</v>
      </c>
      <c r="Y104" s="6">
        <v>0.2</v>
      </c>
      <c r="AA104" s="6" t="e">
        <f t="shared" si="364"/>
        <v>#DIV/0!</v>
      </c>
      <c r="AB104" s="5" t="e">
        <f t="shared" si="365"/>
        <v>#DIV/0!</v>
      </c>
      <c r="AC104" s="6">
        <v>0.2</v>
      </c>
      <c r="AE104" s="6" t="e">
        <f t="shared" si="366"/>
        <v>#DIV/0!</v>
      </c>
      <c r="AF104" s="5" t="e">
        <f t="shared" si="367"/>
        <v>#DIV/0!</v>
      </c>
      <c r="AG104" s="6">
        <v>0.2</v>
      </c>
      <c r="AI104" s="6" t="e">
        <f t="shared" si="368"/>
        <v>#DIV/0!</v>
      </c>
      <c r="AJ104" s="5" t="e">
        <f t="shared" si="369"/>
        <v>#DIV/0!</v>
      </c>
      <c r="AK104" s="6">
        <v>0.2</v>
      </c>
      <c r="AM104" s="6" t="e">
        <f t="shared" si="370"/>
        <v>#DIV/0!</v>
      </c>
      <c r="AN104" s="5" t="e">
        <f t="shared" si="371"/>
        <v>#DIV/0!</v>
      </c>
      <c r="AO104" s="6">
        <v>0.2</v>
      </c>
      <c r="AQ104" s="6" t="e">
        <f t="shared" si="372"/>
        <v>#DIV/0!</v>
      </c>
      <c r="AR104" s="5" t="e">
        <f t="shared" si="373"/>
        <v>#DIV/0!</v>
      </c>
      <c r="AS104" s="6">
        <v>0.2</v>
      </c>
      <c r="AU104" s="6" t="e">
        <f t="shared" si="374"/>
        <v>#DIV/0!</v>
      </c>
      <c r="AV104" s="5" t="e">
        <f t="shared" si="375"/>
        <v>#DIV/0!</v>
      </c>
      <c r="AW104" s="6">
        <v>0.2</v>
      </c>
      <c r="AY104" s="6" t="e">
        <f t="shared" si="376"/>
        <v>#DIV/0!</v>
      </c>
      <c r="AZ104" s="5" t="e">
        <f t="shared" si="377"/>
        <v>#DIV/0!</v>
      </c>
      <c r="BD104" s="1" t="s">
        <v>162</v>
      </c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" t="s">
        <v>163</v>
      </c>
      <c r="CD104" s="15" t="s">
        <v>130</v>
      </c>
      <c r="DE104" s="5">
        <f>BE110/E7</f>
        <v>208.1</v>
      </c>
      <c r="DF104" s="5">
        <f>BF110/I7</f>
        <v>240.2</v>
      </c>
      <c r="DG104" s="5">
        <f>BG110/M7</f>
        <v>195</v>
      </c>
      <c r="DH104" s="5">
        <f>BH110/Q7</f>
        <v>210.99999999999997</v>
      </c>
      <c r="DI104" s="5">
        <f>BI110/U7</f>
        <v>161.10000000000002</v>
      </c>
      <c r="DJ104" s="5">
        <f>BJ110/Y7</f>
        <v>104.1</v>
      </c>
      <c r="DK104" s="5">
        <f>BK110/AC7</f>
        <v>235.2</v>
      </c>
      <c r="DL104" s="5">
        <f>BL110/AG7</f>
        <v>78</v>
      </c>
      <c r="DM104" s="5">
        <f>BM110/AK7</f>
        <v>71.999999999999986</v>
      </c>
      <c r="DN104" s="5">
        <f>BN110/AO7</f>
        <v>140</v>
      </c>
      <c r="DO104" s="5">
        <f>BO110/AS7</f>
        <v>320</v>
      </c>
      <c r="DP104" s="5">
        <f>BP110/AW7</f>
        <v>82.1</v>
      </c>
    </row>
    <row r="105" spans="1:120" x14ac:dyDescent="0.25">
      <c r="E105" s="6">
        <v>0.3</v>
      </c>
      <c r="G105" s="6" t="e">
        <f t="shared" si="354"/>
        <v>#DIV/0!</v>
      </c>
      <c r="H105" s="5" t="e">
        <f t="shared" si="355"/>
        <v>#DIV/0!</v>
      </c>
      <c r="I105" s="6">
        <v>0.3</v>
      </c>
      <c r="K105" s="6" t="e">
        <f t="shared" si="356"/>
        <v>#DIV/0!</v>
      </c>
      <c r="L105" s="5" t="e">
        <f t="shared" si="357"/>
        <v>#DIV/0!</v>
      </c>
      <c r="M105" s="6">
        <v>0.3</v>
      </c>
      <c r="O105" s="6" t="e">
        <f t="shared" si="358"/>
        <v>#DIV/0!</v>
      </c>
      <c r="P105" s="5" t="e">
        <f t="shared" si="359"/>
        <v>#DIV/0!</v>
      </c>
      <c r="Q105" s="6">
        <v>0.3</v>
      </c>
      <c r="S105" s="6" t="e">
        <f t="shared" si="360"/>
        <v>#DIV/0!</v>
      </c>
      <c r="T105" s="5" t="e">
        <f t="shared" si="361"/>
        <v>#DIV/0!</v>
      </c>
      <c r="U105" s="6">
        <v>0.3</v>
      </c>
      <c r="W105" s="6" t="e">
        <f t="shared" si="362"/>
        <v>#DIV/0!</v>
      </c>
      <c r="X105" s="5" t="e">
        <f t="shared" si="363"/>
        <v>#DIV/0!</v>
      </c>
      <c r="Y105" s="6">
        <v>0.3</v>
      </c>
      <c r="AA105" s="6" t="e">
        <f t="shared" si="364"/>
        <v>#DIV/0!</v>
      </c>
      <c r="AB105" s="5" t="e">
        <f t="shared" si="365"/>
        <v>#DIV/0!</v>
      </c>
      <c r="AC105" s="6">
        <v>0.3</v>
      </c>
      <c r="AE105" s="6" t="e">
        <f t="shared" si="366"/>
        <v>#DIV/0!</v>
      </c>
      <c r="AF105" s="5" t="e">
        <f t="shared" si="367"/>
        <v>#DIV/0!</v>
      </c>
      <c r="AG105" s="6">
        <v>0.3</v>
      </c>
      <c r="AI105" s="6" t="e">
        <f t="shared" si="368"/>
        <v>#DIV/0!</v>
      </c>
      <c r="AJ105" s="5" t="e">
        <f t="shared" si="369"/>
        <v>#DIV/0!</v>
      </c>
      <c r="AK105" s="6">
        <v>0.3</v>
      </c>
      <c r="AM105" s="6" t="e">
        <f t="shared" si="370"/>
        <v>#DIV/0!</v>
      </c>
      <c r="AN105" s="5" t="e">
        <f t="shared" si="371"/>
        <v>#DIV/0!</v>
      </c>
      <c r="AO105" s="6">
        <v>0.3</v>
      </c>
      <c r="AQ105" s="6" t="e">
        <f t="shared" si="372"/>
        <v>#DIV/0!</v>
      </c>
      <c r="AR105" s="5" t="e">
        <f t="shared" si="373"/>
        <v>#DIV/0!</v>
      </c>
      <c r="AS105" s="6">
        <v>0.3</v>
      </c>
      <c r="AU105" s="6" t="e">
        <f t="shared" si="374"/>
        <v>#DIV/0!</v>
      </c>
      <c r="AV105" s="5" t="e">
        <f t="shared" si="375"/>
        <v>#DIV/0!</v>
      </c>
      <c r="AW105" s="6">
        <v>0.3</v>
      </c>
      <c r="AY105" s="6" t="e">
        <f t="shared" si="376"/>
        <v>#DIV/0!</v>
      </c>
      <c r="AZ105" s="5" t="e">
        <f t="shared" si="377"/>
        <v>#DIV/0!</v>
      </c>
      <c r="BD105" s="1" t="s">
        <v>131</v>
      </c>
      <c r="BE105" s="6">
        <f t="shared" ref="BE105:BP105" si="378">SUM(BE8:BE11)</f>
        <v>0</v>
      </c>
      <c r="BF105" s="6">
        <f t="shared" si="378"/>
        <v>0</v>
      </c>
      <c r="BG105" s="6">
        <f t="shared" si="378"/>
        <v>0</v>
      </c>
      <c r="BH105" s="6">
        <f t="shared" si="378"/>
        <v>0</v>
      </c>
      <c r="BI105" s="6">
        <f t="shared" si="378"/>
        <v>0</v>
      </c>
      <c r="BJ105" s="6">
        <f t="shared" si="378"/>
        <v>0</v>
      </c>
      <c r="BK105" s="6">
        <f t="shared" si="378"/>
        <v>0</v>
      </c>
      <c r="BL105" s="6">
        <f t="shared" si="378"/>
        <v>0</v>
      </c>
      <c r="BM105" s="6">
        <f t="shared" si="378"/>
        <v>0</v>
      </c>
      <c r="BN105" s="6">
        <f t="shared" si="378"/>
        <v>0</v>
      </c>
      <c r="BO105" s="6">
        <f t="shared" si="378"/>
        <v>0</v>
      </c>
      <c r="BP105" s="6">
        <f t="shared" si="378"/>
        <v>0</v>
      </c>
      <c r="BQ105" s="1" t="s">
        <v>131</v>
      </c>
      <c r="BR105" s="6">
        <f t="shared" ref="BR105:CC105" si="379">SUM(BR8:BR11)</f>
        <v>0</v>
      </c>
      <c r="BS105" s="6">
        <f t="shared" si="379"/>
        <v>0</v>
      </c>
      <c r="BT105" s="6">
        <f t="shared" si="379"/>
        <v>0</v>
      </c>
      <c r="BU105" s="6">
        <f t="shared" si="379"/>
        <v>0</v>
      </c>
      <c r="BV105" s="6">
        <f t="shared" si="379"/>
        <v>0</v>
      </c>
      <c r="BW105" s="6">
        <f t="shared" si="379"/>
        <v>0</v>
      </c>
      <c r="BX105" s="6">
        <f t="shared" si="379"/>
        <v>0</v>
      </c>
      <c r="BY105" s="6">
        <f t="shared" si="379"/>
        <v>0</v>
      </c>
      <c r="BZ105" s="6">
        <f t="shared" si="379"/>
        <v>0</v>
      </c>
      <c r="CA105" s="6">
        <f t="shared" si="379"/>
        <v>0</v>
      </c>
      <c r="CB105" s="6">
        <f t="shared" si="379"/>
        <v>0</v>
      </c>
      <c r="CC105" s="6">
        <f t="shared" si="379"/>
        <v>0</v>
      </c>
      <c r="CD105" s="15" t="s">
        <v>132</v>
      </c>
      <c r="CE105" s="10">
        <f t="shared" ref="CE105:CP105" si="380">SUM(CE8:CE11)</f>
        <v>0</v>
      </c>
      <c r="CF105" s="10">
        <f t="shared" si="380"/>
        <v>0</v>
      </c>
      <c r="CG105" s="10">
        <f t="shared" si="380"/>
        <v>0</v>
      </c>
      <c r="CH105" s="10">
        <f t="shared" si="380"/>
        <v>0</v>
      </c>
      <c r="CI105" s="10">
        <f t="shared" si="380"/>
        <v>0</v>
      </c>
      <c r="CJ105" s="10">
        <f t="shared" si="380"/>
        <v>0</v>
      </c>
      <c r="CK105" s="10">
        <f t="shared" si="380"/>
        <v>0</v>
      </c>
      <c r="CL105" s="10">
        <f t="shared" si="380"/>
        <v>0</v>
      </c>
      <c r="CM105" s="10">
        <f t="shared" si="380"/>
        <v>0</v>
      </c>
      <c r="CN105" s="10">
        <f t="shared" si="380"/>
        <v>0</v>
      </c>
      <c r="CO105" s="10">
        <f t="shared" si="380"/>
        <v>0</v>
      </c>
      <c r="CP105" s="10">
        <f t="shared" si="380"/>
        <v>0</v>
      </c>
      <c r="CQ105" s="11" t="s">
        <v>133</v>
      </c>
      <c r="CR105" s="5">
        <f t="shared" ref="CR105:DC105" si="381">-SUM(CR8:CR102)</f>
        <v>0.95487608777494659</v>
      </c>
      <c r="CS105" s="5">
        <f t="shared" si="381"/>
        <v>0.56320905355441375</v>
      </c>
      <c r="CT105" s="5">
        <f t="shared" si="381"/>
        <v>0.96063662569107278</v>
      </c>
      <c r="CU105" s="5">
        <f t="shared" si="381"/>
        <v>0.81564528326122643</v>
      </c>
      <c r="CV105" s="5">
        <f t="shared" si="381"/>
        <v>0.82453294326625459</v>
      </c>
      <c r="CW105" s="5">
        <f t="shared" si="381"/>
        <v>0.83519585150944564</v>
      </c>
      <c r="CX105" s="5">
        <f t="shared" si="381"/>
        <v>0.73111358800863468</v>
      </c>
      <c r="CY105" s="5">
        <f t="shared" si="381"/>
        <v>0.6906647131930127</v>
      </c>
      <c r="CZ105" s="5">
        <f t="shared" si="381"/>
        <v>0.80040570627251206</v>
      </c>
      <c r="DA105" s="5">
        <f t="shared" si="381"/>
        <v>0.81202974651962001</v>
      </c>
      <c r="DB105" s="5">
        <f t="shared" si="381"/>
        <v>0.72799906249611923</v>
      </c>
      <c r="DC105" s="5">
        <f t="shared" si="381"/>
        <v>0.85586537213860936</v>
      </c>
      <c r="DE105" s="5">
        <f>(BE107+BE108)/E7</f>
        <v>96</v>
      </c>
      <c r="DF105" s="5">
        <f>(BF107+BF108)/I7</f>
        <v>20</v>
      </c>
      <c r="DG105" s="5">
        <f>(BG107+BG108)/M7</f>
        <v>138</v>
      </c>
      <c r="DH105" s="5">
        <f>(BH107+BH108)/Q7</f>
        <v>108</v>
      </c>
      <c r="DI105" s="5">
        <f>(BI107+BI108)/U7</f>
        <v>91</v>
      </c>
      <c r="DJ105" s="5">
        <f>(BJ107+BJ108)/Y7</f>
        <v>50.000000000000007</v>
      </c>
      <c r="DK105" s="5">
        <f>(BK107+BK108)/AC7</f>
        <v>43.000000000000007</v>
      </c>
      <c r="DL105" s="5">
        <f>(BL107+BL108)/AG7</f>
        <v>30</v>
      </c>
      <c r="DM105" s="5">
        <f>(BM107+BM108)/AK7</f>
        <v>56.999999999999993</v>
      </c>
      <c r="DN105" s="5">
        <f>(BN107+BN108)/AO7</f>
        <v>54.000000000000007</v>
      </c>
      <c r="DO105" s="5">
        <f>(BO107+BO108)/AS7</f>
        <v>76</v>
      </c>
      <c r="DP105" s="5">
        <f>(BP107+BP108)/AW7</f>
        <v>36</v>
      </c>
    </row>
    <row r="106" spans="1:120" x14ac:dyDescent="0.25">
      <c r="E106" s="6">
        <v>0.4</v>
      </c>
      <c r="G106" s="6" t="e">
        <f t="shared" si="354"/>
        <v>#DIV/0!</v>
      </c>
      <c r="H106" s="5" t="e">
        <f t="shared" si="355"/>
        <v>#DIV/0!</v>
      </c>
      <c r="I106" s="6">
        <v>0.4</v>
      </c>
      <c r="K106" s="6" t="e">
        <f t="shared" si="356"/>
        <v>#DIV/0!</v>
      </c>
      <c r="L106" s="5" t="e">
        <f t="shared" si="357"/>
        <v>#DIV/0!</v>
      </c>
      <c r="M106" s="6">
        <v>0.4</v>
      </c>
      <c r="O106" s="6" t="e">
        <f t="shared" si="358"/>
        <v>#DIV/0!</v>
      </c>
      <c r="P106" s="5" t="e">
        <f t="shared" si="359"/>
        <v>#DIV/0!</v>
      </c>
      <c r="Q106" s="6">
        <v>0.4</v>
      </c>
      <c r="S106" s="6" t="e">
        <f t="shared" si="360"/>
        <v>#DIV/0!</v>
      </c>
      <c r="T106" s="5" t="e">
        <f t="shared" si="361"/>
        <v>#DIV/0!</v>
      </c>
      <c r="U106" s="6">
        <v>0.4</v>
      </c>
      <c r="W106" s="6" t="e">
        <f t="shared" si="362"/>
        <v>#DIV/0!</v>
      </c>
      <c r="X106" s="5" t="e">
        <f t="shared" si="363"/>
        <v>#DIV/0!</v>
      </c>
      <c r="Y106" s="6">
        <v>0.4</v>
      </c>
      <c r="AA106" s="6" t="e">
        <f t="shared" si="364"/>
        <v>#DIV/0!</v>
      </c>
      <c r="AB106" s="5" t="e">
        <f t="shared" si="365"/>
        <v>#DIV/0!</v>
      </c>
      <c r="AC106" s="6">
        <v>0.4</v>
      </c>
      <c r="AE106" s="6" t="e">
        <f t="shared" si="366"/>
        <v>#DIV/0!</v>
      </c>
      <c r="AF106" s="5" t="e">
        <f t="shared" si="367"/>
        <v>#DIV/0!</v>
      </c>
      <c r="AG106" s="6">
        <v>0.4</v>
      </c>
      <c r="AI106" s="6" t="e">
        <f t="shared" si="368"/>
        <v>#DIV/0!</v>
      </c>
      <c r="AJ106" s="5" t="e">
        <f t="shared" si="369"/>
        <v>#DIV/0!</v>
      </c>
      <c r="AK106" s="6">
        <v>0.4</v>
      </c>
      <c r="AM106" s="6" t="e">
        <f t="shared" si="370"/>
        <v>#DIV/0!</v>
      </c>
      <c r="AN106" s="5" t="e">
        <f t="shared" si="371"/>
        <v>#DIV/0!</v>
      </c>
      <c r="AO106" s="6">
        <v>0.4</v>
      </c>
      <c r="AQ106" s="6" t="e">
        <f t="shared" si="372"/>
        <v>#DIV/0!</v>
      </c>
      <c r="AR106" s="5" t="e">
        <f t="shared" si="373"/>
        <v>#DIV/0!</v>
      </c>
      <c r="AS106" s="6">
        <v>0.4</v>
      </c>
      <c r="AU106" s="6" t="e">
        <f t="shared" si="374"/>
        <v>#DIV/0!</v>
      </c>
      <c r="AV106" s="5" t="e">
        <f t="shared" si="375"/>
        <v>#DIV/0!</v>
      </c>
      <c r="AW106" s="6">
        <v>0.4</v>
      </c>
      <c r="AY106" s="6" t="e">
        <f t="shared" si="376"/>
        <v>#DIV/0!</v>
      </c>
      <c r="AZ106" s="5" t="e">
        <f t="shared" si="377"/>
        <v>#DIV/0!</v>
      </c>
      <c r="BD106" s="1" t="s">
        <v>134</v>
      </c>
      <c r="BE106" s="6">
        <f t="shared" ref="BE106:BP106" si="382">SUM(BE14:BE37)</f>
        <v>28</v>
      </c>
      <c r="BF106" s="6">
        <f t="shared" si="382"/>
        <v>55</v>
      </c>
      <c r="BG106" s="6">
        <f t="shared" si="382"/>
        <v>11.969999999999999</v>
      </c>
      <c r="BH106" s="6">
        <f t="shared" si="382"/>
        <v>21.63</v>
      </c>
      <c r="BI106" s="6">
        <f t="shared" si="382"/>
        <v>14.7</v>
      </c>
      <c r="BJ106" s="6">
        <f t="shared" si="382"/>
        <v>9.18</v>
      </c>
      <c r="BK106" s="6">
        <f t="shared" si="382"/>
        <v>30.720000000000002</v>
      </c>
      <c r="BL106" s="6">
        <f t="shared" si="382"/>
        <v>14.399999999999999</v>
      </c>
      <c r="BM106" s="6">
        <f t="shared" si="382"/>
        <v>6.9</v>
      </c>
      <c r="BN106" s="6">
        <f t="shared" si="382"/>
        <v>39.56</v>
      </c>
      <c r="BO106" s="6">
        <f t="shared" si="382"/>
        <v>68.320000000000007</v>
      </c>
      <c r="BP106" s="6">
        <f t="shared" si="382"/>
        <v>17.48</v>
      </c>
      <c r="BQ106" s="1" t="s">
        <v>134</v>
      </c>
      <c r="BR106" s="6">
        <f t="shared" ref="BR106:CC106" si="383">SUM(BR14:BR37)</f>
        <v>1.4450000000000003</v>
      </c>
      <c r="BS106" s="6">
        <f t="shared" si="383"/>
        <v>2.9650000000000003</v>
      </c>
      <c r="BT106" s="6">
        <f t="shared" si="383"/>
        <v>1.2893999999999999</v>
      </c>
      <c r="BU106" s="6">
        <f t="shared" si="383"/>
        <v>1.5918000000000001</v>
      </c>
      <c r="BV106" s="6">
        <f t="shared" si="383"/>
        <v>0.98699999999999988</v>
      </c>
      <c r="BW106" s="6">
        <f t="shared" si="383"/>
        <v>0.4607</v>
      </c>
      <c r="BX106" s="6">
        <f t="shared" si="383"/>
        <v>5.0671999999999997</v>
      </c>
      <c r="BY106" s="6">
        <f t="shared" si="383"/>
        <v>1.6020000000000001</v>
      </c>
      <c r="BZ106" s="6">
        <f t="shared" si="383"/>
        <v>0.55199999999999994</v>
      </c>
      <c r="CA106" s="6">
        <f t="shared" si="383"/>
        <v>2.9624000000000006</v>
      </c>
      <c r="CB106" s="6">
        <f t="shared" si="383"/>
        <v>4.6424000000000003</v>
      </c>
      <c r="CC106" s="6">
        <f t="shared" si="383"/>
        <v>1.2692000000000001</v>
      </c>
      <c r="CD106" s="15" t="s">
        <v>135</v>
      </c>
      <c r="CE106" s="10">
        <f t="shared" ref="CE106:CP106" si="384">SUM(CE14:CE37)</f>
        <v>5</v>
      </c>
      <c r="CF106" s="10">
        <f t="shared" si="384"/>
        <v>5</v>
      </c>
      <c r="CG106" s="10">
        <f t="shared" si="384"/>
        <v>5</v>
      </c>
      <c r="CH106" s="10">
        <f t="shared" si="384"/>
        <v>5</v>
      </c>
      <c r="CI106" s="10">
        <f t="shared" si="384"/>
        <v>4</v>
      </c>
      <c r="CJ106" s="10">
        <f t="shared" si="384"/>
        <v>3</v>
      </c>
      <c r="CK106" s="10">
        <f t="shared" si="384"/>
        <v>6</v>
      </c>
      <c r="CL106" s="10">
        <f t="shared" si="384"/>
        <v>3</v>
      </c>
      <c r="CM106" s="10">
        <f t="shared" si="384"/>
        <v>3</v>
      </c>
      <c r="CN106" s="10">
        <f t="shared" si="384"/>
        <v>4</v>
      </c>
      <c r="CO106" s="10">
        <f t="shared" si="384"/>
        <v>5</v>
      </c>
      <c r="CP106" s="10">
        <f t="shared" si="384"/>
        <v>3</v>
      </c>
      <c r="CQ106" s="11" t="s">
        <v>136</v>
      </c>
      <c r="CR106" s="5">
        <f t="shared" ref="CR106:DC106" si="385">CE110</f>
        <v>15</v>
      </c>
      <c r="CS106" s="5">
        <f t="shared" si="385"/>
        <v>15</v>
      </c>
      <c r="CT106" s="5">
        <f t="shared" si="385"/>
        <v>13</v>
      </c>
      <c r="CU106" s="5">
        <f t="shared" si="385"/>
        <v>13</v>
      </c>
      <c r="CV106" s="5">
        <f t="shared" si="385"/>
        <v>14</v>
      </c>
      <c r="CW106" s="5">
        <f t="shared" si="385"/>
        <v>13</v>
      </c>
      <c r="CX106" s="5">
        <f t="shared" si="385"/>
        <v>14</v>
      </c>
      <c r="CY106" s="5">
        <f t="shared" si="385"/>
        <v>8</v>
      </c>
      <c r="CZ106" s="5">
        <f t="shared" si="385"/>
        <v>9</v>
      </c>
      <c r="DA106" s="5">
        <f t="shared" si="385"/>
        <v>10</v>
      </c>
      <c r="DB106" s="5">
        <f t="shared" si="385"/>
        <v>11</v>
      </c>
      <c r="DC106" s="5">
        <f t="shared" si="385"/>
        <v>12</v>
      </c>
      <c r="DD106" s="14" t="s">
        <v>137</v>
      </c>
    </row>
    <row r="107" spans="1:120" x14ac:dyDescent="0.25">
      <c r="E107" s="6">
        <v>0.5</v>
      </c>
      <c r="G107" s="6" t="e">
        <f t="shared" si="354"/>
        <v>#DIV/0!</v>
      </c>
      <c r="H107" s="5" t="e">
        <f t="shared" si="355"/>
        <v>#DIV/0!</v>
      </c>
      <c r="I107" s="6">
        <v>0.5</v>
      </c>
      <c r="K107" s="6" t="e">
        <f t="shared" si="356"/>
        <v>#DIV/0!</v>
      </c>
      <c r="L107" s="5" t="e">
        <f t="shared" si="357"/>
        <v>#DIV/0!</v>
      </c>
      <c r="M107" s="6">
        <v>0.5</v>
      </c>
      <c r="O107" s="6" t="e">
        <f t="shared" si="358"/>
        <v>#DIV/0!</v>
      </c>
      <c r="P107" s="5" t="e">
        <f t="shared" si="359"/>
        <v>#DIV/0!</v>
      </c>
      <c r="Q107" s="6">
        <v>0.5</v>
      </c>
      <c r="S107" s="6" t="e">
        <f t="shared" si="360"/>
        <v>#DIV/0!</v>
      </c>
      <c r="T107" s="5" t="e">
        <f t="shared" si="361"/>
        <v>#DIV/0!</v>
      </c>
      <c r="U107" s="6">
        <v>0.5</v>
      </c>
      <c r="W107" s="6" t="e">
        <f t="shared" si="362"/>
        <v>#DIV/0!</v>
      </c>
      <c r="X107" s="5" t="e">
        <f t="shared" si="363"/>
        <v>#DIV/0!</v>
      </c>
      <c r="Y107" s="6">
        <v>0.5</v>
      </c>
      <c r="AA107" s="6" t="e">
        <f t="shared" si="364"/>
        <v>#DIV/0!</v>
      </c>
      <c r="AB107" s="5" t="e">
        <f t="shared" si="365"/>
        <v>#DIV/0!</v>
      </c>
      <c r="AC107" s="6">
        <v>0.5</v>
      </c>
      <c r="AE107" s="6" t="e">
        <f t="shared" si="366"/>
        <v>#DIV/0!</v>
      </c>
      <c r="AF107" s="5" t="e">
        <f t="shared" si="367"/>
        <v>#DIV/0!</v>
      </c>
      <c r="AG107" s="6">
        <v>0.5</v>
      </c>
      <c r="AI107" s="6" t="e">
        <f t="shared" si="368"/>
        <v>#DIV/0!</v>
      </c>
      <c r="AJ107" s="5" t="e">
        <f t="shared" si="369"/>
        <v>#DIV/0!</v>
      </c>
      <c r="AK107" s="6">
        <v>0.5</v>
      </c>
      <c r="AM107" s="6" t="e">
        <f t="shared" si="370"/>
        <v>#DIV/0!</v>
      </c>
      <c r="AN107" s="5" t="e">
        <f t="shared" si="371"/>
        <v>#DIV/0!</v>
      </c>
      <c r="AO107" s="6">
        <v>0.5</v>
      </c>
      <c r="AQ107" s="6" t="e">
        <f t="shared" si="372"/>
        <v>#DIV/0!</v>
      </c>
      <c r="AR107" s="5" t="e">
        <f t="shared" si="373"/>
        <v>#DIV/0!</v>
      </c>
      <c r="AS107" s="6">
        <v>0.5</v>
      </c>
      <c r="AU107" s="6" t="e">
        <f t="shared" si="374"/>
        <v>#DIV/0!</v>
      </c>
      <c r="AV107" s="5" t="e">
        <f t="shared" si="375"/>
        <v>#DIV/0!</v>
      </c>
      <c r="AW107" s="6">
        <v>0.5</v>
      </c>
      <c r="AY107" s="6" t="e">
        <f t="shared" si="376"/>
        <v>#DIV/0!</v>
      </c>
      <c r="AZ107" s="5" t="e">
        <f t="shared" si="377"/>
        <v>#DIV/0!</v>
      </c>
      <c r="BD107" s="1" t="s">
        <v>138</v>
      </c>
      <c r="BE107" s="6">
        <f t="shared" ref="BE107:BP107" si="386">SUM(BE41:BE60)</f>
        <v>14.75</v>
      </c>
      <c r="BF107" s="6">
        <f t="shared" si="386"/>
        <v>2.5</v>
      </c>
      <c r="BG107" s="6">
        <f t="shared" si="386"/>
        <v>22.68</v>
      </c>
      <c r="BH107" s="6">
        <f t="shared" si="386"/>
        <v>21</v>
      </c>
      <c r="BI107" s="6">
        <f t="shared" si="386"/>
        <v>15.33</v>
      </c>
      <c r="BJ107" s="6">
        <f t="shared" si="386"/>
        <v>6.2900000000000009</v>
      </c>
      <c r="BK107" s="6">
        <f t="shared" si="386"/>
        <v>4.6400000000000006</v>
      </c>
      <c r="BL107" s="6">
        <f t="shared" si="386"/>
        <v>6.6</v>
      </c>
      <c r="BM107" s="6">
        <f t="shared" si="386"/>
        <v>19.32</v>
      </c>
      <c r="BN107" s="6">
        <f t="shared" si="386"/>
        <v>11.040000000000001</v>
      </c>
      <c r="BO107" s="6">
        <f t="shared" si="386"/>
        <v>15.120000000000001</v>
      </c>
      <c r="BP107" s="6">
        <f t="shared" si="386"/>
        <v>9.5</v>
      </c>
      <c r="BQ107" s="1" t="s">
        <v>138</v>
      </c>
      <c r="BR107" s="6">
        <f t="shared" ref="BR107:CC107" si="387">SUM(BR41:BR60)</f>
        <v>45.107500000000002</v>
      </c>
      <c r="BS107" s="6">
        <f t="shared" si="387"/>
        <v>4.3849999999999998</v>
      </c>
      <c r="BT107" s="6">
        <f t="shared" si="387"/>
        <v>69.388199999999998</v>
      </c>
      <c r="BU107" s="6">
        <f t="shared" si="387"/>
        <v>39.097799999999999</v>
      </c>
      <c r="BV107" s="6">
        <f t="shared" si="387"/>
        <v>37.302300000000002</v>
      </c>
      <c r="BW107" s="6">
        <f t="shared" si="387"/>
        <v>19.128400000000003</v>
      </c>
      <c r="BX107" s="6">
        <f t="shared" si="387"/>
        <v>13.652800000000001</v>
      </c>
      <c r="BY107" s="6">
        <f t="shared" si="387"/>
        <v>19.326000000000001</v>
      </c>
      <c r="BZ107" s="6">
        <f t="shared" si="387"/>
        <v>59.201999999999998</v>
      </c>
      <c r="CA107" s="6">
        <f t="shared" si="387"/>
        <v>28.000200000000003</v>
      </c>
      <c r="CB107" s="6">
        <f t="shared" si="387"/>
        <v>40.555199999999999</v>
      </c>
      <c r="CC107" s="6">
        <f t="shared" si="387"/>
        <v>25.566399999999998</v>
      </c>
      <c r="CD107" s="15" t="s">
        <v>139</v>
      </c>
      <c r="CE107" s="10">
        <f t="shared" ref="CE107:CP107" si="388">SUM(CE41:CE60)</f>
        <v>4</v>
      </c>
      <c r="CF107" s="10">
        <f t="shared" si="388"/>
        <v>4</v>
      </c>
      <c r="CG107" s="10">
        <f t="shared" si="388"/>
        <v>4</v>
      </c>
      <c r="CH107" s="10">
        <f t="shared" si="388"/>
        <v>4</v>
      </c>
      <c r="CI107" s="10">
        <f t="shared" si="388"/>
        <v>4</v>
      </c>
      <c r="CJ107" s="10">
        <f t="shared" si="388"/>
        <v>4</v>
      </c>
      <c r="CK107" s="10">
        <f t="shared" si="388"/>
        <v>4</v>
      </c>
      <c r="CL107" s="10">
        <f t="shared" si="388"/>
        <v>4</v>
      </c>
      <c r="CM107" s="10">
        <f t="shared" si="388"/>
        <v>4</v>
      </c>
      <c r="CN107" s="10">
        <f t="shared" si="388"/>
        <v>4</v>
      </c>
      <c r="CO107" s="10">
        <f t="shared" si="388"/>
        <v>4</v>
      </c>
      <c r="CP107" s="10">
        <f t="shared" si="388"/>
        <v>4</v>
      </c>
      <c r="CQ107" s="11" t="s">
        <v>140</v>
      </c>
      <c r="CR107" s="5">
        <f t="shared" ref="CR107:DC107" si="389">LOG(CR106)</f>
        <v>1.1760912590556813</v>
      </c>
      <c r="CS107" s="5">
        <f t="shared" si="389"/>
        <v>1.1760912590556813</v>
      </c>
      <c r="CT107" s="5">
        <f t="shared" si="389"/>
        <v>1.1139433523068367</v>
      </c>
      <c r="CU107" s="5">
        <f t="shared" si="389"/>
        <v>1.1139433523068367</v>
      </c>
      <c r="CV107" s="5">
        <f t="shared" si="389"/>
        <v>1.146128035678238</v>
      </c>
      <c r="CW107" s="5">
        <f t="shared" si="389"/>
        <v>1.1139433523068367</v>
      </c>
      <c r="CX107" s="5">
        <f t="shared" si="389"/>
        <v>1.146128035678238</v>
      </c>
      <c r="CY107" s="5">
        <f t="shared" si="389"/>
        <v>0.90308998699194354</v>
      </c>
      <c r="CZ107" s="5">
        <f t="shared" si="389"/>
        <v>0.95424250943932487</v>
      </c>
      <c r="DA107" s="5">
        <f t="shared" si="389"/>
        <v>1</v>
      </c>
      <c r="DB107" s="5">
        <f t="shared" si="389"/>
        <v>1.0413926851582251</v>
      </c>
      <c r="DC107" s="5">
        <f t="shared" si="389"/>
        <v>1.0791812460476249</v>
      </c>
      <c r="DD107" s="14" t="s">
        <v>141</v>
      </c>
      <c r="DE107" s="5">
        <f t="shared" ref="DE107:DP107" si="390">DE101/DE104</f>
        <v>0.36809226333493517</v>
      </c>
      <c r="DF107" s="5">
        <f t="shared" si="390"/>
        <v>0.15403830141548711</v>
      </c>
      <c r="DG107" s="5">
        <f t="shared" si="390"/>
        <v>0.49076923076923079</v>
      </c>
      <c r="DH107" s="5">
        <f t="shared" si="390"/>
        <v>0.30616113744075829</v>
      </c>
      <c r="DI107" s="5">
        <f t="shared" si="390"/>
        <v>0.3389199255121042</v>
      </c>
      <c r="DJ107" s="5">
        <f t="shared" si="390"/>
        <v>0.39289145052833813</v>
      </c>
      <c r="DK107" s="5">
        <f t="shared" si="390"/>
        <v>0.22023809523809523</v>
      </c>
      <c r="DL107" s="5">
        <f t="shared" si="390"/>
        <v>0.22820512820512823</v>
      </c>
      <c r="DM107" s="5">
        <f t="shared" si="390"/>
        <v>0.40555555555555561</v>
      </c>
      <c r="DN107" s="5">
        <f t="shared" si="390"/>
        <v>0.42</v>
      </c>
      <c r="DO107" s="5">
        <f t="shared" si="390"/>
        <v>0.2528125</v>
      </c>
      <c r="DP107" s="5">
        <f t="shared" si="390"/>
        <v>0.3483556638246042</v>
      </c>
    </row>
    <row r="108" spans="1:120" x14ac:dyDescent="0.25">
      <c r="E108" s="6">
        <v>0.6</v>
      </c>
      <c r="G108" s="6" t="e">
        <f t="shared" si="354"/>
        <v>#DIV/0!</v>
      </c>
      <c r="H108" s="5" t="e">
        <f t="shared" si="355"/>
        <v>#DIV/0!</v>
      </c>
      <c r="I108" s="6">
        <v>0.6</v>
      </c>
      <c r="K108" s="6" t="e">
        <f t="shared" si="356"/>
        <v>#DIV/0!</v>
      </c>
      <c r="L108" s="5" t="e">
        <f t="shared" si="357"/>
        <v>#DIV/0!</v>
      </c>
      <c r="M108" s="6">
        <v>0.6</v>
      </c>
      <c r="O108" s="6" t="e">
        <f t="shared" si="358"/>
        <v>#DIV/0!</v>
      </c>
      <c r="P108" s="5" t="e">
        <f t="shared" si="359"/>
        <v>#DIV/0!</v>
      </c>
      <c r="Q108" s="6">
        <v>0.6</v>
      </c>
      <c r="S108" s="6" t="e">
        <f t="shared" si="360"/>
        <v>#DIV/0!</v>
      </c>
      <c r="T108" s="5" t="e">
        <f t="shared" si="361"/>
        <v>#DIV/0!</v>
      </c>
      <c r="U108" s="6">
        <v>0.6</v>
      </c>
      <c r="W108" s="6" t="e">
        <f t="shared" si="362"/>
        <v>#DIV/0!</v>
      </c>
      <c r="X108" s="5" t="e">
        <f t="shared" si="363"/>
        <v>#DIV/0!</v>
      </c>
      <c r="Y108" s="6">
        <v>0.6</v>
      </c>
      <c r="AA108" s="6" t="e">
        <f t="shared" si="364"/>
        <v>#DIV/0!</v>
      </c>
      <c r="AB108" s="5" t="e">
        <f t="shared" si="365"/>
        <v>#DIV/0!</v>
      </c>
      <c r="AC108" s="6">
        <v>0.6</v>
      </c>
      <c r="AE108" s="6" t="e">
        <f t="shared" si="366"/>
        <v>#DIV/0!</v>
      </c>
      <c r="AF108" s="5" t="e">
        <f t="shared" si="367"/>
        <v>#DIV/0!</v>
      </c>
      <c r="AG108" s="6">
        <v>0.6</v>
      </c>
      <c r="AI108" s="6" t="e">
        <f t="shared" si="368"/>
        <v>#DIV/0!</v>
      </c>
      <c r="AJ108" s="5" t="e">
        <f t="shared" si="369"/>
        <v>#DIV/0!</v>
      </c>
      <c r="AK108" s="6">
        <v>0.6</v>
      </c>
      <c r="AM108" s="6" t="e">
        <f t="shared" si="370"/>
        <v>#DIV/0!</v>
      </c>
      <c r="AN108" s="5" t="e">
        <f t="shared" si="371"/>
        <v>#DIV/0!</v>
      </c>
      <c r="AO108" s="6">
        <v>0.6</v>
      </c>
      <c r="AQ108" s="6" t="e">
        <f t="shared" si="372"/>
        <v>#DIV/0!</v>
      </c>
      <c r="AR108" s="5" t="e">
        <f t="shared" si="373"/>
        <v>#DIV/0!</v>
      </c>
      <c r="AS108" s="6">
        <v>0.6</v>
      </c>
      <c r="AU108" s="6" t="e">
        <f t="shared" si="374"/>
        <v>#DIV/0!</v>
      </c>
      <c r="AV108" s="5" t="e">
        <f t="shared" si="375"/>
        <v>#DIV/0!</v>
      </c>
      <c r="AW108" s="6">
        <v>0.6</v>
      </c>
      <c r="AY108" s="6" t="e">
        <f t="shared" si="376"/>
        <v>#DIV/0!</v>
      </c>
      <c r="AZ108" s="5" t="e">
        <f t="shared" si="377"/>
        <v>#DIV/0!</v>
      </c>
      <c r="BD108" s="1" t="s">
        <v>142</v>
      </c>
      <c r="BE108" s="6">
        <f t="shared" ref="BE108:BP108" si="391">SUM(BE63:BE83)</f>
        <v>9.25</v>
      </c>
      <c r="BF108" s="6">
        <f t="shared" si="391"/>
        <v>2.5</v>
      </c>
      <c r="BG108" s="6">
        <f t="shared" si="391"/>
        <v>6.3</v>
      </c>
      <c r="BH108" s="6">
        <f t="shared" si="391"/>
        <v>1.68</v>
      </c>
      <c r="BI108" s="6">
        <f t="shared" si="391"/>
        <v>3.7800000000000002</v>
      </c>
      <c r="BJ108" s="6">
        <f t="shared" si="391"/>
        <v>2.2100000000000004</v>
      </c>
      <c r="BK108" s="6">
        <f t="shared" si="391"/>
        <v>2.2400000000000002</v>
      </c>
      <c r="BL108" s="6">
        <f t="shared" si="391"/>
        <v>2.4</v>
      </c>
      <c r="BM108" s="6">
        <f t="shared" si="391"/>
        <v>6.9</v>
      </c>
      <c r="BN108" s="6">
        <f t="shared" si="391"/>
        <v>13.8</v>
      </c>
      <c r="BO108" s="6">
        <f t="shared" si="391"/>
        <v>6.160000000000001</v>
      </c>
      <c r="BP108" s="6">
        <f t="shared" si="391"/>
        <v>4.1800000000000006</v>
      </c>
      <c r="BQ108" s="1" t="s">
        <v>142</v>
      </c>
      <c r="BR108" s="6">
        <f t="shared" ref="BR108:CC108" si="392">SUM(BR63:BR83)</f>
        <v>59.232499999999995</v>
      </c>
      <c r="BS108" s="6">
        <f t="shared" si="392"/>
        <v>11.2325</v>
      </c>
      <c r="BT108" s="6">
        <f t="shared" si="392"/>
        <v>41.651400000000002</v>
      </c>
      <c r="BU108" s="6">
        <f t="shared" si="392"/>
        <v>12.4803</v>
      </c>
      <c r="BV108" s="6">
        <f t="shared" si="392"/>
        <v>26.842199999999998</v>
      </c>
      <c r="BW108" s="6">
        <f t="shared" si="392"/>
        <v>26.599899999999998</v>
      </c>
      <c r="BX108" s="6">
        <f t="shared" si="392"/>
        <v>12.828800000000001</v>
      </c>
      <c r="BY108" s="6">
        <f t="shared" si="392"/>
        <v>2.3519999999999999</v>
      </c>
      <c r="BZ108" s="6">
        <f t="shared" si="392"/>
        <v>46.625599999999999</v>
      </c>
      <c r="CA108" s="6">
        <f t="shared" si="392"/>
        <v>170.86240000000001</v>
      </c>
      <c r="CB108" s="6">
        <f t="shared" si="392"/>
        <v>64.400000000000006</v>
      </c>
      <c r="CC108" s="6">
        <f t="shared" si="392"/>
        <v>33.816199999999995</v>
      </c>
      <c r="CD108" s="15" t="s">
        <v>143</v>
      </c>
      <c r="CE108" s="10">
        <f t="shared" ref="CE108:CP108" si="393">SUM(CE63:CE83)</f>
        <v>5</v>
      </c>
      <c r="CF108" s="10">
        <f t="shared" si="393"/>
        <v>5</v>
      </c>
      <c r="CG108" s="10">
        <f t="shared" si="393"/>
        <v>4</v>
      </c>
      <c r="CH108" s="10">
        <f t="shared" si="393"/>
        <v>4</v>
      </c>
      <c r="CI108" s="10">
        <f t="shared" si="393"/>
        <v>5</v>
      </c>
      <c r="CJ108" s="10">
        <f t="shared" si="393"/>
        <v>5</v>
      </c>
      <c r="CK108" s="10">
        <f t="shared" si="393"/>
        <v>3</v>
      </c>
      <c r="CL108" s="10">
        <f t="shared" si="393"/>
        <v>1</v>
      </c>
      <c r="CM108" s="10">
        <f t="shared" si="393"/>
        <v>2</v>
      </c>
      <c r="CN108" s="10">
        <f t="shared" si="393"/>
        <v>2</v>
      </c>
      <c r="CO108" s="10">
        <f t="shared" si="393"/>
        <v>2</v>
      </c>
      <c r="CP108" s="10">
        <f t="shared" si="393"/>
        <v>4</v>
      </c>
      <c r="CQ108" s="11" t="s">
        <v>144</v>
      </c>
      <c r="CR108" s="5">
        <f t="shared" ref="CR108:DC108" si="394">CR105/CR107</f>
        <v>0.81190645744756662</v>
      </c>
      <c r="CS108" s="5">
        <f t="shared" si="394"/>
        <v>0.4788821013827031</v>
      </c>
      <c r="CT108" s="5">
        <f t="shared" si="394"/>
        <v>0.86237475514505746</v>
      </c>
      <c r="CU108" s="5">
        <f t="shared" si="394"/>
        <v>0.73221432810934917</v>
      </c>
      <c r="CV108" s="5">
        <f t="shared" si="394"/>
        <v>0.71940735903761854</v>
      </c>
      <c r="CW108" s="5">
        <f t="shared" si="394"/>
        <v>0.74976510230961024</v>
      </c>
      <c r="CX108" s="5">
        <f t="shared" si="394"/>
        <v>0.63789870350391309</v>
      </c>
      <c r="CY108" s="5">
        <f t="shared" si="394"/>
        <v>0.76477950496773039</v>
      </c>
      <c r="CZ108" s="5">
        <f t="shared" si="394"/>
        <v>0.83878647026823272</v>
      </c>
      <c r="DA108" s="5">
        <f t="shared" si="394"/>
        <v>0.81202974651962001</v>
      </c>
      <c r="DB108" s="5">
        <f t="shared" si="394"/>
        <v>0.6990629691099759</v>
      </c>
      <c r="DC108" s="5">
        <f t="shared" si="394"/>
        <v>0.79306916727205579</v>
      </c>
      <c r="DD108" s="14" t="s">
        <v>145</v>
      </c>
      <c r="DE108" s="5">
        <f t="shared" ref="DE108:DP108" si="395">DE102/DE105</f>
        <v>0.67812499999999998</v>
      </c>
      <c r="DF108" s="5">
        <f t="shared" si="395"/>
        <v>0.71</v>
      </c>
      <c r="DG108" s="5">
        <f t="shared" si="395"/>
        <v>0.64927536231884053</v>
      </c>
      <c r="DH108" s="5">
        <f t="shared" si="395"/>
        <v>0.49907407407407406</v>
      </c>
      <c r="DI108" s="5">
        <f t="shared" si="395"/>
        <v>0.51978021978021982</v>
      </c>
      <c r="DJ108" s="5">
        <f t="shared" si="395"/>
        <v>0.70399999999999996</v>
      </c>
      <c r="DK108" s="5">
        <f t="shared" si="395"/>
        <v>0.63953488372093015</v>
      </c>
      <c r="DL108" s="5">
        <f t="shared" si="395"/>
        <v>0.38666666666666666</v>
      </c>
      <c r="DM108" s="5">
        <f t="shared" si="395"/>
        <v>0.48596491228070182</v>
      </c>
      <c r="DN108" s="5">
        <f t="shared" si="395"/>
        <v>0.92962962962962958</v>
      </c>
      <c r="DO108" s="5">
        <f t="shared" si="395"/>
        <v>0.73289473684210527</v>
      </c>
      <c r="DP108" s="5">
        <f t="shared" si="395"/>
        <v>0.65833333333333333</v>
      </c>
    </row>
    <row r="109" spans="1:120" x14ac:dyDescent="0.25">
      <c r="E109" s="6">
        <v>0.7</v>
      </c>
      <c r="G109" s="6" t="e">
        <f t="shared" si="354"/>
        <v>#DIV/0!</v>
      </c>
      <c r="H109" s="5" t="e">
        <f t="shared" si="355"/>
        <v>#DIV/0!</v>
      </c>
      <c r="I109" s="6">
        <v>0.7</v>
      </c>
      <c r="K109" s="6" t="e">
        <f t="shared" si="356"/>
        <v>#DIV/0!</v>
      </c>
      <c r="L109" s="5" t="e">
        <f t="shared" si="357"/>
        <v>#DIV/0!</v>
      </c>
      <c r="M109" s="6">
        <v>0.7</v>
      </c>
      <c r="O109" s="6" t="e">
        <f t="shared" si="358"/>
        <v>#DIV/0!</v>
      </c>
      <c r="P109" s="5" t="e">
        <f t="shared" si="359"/>
        <v>#DIV/0!</v>
      </c>
      <c r="Q109" s="6">
        <v>0.7</v>
      </c>
      <c r="S109" s="6" t="e">
        <f t="shared" si="360"/>
        <v>#DIV/0!</v>
      </c>
      <c r="T109" s="5" t="e">
        <f t="shared" si="361"/>
        <v>#DIV/0!</v>
      </c>
      <c r="U109" s="6">
        <v>0.7</v>
      </c>
      <c r="W109" s="6" t="e">
        <f t="shared" si="362"/>
        <v>#DIV/0!</v>
      </c>
      <c r="X109" s="5" t="e">
        <f t="shared" si="363"/>
        <v>#DIV/0!</v>
      </c>
      <c r="Y109" s="6">
        <v>0.7</v>
      </c>
      <c r="AA109" s="6" t="e">
        <f t="shared" si="364"/>
        <v>#DIV/0!</v>
      </c>
      <c r="AB109" s="5" t="e">
        <f t="shared" si="365"/>
        <v>#DIV/0!</v>
      </c>
      <c r="AC109" s="6">
        <v>0.7</v>
      </c>
      <c r="AE109" s="6" t="e">
        <f t="shared" si="366"/>
        <v>#DIV/0!</v>
      </c>
      <c r="AF109" s="5" t="e">
        <f t="shared" si="367"/>
        <v>#DIV/0!</v>
      </c>
      <c r="AG109" s="6">
        <v>0.7</v>
      </c>
      <c r="AI109" s="6" t="e">
        <f t="shared" si="368"/>
        <v>#DIV/0!</v>
      </c>
      <c r="AJ109" s="5" t="e">
        <f t="shared" si="369"/>
        <v>#DIV/0!</v>
      </c>
      <c r="AK109" s="6">
        <v>0.7</v>
      </c>
      <c r="AM109" s="6" t="e">
        <f t="shared" si="370"/>
        <v>#DIV/0!</v>
      </c>
      <c r="AN109" s="5" t="e">
        <f t="shared" si="371"/>
        <v>#DIV/0!</v>
      </c>
      <c r="AO109" s="6">
        <v>0.7</v>
      </c>
      <c r="AQ109" s="6" t="e">
        <f t="shared" si="372"/>
        <v>#DIV/0!</v>
      </c>
      <c r="AR109" s="5" t="e">
        <f t="shared" si="373"/>
        <v>#DIV/0!</v>
      </c>
      <c r="AS109" s="6">
        <v>0.7</v>
      </c>
      <c r="AU109" s="6" t="e">
        <f t="shared" si="374"/>
        <v>#DIV/0!</v>
      </c>
      <c r="AV109" s="5" t="e">
        <f t="shared" si="375"/>
        <v>#DIV/0!</v>
      </c>
      <c r="AW109" s="6">
        <v>0.7</v>
      </c>
      <c r="AY109" s="6" t="e">
        <f t="shared" si="376"/>
        <v>#DIV/0!</v>
      </c>
      <c r="AZ109" s="5" t="e">
        <f t="shared" si="377"/>
        <v>#DIV/0!</v>
      </c>
      <c r="BD109" s="1" t="s">
        <v>146</v>
      </c>
      <c r="BE109" s="6">
        <f t="shared" ref="BE109:BP109" si="396">SUM(BE86:BE99)</f>
        <v>2.5000000000000001E-2</v>
      </c>
      <c r="BF109" s="6">
        <f t="shared" si="396"/>
        <v>0.05</v>
      </c>
      <c r="BG109" s="6">
        <f t="shared" si="396"/>
        <v>0</v>
      </c>
      <c r="BH109" s="6">
        <f t="shared" si="396"/>
        <v>0</v>
      </c>
      <c r="BI109" s="6">
        <f t="shared" si="396"/>
        <v>2.1000000000000001E-2</v>
      </c>
      <c r="BJ109" s="6">
        <f t="shared" si="396"/>
        <v>1.7000000000000001E-2</v>
      </c>
      <c r="BK109" s="6">
        <f t="shared" si="396"/>
        <v>3.2000000000000001E-2</v>
      </c>
      <c r="BL109" s="6">
        <f t="shared" si="396"/>
        <v>0</v>
      </c>
      <c r="BM109" s="6">
        <f t="shared" si="396"/>
        <v>0</v>
      </c>
      <c r="BN109" s="6">
        <f t="shared" si="396"/>
        <v>0</v>
      </c>
      <c r="BO109" s="6">
        <f t="shared" si="396"/>
        <v>0</v>
      </c>
      <c r="BP109" s="6">
        <f t="shared" si="396"/>
        <v>3.8000000000000006E-2</v>
      </c>
      <c r="BQ109" s="1" t="s">
        <v>146</v>
      </c>
      <c r="BR109" s="6">
        <f t="shared" ref="BR109:CC109" si="397">SUM(BR86:BR99)</f>
        <v>12.5</v>
      </c>
      <c r="BS109" s="6">
        <f t="shared" si="397"/>
        <v>25</v>
      </c>
      <c r="BT109" s="6">
        <f t="shared" si="397"/>
        <v>0</v>
      </c>
      <c r="BU109" s="6">
        <f t="shared" si="397"/>
        <v>0</v>
      </c>
      <c r="BV109" s="6">
        <f t="shared" si="397"/>
        <v>10.5</v>
      </c>
      <c r="BW109" s="6">
        <f t="shared" si="397"/>
        <v>8.5</v>
      </c>
      <c r="BX109" s="6">
        <f t="shared" si="397"/>
        <v>16</v>
      </c>
      <c r="BY109" s="6">
        <f t="shared" si="397"/>
        <v>0</v>
      </c>
      <c r="BZ109" s="6">
        <f t="shared" si="397"/>
        <v>0</v>
      </c>
      <c r="CA109" s="6">
        <f t="shared" si="397"/>
        <v>0</v>
      </c>
      <c r="CB109" s="6">
        <f t="shared" si="397"/>
        <v>0</v>
      </c>
      <c r="CC109" s="6">
        <f t="shared" si="397"/>
        <v>19</v>
      </c>
      <c r="CD109" s="15" t="s">
        <v>147</v>
      </c>
      <c r="CE109" s="10">
        <f t="shared" ref="CE109:CP109" si="398">SUM(CE86:CE99)</f>
        <v>1</v>
      </c>
      <c r="CF109" s="10">
        <f t="shared" si="398"/>
        <v>1</v>
      </c>
      <c r="CG109" s="10">
        <f t="shared" si="398"/>
        <v>0</v>
      </c>
      <c r="CH109" s="10">
        <f t="shared" si="398"/>
        <v>0</v>
      </c>
      <c r="CI109" s="10">
        <f t="shared" si="398"/>
        <v>1</v>
      </c>
      <c r="CJ109" s="10">
        <f t="shared" si="398"/>
        <v>1</v>
      </c>
      <c r="CK109" s="10">
        <f t="shared" si="398"/>
        <v>1</v>
      </c>
      <c r="CL109" s="10">
        <f t="shared" si="398"/>
        <v>0</v>
      </c>
      <c r="CM109" s="10">
        <f t="shared" si="398"/>
        <v>0</v>
      </c>
      <c r="CN109" s="10">
        <f t="shared" si="398"/>
        <v>0</v>
      </c>
      <c r="CO109" s="10">
        <f t="shared" si="398"/>
        <v>0</v>
      </c>
      <c r="CP109" s="10">
        <f t="shared" si="398"/>
        <v>1</v>
      </c>
    </row>
    <row r="110" spans="1:120" x14ac:dyDescent="0.25">
      <c r="E110" s="6">
        <v>0.8</v>
      </c>
      <c r="G110" s="6" t="e">
        <f t="shared" si="354"/>
        <v>#DIV/0!</v>
      </c>
      <c r="H110" s="5" t="e">
        <f t="shared" si="355"/>
        <v>#DIV/0!</v>
      </c>
      <c r="I110" s="6">
        <v>0.8</v>
      </c>
      <c r="K110" s="6" t="e">
        <f t="shared" si="356"/>
        <v>#DIV/0!</v>
      </c>
      <c r="L110" s="5" t="e">
        <f t="shared" si="357"/>
        <v>#DIV/0!</v>
      </c>
      <c r="M110" s="6">
        <v>0.8</v>
      </c>
      <c r="O110" s="6" t="e">
        <f t="shared" si="358"/>
        <v>#DIV/0!</v>
      </c>
      <c r="P110" s="5" t="e">
        <f t="shared" si="359"/>
        <v>#DIV/0!</v>
      </c>
      <c r="Q110" s="6">
        <v>0.8</v>
      </c>
      <c r="S110" s="6" t="e">
        <f t="shared" si="360"/>
        <v>#DIV/0!</v>
      </c>
      <c r="T110" s="5" t="e">
        <f t="shared" si="361"/>
        <v>#DIV/0!</v>
      </c>
      <c r="U110" s="6">
        <v>0.8</v>
      </c>
      <c r="W110" s="6" t="e">
        <f t="shared" si="362"/>
        <v>#DIV/0!</v>
      </c>
      <c r="X110" s="5" t="e">
        <f t="shared" si="363"/>
        <v>#DIV/0!</v>
      </c>
      <c r="Y110" s="6">
        <v>0.8</v>
      </c>
      <c r="AA110" s="6" t="e">
        <f t="shared" si="364"/>
        <v>#DIV/0!</v>
      </c>
      <c r="AB110" s="5" t="e">
        <f t="shared" si="365"/>
        <v>#DIV/0!</v>
      </c>
      <c r="AC110" s="6">
        <v>0.8</v>
      </c>
      <c r="AE110" s="6" t="e">
        <f t="shared" si="366"/>
        <v>#DIV/0!</v>
      </c>
      <c r="AF110" s="5" t="e">
        <f t="shared" si="367"/>
        <v>#DIV/0!</v>
      </c>
      <c r="AG110" s="6">
        <v>0.8</v>
      </c>
      <c r="AI110" s="6" t="e">
        <f t="shared" si="368"/>
        <v>#DIV/0!</v>
      </c>
      <c r="AJ110" s="5" t="e">
        <f t="shared" si="369"/>
        <v>#DIV/0!</v>
      </c>
      <c r="AK110" s="6">
        <v>0.8</v>
      </c>
      <c r="AM110" s="6" t="e">
        <f t="shared" si="370"/>
        <v>#DIV/0!</v>
      </c>
      <c r="AN110" s="5" t="e">
        <f t="shared" si="371"/>
        <v>#DIV/0!</v>
      </c>
      <c r="AO110" s="6">
        <v>0.8</v>
      </c>
      <c r="AQ110" s="6" t="e">
        <f t="shared" si="372"/>
        <v>#DIV/0!</v>
      </c>
      <c r="AR110" s="5" t="e">
        <f t="shared" si="373"/>
        <v>#DIV/0!</v>
      </c>
      <c r="AS110" s="6">
        <v>0.8</v>
      </c>
      <c r="AU110" s="6" t="e">
        <f t="shared" si="374"/>
        <v>#DIV/0!</v>
      </c>
      <c r="AV110" s="5" t="e">
        <f t="shared" si="375"/>
        <v>#DIV/0!</v>
      </c>
      <c r="AW110" s="6">
        <v>0.8</v>
      </c>
      <c r="AY110" s="6" t="e">
        <f t="shared" si="376"/>
        <v>#DIV/0!</v>
      </c>
      <c r="AZ110" s="5" t="e">
        <f t="shared" si="377"/>
        <v>#DIV/0!</v>
      </c>
      <c r="BD110" s="1" t="s">
        <v>148</v>
      </c>
      <c r="BE110" s="6">
        <f t="shared" ref="BE110:BP110" si="399">SUM(BE105:BE109)</f>
        <v>52.024999999999999</v>
      </c>
      <c r="BF110" s="6">
        <f t="shared" si="399"/>
        <v>60.05</v>
      </c>
      <c r="BG110" s="6">
        <f t="shared" si="399"/>
        <v>40.949999999999996</v>
      </c>
      <c r="BH110" s="6">
        <f t="shared" si="399"/>
        <v>44.309999999999995</v>
      </c>
      <c r="BI110" s="6">
        <f t="shared" si="399"/>
        <v>33.831000000000003</v>
      </c>
      <c r="BJ110" s="6">
        <f t="shared" si="399"/>
        <v>17.696999999999999</v>
      </c>
      <c r="BK110" s="6">
        <f t="shared" si="399"/>
        <v>37.631999999999998</v>
      </c>
      <c r="BL110" s="6">
        <f t="shared" si="399"/>
        <v>23.4</v>
      </c>
      <c r="BM110" s="6">
        <f t="shared" si="399"/>
        <v>33.119999999999997</v>
      </c>
      <c r="BN110" s="6">
        <f t="shared" si="399"/>
        <v>64.400000000000006</v>
      </c>
      <c r="BO110" s="6">
        <f t="shared" si="399"/>
        <v>89.600000000000009</v>
      </c>
      <c r="BP110" s="6">
        <f t="shared" si="399"/>
        <v>31.198</v>
      </c>
      <c r="BQ110" s="1" t="s">
        <v>148</v>
      </c>
      <c r="BR110" s="6">
        <f t="shared" ref="BR110:CC110" si="400">SUM(BR105:BR109)</f>
        <v>118.285</v>
      </c>
      <c r="BS110" s="6">
        <f t="shared" si="400"/>
        <v>43.582499999999996</v>
      </c>
      <c r="BT110" s="6">
        <f t="shared" si="400"/>
        <v>112.32900000000001</v>
      </c>
      <c r="BU110" s="6">
        <f t="shared" si="400"/>
        <v>53.169899999999998</v>
      </c>
      <c r="BV110" s="6">
        <f t="shared" si="400"/>
        <v>75.631500000000003</v>
      </c>
      <c r="BW110" s="6">
        <f t="shared" si="400"/>
        <v>54.689</v>
      </c>
      <c r="BX110" s="6">
        <f t="shared" si="400"/>
        <v>47.5488</v>
      </c>
      <c r="BY110" s="6">
        <f t="shared" si="400"/>
        <v>23.28</v>
      </c>
      <c r="BZ110" s="6">
        <f t="shared" si="400"/>
        <v>106.3796</v>
      </c>
      <c r="CA110" s="6">
        <f t="shared" si="400"/>
        <v>201.82500000000002</v>
      </c>
      <c r="CB110" s="6">
        <f t="shared" si="400"/>
        <v>109.5976</v>
      </c>
      <c r="CC110" s="6">
        <f t="shared" si="400"/>
        <v>79.651799999999994</v>
      </c>
      <c r="CD110" s="15" t="s">
        <v>149</v>
      </c>
      <c r="CE110" s="10">
        <f t="shared" ref="CE110:CP110" si="401">SUM(CE8:CE103)</f>
        <v>15</v>
      </c>
      <c r="CF110" s="10">
        <f t="shared" si="401"/>
        <v>15</v>
      </c>
      <c r="CG110" s="10">
        <f t="shared" si="401"/>
        <v>13</v>
      </c>
      <c r="CH110" s="10">
        <f t="shared" si="401"/>
        <v>13</v>
      </c>
      <c r="CI110" s="10">
        <f t="shared" si="401"/>
        <v>14</v>
      </c>
      <c r="CJ110" s="10">
        <f t="shared" si="401"/>
        <v>13</v>
      </c>
      <c r="CK110" s="10">
        <f t="shared" si="401"/>
        <v>14</v>
      </c>
      <c r="CL110" s="10">
        <f t="shared" si="401"/>
        <v>8</v>
      </c>
      <c r="CM110" s="10">
        <f t="shared" si="401"/>
        <v>9</v>
      </c>
      <c r="CN110" s="10">
        <f t="shared" si="401"/>
        <v>10</v>
      </c>
      <c r="CO110" s="10">
        <f t="shared" si="401"/>
        <v>11</v>
      </c>
      <c r="CP110" s="10">
        <f t="shared" si="401"/>
        <v>12</v>
      </c>
    </row>
    <row r="111" spans="1:120" x14ac:dyDescent="0.25">
      <c r="E111" s="6">
        <v>0.9</v>
      </c>
      <c r="G111" s="6" t="e">
        <f t="shared" si="354"/>
        <v>#DIV/0!</v>
      </c>
      <c r="H111" s="5" t="e">
        <f t="shared" si="355"/>
        <v>#DIV/0!</v>
      </c>
      <c r="I111" s="6">
        <v>0.9</v>
      </c>
      <c r="K111" s="6" t="e">
        <f t="shared" si="356"/>
        <v>#DIV/0!</v>
      </c>
      <c r="L111" s="5" t="e">
        <f t="shared" si="357"/>
        <v>#DIV/0!</v>
      </c>
      <c r="M111" s="6">
        <v>0.9</v>
      </c>
      <c r="O111" s="6" t="e">
        <f t="shared" si="358"/>
        <v>#DIV/0!</v>
      </c>
      <c r="P111" s="5" t="e">
        <f t="shared" si="359"/>
        <v>#DIV/0!</v>
      </c>
      <c r="Q111" s="6">
        <v>0.9</v>
      </c>
      <c r="S111" s="6" t="e">
        <f t="shared" si="360"/>
        <v>#DIV/0!</v>
      </c>
      <c r="T111" s="5" t="e">
        <f t="shared" si="361"/>
        <v>#DIV/0!</v>
      </c>
      <c r="U111" s="6">
        <v>0.9</v>
      </c>
      <c r="W111" s="6" t="e">
        <f t="shared" si="362"/>
        <v>#DIV/0!</v>
      </c>
      <c r="X111" s="5" t="e">
        <f t="shared" si="363"/>
        <v>#DIV/0!</v>
      </c>
      <c r="Y111" s="6">
        <v>0.9</v>
      </c>
      <c r="AA111" s="6" t="e">
        <f t="shared" si="364"/>
        <v>#DIV/0!</v>
      </c>
      <c r="AB111" s="5" t="e">
        <f t="shared" si="365"/>
        <v>#DIV/0!</v>
      </c>
      <c r="AC111" s="6">
        <v>0.9</v>
      </c>
      <c r="AE111" s="6" t="e">
        <f t="shared" si="366"/>
        <v>#DIV/0!</v>
      </c>
      <c r="AF111" s="5" t="e">
        <f t="shared" si="367"/>
        <v>#DIV/0!</v>
      </c>
      <c r="AG111" s="6">
        <v>0.9</v>
      </c>
      <c r="AI111" s="6" t="e">
        <f t="shared" si="368"/>
        <v>#DIV/0!</v>
      </c>
      <c r="AJ111" s="5" t="e">
        <f t="shared" si="369"/>
        <v>#DIV/0!</v>
      </c>
      <c r="AK111" s="6">
        <v>0.9</v>
      </c>
      <c r="AM111" s="6" t="e">
        <f t="shared" si="370"/>
        <v>#DIV/0!</v>
      </c>
      <c r="AN111" s="5" t="e">
        <f t="shared" si="371"/>
        <v>#DIV/0!</v>
      </c>
      <c r="AO111" s="6">
        <v>0.9</v>
      </c>
      <c r="AQ111" s="6" t="e">
        <f t="shared" si="372"/>
        <v>#DIV/0!</v>
      </c>
      <c r="AR111" s="5" t="e">
        <f t="shared" si="373"/>
        <v>#DIV/0!</v>
      </c>
      <c r="AS111" s="6">
        <v>0.9</v>
      </c>
      <c r="AU111" s="6" t="e">
        <f t="shared" si="374"/>
        <v>#DIV/0!</v>
      </c>
      <c r="AV111" s="5" t="e">
        <f t="shared" si="375"/>
        <v>#DIV/0!</v>
      </c>
      <c r="AW111" s="6">
        <v>0.9</v>
      </c>
      <c r="AY111" s="6" t="e">
        <f t="shared" si="376"/>
        <v>#DIV/0!</v>
      </c>
      <c r="AZ111" s="5" t="e">
        <f t="shared" si="377"/>
        <v>#DIV/0!</v>
      </c>
      <c r="BQ111"/>
    </row>
    <row r="112" spans="1:120" x14ac:dyDescent="0.25">
      <c r="E112" s="6">
        <v>1</v>
      </c>
      <c r="G112" s="6" t="e">
        <f t="shared" si="354"/>
        <v>#DIV/0!</v>
      </c>
      <c r="H112" s="5" t="e">
        <f t="shared" si="355"/>
        <v>#DIV/0!</v>
      </c>
      <c r="I112" s="6">
        <v>1</v>
      </c>
      <c r="K112" s="6" t="e">
        <f t="shared" si="356"/>
        <v>#DIV/0!</v>
      </c>
      <c r="L112" s="5" t="e">
        <f t="shared" si="357"/>
        <v>#DIV/0!</v>
      </c>
      <c r="M112" s="6">
        <v>1</v>
      </c>
      <c r="O112" s="6" t="e">
        <f t="shared" si="358"/>
        <v>#DIV/0!</v>
      </c>
      <c r="P112" s="5" t="e">
        <f t="shared" si="359"/>
        <v>#DIV/0!</v>
      </c>
      <c r="Q112" s="6">
        <v>1</v>
      </c>
      <c r="S112" s="6" t="e">
        <f t="shared" si="360"/>
        <v>#DIV/0!</v>
      </c>
      <c r="T112" s="5" t="e">
        <f t="shared" si="361"/>
        <v>#DIV/0!</v>
      </c>
      <c r="U112" s="6">
        <v>1</v>
      </c>
      <c r="W112" s="6" t="e">
        <f t="shared" si="362"/>
        <v>#DIV/0!</v>
      </c>
      <c r="X112" s="5" t="e">
        <f t="shared" si="363"/>
        <v>#DIV/0!</v>
      </c>
      <c r="Y112" s="6">
        <v>1</v>
      </c>
      <c r="AA112" s="6" t="e">
        <f t="shared" si="364"/>
        <v>#DIV/0!</v>
      </c>
      <c r="AB112" s="5" t="e">
        <f t="shared" si="365"/>
        <v>#DIV/0!</v>
      </c>
      <c r="AC112" s="6">
        <v>1</v>
      </c>
      <c r="AE112" s="6" t="e">
        <f t="shared" si="366"/>
        <v>#DIV/0!</v>
      </c>
      <c r="AF112" s="5" t="e">
        <f t="shared" si="367"/>
        <v>#DIV/0!</v>
      </c>
      <c r="AG112" s="6">
        <v>1</v>
      </c>
      <c r="AI112" s="6" t="e">
        <f t="shared" si="368"/>
        <v>#DIV/0!</v>
      </c>
      <c r="AJ112" s="5" t="e">
        <f t="shared" si="369"/>
        <v>#DIV/0!</v>
      </c>
      <c r="AK112" s="6">
        <v>1</v>
      </c>
      <c r="AM112" s="6" t="e">
        <f t="shared" si="370"/>
        <v>#DIV/0!</v>
      </c>
      <c r="AN112" s="5" t="e">
        <f t="shared" si="371"/>
        <v>#DIV/0!</v>
      </c>
      <c r="AO112" s="6">
        <v>1</v>
      </c>
      <c r="AQ112" s="6" t="e">
        <f t="shared" si="372"/>
        <v>#DIV/0!</v>
      </c>
      <c r="AR112" s="5" t="e">
        <f t="shared" si="373"/>
        <v>#DIV/0!</v>
      </c>
      <c r="AS112" s="6">
        <v>1</v>
      </c>
      <c r="AU112" s="6" t="e">
        <f t="shared" si="374"/>
        <v>#DIV/0!</v>
      </c>
      <c r="AV112" s="5" t="e">
        <f t="shared" si="375"/>
        <v>#DIV/0!</v>
      </c>
      <c r="AW112" s="6">
        <v>1</v>
      </c>
      <c r="AY112" s="6" t="e">
        <f t="shared" si="376"/>
        <v>#DIV/0!</v>
      </c>
      <c r="AZ112" s="5" t="e">
        <f t="shared" si="377"/>
        <v>#DIV/0!</v>
      </c>
      <c r="BD112" s="1" t="s">
        <v>150</v>
      </c>
      <c r="BQ112" s="1" t="s">
        <v>158</v>
      </c>
      <c r="BR112" s="5">
        <f t="shared" ref="BR112:CC113" si="402">DE107</f>
        <v>0.36809226333493517</v>
      </c>
      <c r="BS112" s="5">
        <f t="shared" si="402"/>
        <v>0.15403830141548711</v>
      </c>
      <c r="BT112" s="5">
        <f t="shared" si="402"/>
        <v>0.49076923076923079</v>
      </c>
      <c r="BU112" s="5">
        <f t="shared" si="402"/>
        <v>0.30616113744075829</v>
      </c>
      <c r="BV112" s="5">
        <f t="shared" si="402"/>
        <v>0.3389199255121042</v>
      </c>
      <c r="BW112" s="5">
        <f t="shared" si="402"/>
        <v>0.39289145052833813</v>
      </c>
      <c r="BX112" s="5">
        <f t="shared" si="402"/>
        <v>0.22023809523809523</v>
      </c>
      <c r="BY112" s="5">
        <f t="shared" si="402"/>
        <v>0.22820512820512823</v>
      </c>
      <c r="BZ112" s="5">
        <f t="shared" si="402"/>
        <v>0.40555555555555561</v>
      </c>
      <c r="CA112" s="5">
        <f t="shared" si="402"/>
        <v>0.42</v>
      </c>
      <c r="CB112" s="5">
        <f t="shared" si="402"/>
        <v>0.2528125</v>
      </c>
      <c r="CC112" s="5">
        <f t="shared" si="402"/>
        <v>0.3483556638246042</v>
      </c>
    </row>
    <row r="113" spans="5:81" x14ac:dyDescent="0.25">
      <c r="E113" s="6">
        <v>1.1000000000000001</v>
      </c>
      <c r="G113" s="6" t="e">
        <f t="shared" si="354"/>
        <v>#DIV/0!</v>
      </c>
      <c r="H113" s="5" t="e">
        <f t="shared" si="355"/>
        <v>#DIV/0!</v>
      </c>
      <c r="I113" s="6">
        <v>1.1000000000000001</v>
      </c>
      <c r="K113" s="6" t="e">
        <f t="shared" si="356"/>
        <v>#DIV/0!</v>
      </c>
      <c r="L113" s="5" t="e">
        <f t="shared" si="357"/>
        <v>#DIV/0!</v>
      </c>
      <c r="M113" s="6">
        <v>1.1000000000000001</v>
      </c>
      <c r="O113" s="6" t="e">
        <f t="shared" si="358"/>
        <v>#DIV/0!</v>
      </c>
      <c r="P113" s="5" t="e">
        <f t="shared" si="359"/>
        <v>#DIV/0!</v>
      </c>
      <c r="Q113" s="6">
        <v>1.1000000000000001</v>
      </c>
      <c r="S113" s="6" t="e">
        <f t="shared" si="360"/>
        <v>#DIV/0!</v>
      </c>
      <c r="T113" s="5" t="e">
        <f t="shared" si="361"/>
        <v>#DIV/0!</v>
      </c>
      <c r="U113" s="6">
        <v>1.1000000000000001</v>
      </c>
      <c r="W113" s="6" t="e">
        <f t="shared" si="362"/>
        <v>#DIV/0!</v>
      </c>
      <c r="X113" s="5" t="e">
        <f t="shared" si="363"/>
        <v>#DIV/0!</v>
      </c>
      <c r="Y113" s="6">
        <v>1.1000000000000001</v>
      </c>
      <c r="AA113" s="6" t="e">
        <f t="shared" si="364"/>
        <v>#DIV/0!</v>
      </c>
      <c r="AB113" s="5" t="e">
        <f t="shared" si="365"/>
        <v>#DIV/0!</v>
      </c>
      <c r="AC113" s="6">
        <v>1.1000000000000001</v>
      </c>
      <c r="AE113" s="6" t="e">
        <f t="shared" si="366"/>
        <v>#DIV/0!</v>
      </c>
      <c r="AF113" s="5" t="e">
        <f t="shared" si="367"/>
        <v>#DIV/0!</v>
      </c>
      <c r="AG113" s="6">
        <v>1.1000000000000001</v>
      </c>
      <c r="AI113" s="6" t="e">
        <f t="shared" si="368"/>
        <v>#DIV/0!</v>
      </c>
      <c r="AJ113" s="5" t="e">
        <f t="shared" si="369"/>
        <v>#DIV/0!</v>
      </c>
      <c r="AK113" s="6">
        <v>1.1000000000000001</v>
      </c>
      <c r="AM113" s="6" t="e">
        <f t="shared" si="370"/>
        <v>#DIV/0!</v>
      </c>
      <c r="AN113" s="5" t="e">
        <f t="shared" si="371"/>
        <v>#DIV/0!</v>
      </c>
      <c r="AO113" s="6">
        <v>1.1000000000000001</v>
      </c>
      <c r="AQ113" s="6" t="e">
        <f t="shared" si="372"/>
        <v>#DIV/0!</v>
      </c>
      <c r="AR113" s="5" t="e">
        <f t="shared" si="373"/>
        <v>#DIV/0!</v>
      </c>
      <c r="AS113" s="6">
        <v>1.1000000000000001</v>
      </c>
      <c r="AU113" s="6" t="e">
        <f t="shared" si="374"/>
        <v>#DIV/0!</v>
      </c>
      <c r="AV113" s="5" t="e">
        <f t="shared" si="375"/>
        <v>#DIV/0!</v>
      </c>
      <c r="AW113" s="6">
        <v>1.1000000000000001</v>
      </c>
      <c r="AY113" s="6" t="e">
        <f t="shared" si="376"/>
        <v>#DIV/0!</v>
      </c>
      <c r="AZ113" s="5" t="e">
        <f t="shared" si="377"/>
        <v>#DIV/0!</v>
      </c>
      <c r="BD113" s="1" t="s">
        <v>131</v>
      </c>
      <c r="BE113" s="10">
        <f t="shared" ref="BE113:BP118" si="403">CE105</f>
        <v>0</v>
      </c>
      <c r="BF113" s="10">
        <f t="shared" si="403"/>
        <v>0</v>
      </c>
      <c r="BG113" s="10">
        <f t="shared" si="403"/>
        <v>0</v>
      </c>
      <c r="BH113" s="10">
        <f t="shared" si="403"/>
        <v>0</v>
      </c>
      <c r="BI113" s="10">
        <f t="shared" si="403"/>
        <v>0</v>
      </c>
      <c r="BJ113" s="10">
        <f t="shared" si="403"/>
        <v>0</v>
      </c>
      <c r="BK113" s="10">
        <f t="shared" si="403"/>
        <v>0</v>
      </c>
      <c r="BL113" s="10">
        <f t="shared" si="403"/>
        <v>0</v>
      </c>
      <c r="BM113" s="10">
        <f t="shared" si="403"/>
        <v>0</v>
      </c>
      <c r="BN113" s="10">
        <f t="shared" si="403"/>
        <v>0</v>
      </c>
      <c r="BO113" s="10">
        <f t="shared" si="403"/>
        <v>0</v>
      </c>
      <c r="BP113" s="10">
        <f t="shared" si="403"/>
        <v>0</v>
      </c>
      <c r="BQ113" s="1" t="s">
        <v>151</v>
      </c>
      <c r="BR113" s="5">
        <f t="shared" si="402"/>
        <v>0.67812499999999998</v>
      </c>
      <c r="BS113" s="5">
        <f t="shared" si="402"/>
        <v>0.71</v>
      </c>
      <c r="BT113" s="5">
        <f t="shared" si="402"/>
        <v>0.64927536231884053</v>
      </c>
      <c r="BU113" s="5">
        <f t="shared" si="402"/>
        <v>0.49907407407407406</v>
      </c>
      <c r="BV113" s="5">
        <f t="shared" si="402"/>
        <v>0.51978021978021982</v>
      </c>
      <c r="BW113" s="5">
        <f t="shared" si="402"/>
        <v>0.70399999999999996</v>
      </c>
      <c r="BX113" s="5">
        <f t="shared" si="402"/>
        <v>0.63953488372093015</v>
      </c>
      <c r="BY113" s="5">
        <f t="shared" si="402"/>
        <v>0.38666666666666666</v>
      </c>
      <c r="BZ113" s="5">
        <f t="shared" si="402"/>
        <v>0.48596491228070182</v>
      </c>
      <c r="CA113" s="5">
        <f t="shared" si="402"/>
        <v>0.92962962962962958</v>
      </c>
      <c r="CB113" s="5">
        <f t="shared" si="402"/>
        <v>0.73289473684210527</v>
      </c>
      <c r="CC113" s="5">
        <f t="shared" si="402"/>
        <v>0.65833333333333333</v>
      </c>
    </row>
    <row r="114" spans="5:81" x14ac:dyDescent="0.25">
      <c r="E114" s="6">
        <v>1.2</v>
      </c>
      <c r="G114" s="6" t="e">
        <f t="shared" si="354"/>
        <v>#DIV/0!</v>
      </c>
      <c r="H114" s="5" t="e">
        <f t="shared" si="355"/>
        <v>#DIV/0!</v>
      </c>
      <c r="I114" s="6">
        <v>1.2</v>
      </c>
      <c r="K114" s="6" t="e">
        <f t="shared" si="356"/>
        <v>#DIV/0!</v>
      </c>
      <c r="L114" s="5" t="e">
        <f t="shared" si="357"/>
        <v>#DIV/0!</v>
      </c>
      <c r="M114" s="6">
        <v>1.2</v>
      </c>
      <c r="O114" s="6" t="e">
        <f t="shared" si="358"/>
        <v>#DIV/0!</v>
      </c>
      <c r="P114" s="5" t="e">
        <f t="shared" si="359"/>
        <v>#DIV/0!</v>
      </c>
      <c r="Q114" s="6">
        <v>1.2</v>
      </c>
      <c r="S114" s="6" t="e">
        <f t="shared" si="360"/>
        <v>#DIV/0!</v>
      </c>
      <c r="T114" s="5" t="e">
        <f t="shared" si="361"/>
        <v>#DIV/0!</v>
      </c>
      <c r="U114" s="6">
        <v>1.2</v>
      </c>
      <c r="W114" s="6" t="e">
        <f t="shared" si="362"/>
        <v>#DIV/0!</v>
      </c>
      <c r="X114" s="5" t="e">
        <f t="shared" si="363"/>
        <v>#DIV/0!</v>
      </c>
      <c r="Y114" s="6">
        <v>1.2</v>
      </c>
      <c r="AA114" s="6" t="e">
        <f t="shared" si="364"/>
        <v>#DIV/0!</v>
      </c>
      <c r="AB114" s="5" t="e">
        <f t="shared" si="365"/>
        <v>#DIV/0!</v>
      </c>
      <c r="AC114" s="6">
        <v>1.2</v>
      </c>
      <c r="AE114" s="6" t="e">
        <f t="shared" si="366"/>
        <v>#DIV/0!</v>
      </c>
      <c r="AF114" s="5" t="e">
        <f t="shared" si="367"/>
        <v>#DIV/0!</v>
      </c>
      <c r="AG114" s="6">
        <v>1.2</v>
      </c>
      <c r="AI114" s="6" t="e">
        <f t="shared" si="368"/>
        <v>#DIV/0!</v>
      </c>
      <c r="AJ114" s="5" t="e">
        <f t="shared" si="369"/>
        <v>#DIV/0!</v>
      </c>
      <c r="AK114" s="6">
        <v>1.2</v>
      </c>
      <c r="AM114" s="6" t="e">
        <f t="shared" si="370"/>
        <v>#DIV/0!</v>
      </c>
      <c r="AN114" s="5" t="e">
        <f t="shared" si="371"/>
        <v>#DIV/0!</v>
      </c>
      <c r="AO114" s="6">
        <v>1.2</v>
      </c>
      <c r="AQ114" s="6" t="e">
        <f t="shared" si="372"/>
        <v>#DIV/0!</v>
      </c>
      <c r="AR114" s="5" t="e">
        <f t="shared" si="373"/>
        <v>#DIV/0!</v>
      </c>
      <c r="AS114" s="6">
        <v>1.2</v>
      </c>
      <c r="AU114" s="6" t="e">
        <f t="shared" si="374"/>
        <v>#DIV/0!</v>
      </c>
      <c r="AV114" s="5" t="e">
        <f t="shared" si="375"/>
        <v>#DIV/0!</v>
      </c>
      <c r="AW114" s="6">
        <v>1.2</v>
      </c>
      <c r="AY114" s="6" t="e">
        <f t="shared" si="376"/>
        <v>#DIV/0!</v>
      </c>
      <c r="AZ114" s="5" t="e">
        <f t="shared" si="377"/>
        <v>#DIV/0!</v>
      </c>
      <c r="BD114" s="1" t="s">
        <v>134</v>
      </c>
      <c r="BE114" s="10">
        <f t="shared" si="403"/>
        <v>5</v>
      </c>
      <c r="BF114" s="10">
        <f t="shared" si="403"/>
        <v>5</v>
      </c>
      <c r="BG114" s="10">
        <f t="shared" si="403"/>
        <v>5</v>
      </c>
      <c r="BH114" s="10">
        <f t="shared" si="403"/>
        <v>5</v>
      </c>
      <c r="BI114" s="10">
        <f t="shared" si="403"/>
        <v>4</v>
      </c>
      <c r="BJ114" s="10">
        <f t="shared" si="403"/>
        <v>3</v>
      </c>
      <c r="BK114" s="10">
        <f t="shared" si="403"/>
        <v>6</v>
      </c>
      <c r="BL114" s="10">
        <f t="shared" si="403"/>
        <v>3</v>
      </c>
      <c r="BM114" s="10">
        <f t="shared" si="403"/>
        <v>3</v>
      </c>
      <c r="BN114" s="10">
        <f t="shared" si="403"/>
        <v>4</v>
      </c>
      <c r="BO114" s="10">
        <f t="shared" si="403"/>
        <v>5</v>
      </c>
      <c r="BP114" s="10">
        <f t="shared" si="403"/>
        <v>3</v>
      </c>
      <c r="BQ114"/>
    </row>
    <row r="115" spans="5:81" x14ac:dyDescent="0.25">
      <c r="E115" s="6">
        <v>1.3</v>
      </c>
      <c r="G115" s="6" t="e">
        <f t="shared" si="354"/>
        <v>#DIV/0!</v>
      </c>
      <c r="H115" s="5" t="e">
        <f t="shared" si="355"/>
        <v>#DIV/0!</v>
      </c>
      <c r="I115" s="6">
        <v>1.3</v>
      </c>
      <c r="K115" s="6" t="e">
        <f t="shared" si="356"/>
        <v>#DIV/0!</v>
      </c>
      <c r="L115" s="5" t="e">
        <f t="shared" si="357"/>
        <v>#DIV/0!</v>
      </c>
      <c r="M115" s="6">
        <v>1.3</v>
      </c>
      <c r="O115" s="6" t="e">
        <f t="shared" si="358"/>
        <v>#DIV/0!</v>
      </c>
      <c r="P115" s="5" t="e">
        <f t="shared" si="359"/>
        <v>#DIV/0!</v>
      </c>
      <c r="Q115" s="6">
        <v>1.3</v>
      </c>
      <c r="S115" s="6" t="e">
        <f t="shared" si="360"/>
        <v>#DIV/0!</v>
      </c>
      <c r="T115" s="5" t="e">
        <f t="shared" si="361"/>
        <v>#DIV/0!</v>
      </c>
      <c r="U115" s="6">
        <v>1.3</v>
      </c>
      <c r="W115" s="6" t="e">
        <f t="shared" si="362"/>
        <v>#DIV/0!</v>
      </c>
      <c r="X115" s="5" t="e">
        <f t="shared" si="363"/>
        <v>#DIV/0!</v>
      </c>
      <c r="Y115" s="6">
        <v>1.3</v>
      </c>
      <c r="AA115" s="6" t="e">
        <f t="shared" si="364"/>
        <v>#DIV/0!</v>
      </c>
      <c r="AB115" s="5" t="e">
        <f t="shared" si="365"/>
        <v>#DIV/0!</v>
      </c>
      <c r="AC115" s="6">
        <v>1.3</v>
      </c>
      <c r="AE115" s="6" t="e">
        <f t="shared" si="366"/>
        <v>#DIV/0!</v>
      </c>
      <c r="AF115" s="5" t="e">
        <f t="shared" si="367"/>
        <v>#DIV/0!</v>
      </c>
      <c r="AG115" s="6">
        <v>1.3</v>
      </c>
      <c r="AI115" s="6" t="e">
        <f t="shared" si="368"/>
        <v>#DIV/0!</v>
      </c>
      <c r="AJ115" s="5" t="e">
        <f t="shared" si="369"/>
        <v>#DIV/0!</v>
      </c>
      <c r="AK115" s="6">
        <v>1.3</v>
      </c>
      <c r="AM115" s="6" t="e">
        <f t="shared" si="370"/>
        <v>#DIV/0!</v>
      </c>
      <c r="AN115" s="5" t="e">
        <f t="shared" si="371"/>
        <v>#DIV/0!</v>
      </c>
      <c r="AO115" s="6">
        <v>1.3</v>
      </c>
      <c r="AQ115" s="6" t="e">
        <f t="shared" si="372"/>
        <v>#DIV/0!</v>
      </c>
      <c r="AR115" s="5" t="e">
        <f t="shared" si="373"/>
        <v>#DIV/0!</v>
      </c>
      <c r="AS115" s="6">
        <v>1.3</v>
      </c>
      <c r="AU115" s="6" t="e">
        <f t="shared" si="374"/>
        <v>#DIV/0!</v>
      </c>
      <c r="AV115" s="5" t="e">
        <f t="shared" si="375"/>
        <v>#DIV/0!</v>
      </c>
      <c r="AW115" s="6">
        <v>1.3</v>
      </c>
      <c r="AY115" s="6" t="e">
        <f t="shared" si="376"/>
        <v>#DIV/0!</v>
      </c>
      <c r="AZ115" s="5" t="e">
        <f t="shared" si="377"/>
        <v>#DIV/0!</v>
      </c>
      <c r="BD115" s="1" t="s">
        <v>138</v>
      </c>
      <c r="BE115" s="10">
        <f t="shared" si="403"/>
        <v>4</v>
      </c>
      <c r="BF115" s="10">
        <f t="shared" si="403"/>
        <v>4</v>
      </c>
      <c r="BG115" s="10">
        <f t="shared" si="403"/>
        <v>4</v>
      </c>
      <c r="BH115" s="10">
        <f t="shared" si="403"/>
        <v>4</v>
      </c>
      <c r="BI115" s="10">
        <f t="shared" si="403"/>
        <v>4</v>
      </c>
      <c r="BJ115" s="10">
        <f t="shared" si="403"/>
        <v>4</v>
      </c>
      <c r="BK115" s="10">
        <f t="shared" si="403"/>
        <v>4</v>
      </c>
      <c r="BL115" s="10">
        <f t="shared" si="403"/>
        <v>4</v>
      </c>
      <c r="BM115" s="10">
        <f t="shared" si="403"/>
        <v>4</v>
      </c>
      <c r="BN115" s="10">
        <f t="shared" si="403"/>
        <v>4</v>
      </c>
      <c r="BO115" s="10">
        <f t="shared" si="403"/>
        <v>4</v>
      </c>
      <c r="BP115" s="10">
        <f t="shared" si="403"/>
        <v>4</v>
      </c>
      <c r="BQ115"/>
    </row>
    <row r="116" spans="5:81" x14ac:dyDescent="0.25">
      <c r="E116" s="6">
        <v>1.4</v>
      </c>
      <c r="G116" s="6" t="e">
        <f t="shared" si="354"/>
        <v>#DIV/0!</v>
      </c>
      <c r="H116" s="5" t="e">
        <f t="shared" si="355"/>
        <v>#DIV/0!</v>
      </c>
      <c r="I116" s="6">
        <v>1.4</v>
      </c>
      <c r="K116" s="6" t="e">
        <f t="shared" si="356"/>
        <v>#DIV/0!</v>
      </c>
      <c r="L116" s="5" t="e">
        <f t="shared" si="357"/>
        <v>#DIV/0!</v>
      </c>
      <c r="M116" s="6">
        <v>1.4</v>
      </c>
      <c r="O116" s="6" t="e">
        <f t="shared" si="358"/>
        <v>#DIV/0!</v>
      </c>
      <c r="P116" s="5" t="e">
        <f t="shared" si="359"/>
        <v>#DIV/0!</v>
      </c>
      <c r="Q116" s="6">
        <v>1.4</v>
      </c>
      <c r="S116" s="6" t="e">
        <f t="shared" si="360"/>
        <v>#DIV/0!</v>
      </c>
      <c r="T116" s="5" t="e">
        <f t="shared" si="361"/>
        <v>#DIV/0!</v>
      </c>
      <c r="U116" s="6">
        <v>1.4</v>
      </c>
      <c r="W116" s="6" t="e">
        <f t="shared" si="362"/>
        <v>#DIV/0!</v>
      </c>
      <c r="X116" s="5" t="e">
        <f t="shared" si="363"/>
        <v>#DIV/0!</v>
      </c>
      <c r="Y116" s="6">
        <v>1.4</v>
      </c>
      <c r="AA116" s="6" t="e">
        <f t="shared" si="364"/>
        <v>#DIV/0!</v>
      </c>
      <c r="AB116" s="5" t="e">
        <f t="shared" si="365"/>
        <v>#DIV/0!</v>
      </c>
      <c r="AC116" s="6">
        <v>1.4</v>
      </c>
      <c r="AE116" s="6" t="e">
        <f t="shared" si="366"/>
        <v>#DIV/0!</v>
      </c>
      <c r="AF116" s="5" t="e">
        <f t="shared" si="367"/>
        <v>#DIV/0!</v>
      </c>
      <c r="AG116" s="6">
        <v>1.4</v>
      </c>
      <c r="AI116" s="6" t="e">
        <f t="shared" si="368"/>
        <v>#DIV/0!</v>
      </c>
      <c r="AJ116" s="5" t="e">
        <f t="shared" si="369"/>
        <v>#DIV/0!</v>
      </c>
      <c r="AK116" s="6">
        <v>1.4</v>
      </c>
      <c r="AM116" s="6" t="e">
        <f t="shared" si="370"/>
        <v>#DIV/0!</v>
      </c>
      <c r="AN116" s="5" t="e">
        <f t="shared" si="371"/>
        <v>#DIV/0!</v>
      </c>
      <c r="AO116" s="6">
        <v>1.4</v>
      </c>
      <c r="AQ116" s="6" t="e">
        <f t="shared" si="372"/>
        <v>#DIV/0!</v>
      </c>
      <c r="AR116" s="5" t="e">
        <f t="shared" si="373"/>
        <v>#DIV/0!</v>
      </c>
      <c r="AS116" s="6">
        <v>1.4</v>
      </c>
      <c r="AU116" s="6" t="e">
        <f t="shared" si="374"/>
        <v>#DIV/0!</v>
      </c>
      <c r="AV116" s="5" t="e">
        <f t="shared" si="375"/>
        <v>#DIV/0!</v>
      </c>
      <c r="AW116" s="6">
        <v>1.4</v>
      </c>
      <c r="AY116" s="6" t="e">
        <f t="shared" si="376"/>
        <v>#DIV/0!</v>
      </c>
      <c r="AZ116" s="5" t="e">
        <f t="shared" si="377"/>
        <v>#DIV/0!</v>
      </c>
      <c r="BD116" s="1" t="s">
        <v>142</v>
      </c>
      <c r="BE116" s="10">
        <f t="shared" si="403"/>
        <v>5</v>
      </c>
      <c r="BF116" s="10">
        <f t="shared" si="403"/>
        <v>5</v>
      </c>
      <c r="BG116" s="10">
        <f t="shared" si="403"/>
        <v>4</v>
      </c>
      <c r="BH116" s="10">
        <f t="shared" si="403"/>
        <v>4</v>
      </c>
      <c r="BI116" s="10">
        <f t="shared" si="403"/>
        <v>5</v>
      </c>
      <c r="BJ116" s="10">
        <f t="shared" si="403"/>
        <v>5</v>
      </c>
      <c r="BK116" s="10">
        <f t="shared" si="403"/>
        <v>3</v>
      </c>
      <c r="BL116" s="10">
        <f t="shared" si="403"/>
        <v>1</v>
      </c>
      <c r="BM116" s="10">
        <f t="shared" si="403"/>
        <v>2</v>
      </c>
      <c r="BN116" s="10">
        <f t="shared" si="403"/>
        <v>2</v>
      </c>
      <c r="BO116" s="10">
        <f t="shared" si="403"/>
        <v>2</v>
      </c>
      <c r="BP116" s="10">
        <f t="shared" si="403"/>
        <v>4</v>
      </c>
      <c r="BQ116"/>
    </row>
    <row r="117" spans="5:81" x14ac:dyDescent="0.25">
      <c r="E117" s="6">
        <v>1.5</v>
      </c>
      <c r="G117" s="6" t="e">
        <f t="shared" si="354"/>
        <v>#DIV/0!</v>
      </c>
      <c r="H117" s="5" t="e">
        <f t="shared" si="355"/>
        <v>#DIV/0!</v>
      </c>
      <c r="I117" s="6">
        <v>1.5</v>
      </c>
      <c r="K117" s="6" t="e">
        <f t="shared" si="356"/>
        <v>#DIV/0!</v>
      </c>
      <c r="L117" s="5" t="e">
        <f t="shared" si="357"/>
        <v>#DIV/0!</v>
      </c>
      <c r="M117" s="6">
        <v>1.5</v>
      </c>
      <c r="O117" s="6" t="e">
        <f t="shared" si="358"/>
        <v>#DIV/0!</v>
      </c>
      <c r="P117" s="5" t="e">
        <f t="shared" si="359"/>
        <v>#DIV/0!</v>
      </c>
      <c r="Q117" s="6">
        <v>1.5</v>
      </c>
      <c r="S117" s="6" t="e">
        <f t="shared" si="360"/>
        <v>#DIV/0!</v>
      </c>
      <c r="T117" s="5" t="e">
        <f t="shared" si="361"/>
        <v>#DIV/0!</v>
      </c>
      <c r="U117" s="6">
        <v>1.5</v>
      </c>
      <c r="W117" s="6" t="e">
        <f t="shared" si="362"/>
        <v>#DIV/0!</v>
      </c>
      <c r="X117" s="5" t="e">
        <f t="shared" si="363"/>
        <v>#DIV/0!</v>
      </c>
      <c r="Y117" s="6">
        <v>1.5</v>
      </c>
      <c r="AA117" s="6" t="e">
        <f t="shared" si="364"/>
        <v>#DIV/0!</v>
      </c>
      <c r="AB117" s="5" t="e">
        <f t="shared" si="365"/>
        <v>#DIV/0!</v>
      </c>
      <c r="AC117" s="6">
        <v>1.5</v>
      </c>
      <c r="AE117" s="6" t="e">
        <f t="shared" si="366"/>
        <v>#DIV/0!</v>
      </c>
      <c r="AF117" s="5" t="e">
        <f t="shared" si="367"/>
        <v>#DIV/0!</v>
      </c>
      <c r="AG117" s="6">
        <v>1.5</v>
      </c>
      <c r="AI117" s="6" t="e">
        <f t="shared" si="368"/>
        <v>#DIV/0!</v>
      </c>
      <c r="AJ117" s="5" t="e">
        <f t="shared" si="369"/>
        <v>#DIV/0!</v>
      </c>
      <c r="AK117" s="6">
        <v>1.5</v>
      </c>
      <c r="AM117" s="6" t="e">
        <f t="shared" si="370"/>
        <v>#DIV/0!</v>
      </c>
      <c r="AN117" s="5" t="e">
        <f t="shared" si="371"/>
        <v>#DIV/0!</v>
      </c>
      <c r="AO117" s="6">
        <v>1.5</v>
      </c>
      <c r="AQ117" s="6" t="e">
        <f t="shared" si="372"/>
        <v>#DIV/0!</v>
      </c>
      <c r="AR117" s="5" t="e">
        <f t="shared" si="373"/>
        <v>#DIV/0!</v>
      </c>
      <c r="AS117" s="6">
        <v>1.5</v>
      </c>
      <c r="AU117" s="6" t="e">
        <f t="shared" si="374"/>
        <v>#DIV/0!</v>
      </c>
      <c r="AV117" s="5" t="e">
        <f t="shared" si="375"/>
        <v>#DIV/0!</v>
      </c>
      <c r="AW117" s="6">
        <v>1.5</v>
      </c>
      <c r="AY117" s="6" t="e">
        <f t="shared" si="376"/>
        <v>#DIV/0!</v>
      </c>
      <c r="AZ117" s="5" t="e">
        <f t="shared" si="377"/>
        <v>#DIV/0!</v>
      </c>
      <c r="BD117" s="1" t="s">
        <v>146</v>
      </c>
      <c r="BE117" s="10">
        <f t="shared" si="403"/>
        <v>1</v>
      </c>
      <c r="BF117" s="10">
        <f t="shared" si="403"/>
        <v>1</v>
      </c>
      <c r="BG117" s="10">
        <f t="shared" si="403"/>
        <v>0</v>
      </c>
      <c r="BH117" s="10">
        <f t="shared" si="403"/>
        <v>0</v>
      </c>
      <c r="BI117" s="10">
        <f t="shared" si="403"/>
        <v>1</v>
      </c>
      <c r="BJ117" s="10">
        <f t="shared" si="403"/>
        <v>1</v>
      </c>
      <c r="BK117" s="10">
        <f t="shared" si="403"/>
        <v>1</v>
      </c>
      <c r="BL117" s="10">
        <f t="shared" si="403"/>
        <v>0</v>
      </c>
      <c r="BM117" s="10">
        <f t="shared" si="403"/>
        <v>0</v>
      </c>
      <c r="BN117" s="10">
        <f t="shared" si="403"/>
        <v>0</v>
      </c>
      <c r="BO117" s="10">
        <f t="shared" si="403"/>
        <v>0</v>
      </c>
      <c r="BP117" s="10">
        <f t="shared" si="403"/>
        <v>1</v>
      </c>
      <c r="BQ117"/>
    </row>
    <row r="118" spans="5:81" x14ac:dyDescent="0.25">
      <c r="E118" s="6">
        <v>1.6</v>
      </c>
      <c r="G118" s="6" t="e">
        <f t="shared" si="354"/>
        <v>#DIV/0!</v>
      </c>
      <c r="H118" s="5" t="e">
        <f t="shared" si="355"/>
        <v>#DIV/0!</v>
      </c>
      <c r="I118" s="6">
        <v>1.6</v>
      </c>
      <c r="K118" s="6" t="e">
        <f t="shared" si="356"/>
        <v>#DIV/0!</v>
      </c>
      <c r="L118" s="5" t="e">
        <f t="shared" si="357"/>
        <v>#DIV/0!</v>
      </c>
      <c r="M118" s="6">
        <v>1.6</v>
      </c>
      <c r="O118" s="6" t="e">
        <f t="shared" si="358"/>
        <v>#DIV/0!</v>
      </c>
      <c r="P118" s="5" t="e">
        <f t="shared" si="359"/>
        <v>#DIV/0!</v>
      </c>
      <c r="Q118" s="6">
        <v>1.6</v>
      </c>
      <c r="S118" s="6" t="e">
        <f t="shared" si="360"/>
        <v>#DIV/0!</v>
      </c>
      <c r="T118" s="5" t="e">
        <f t="shared" si="361"/>
        <v>#DIV/0!</v>
      </c>
      <c r="U118" s="6">
        <v>1.6</v>
      </c>
      <c r="W118" s="6" t="e">
        <f t="shared" si="362"/>
        <v>#DIV/0!</v>
      </c>
      <c r="X118" s="5" t="e">
        <f t="shared" si="363"/>
        <v>#DIV/0!</v>
      </c>
      <c r="Y118" s="6">
        <v>1.6</v>
      </c>
      <c r="AA118" s="6" t="e">
        <f t="shared" si="364"/>
        <v>#DIV/0!</v>
      </c>
      <c r="AB118" s="5" t="e">
        <f t="shared" si="365"/>
        <v>#DIV/0!</v>
      </c>
      <c r="AC118" s="6">
        <v>1.6</v>
      </c>
      <c r="AE118" s="6" t="e">
        <f t="shared" si="366"/>
        <v>#DIV/0!</v>
      </c>
      <c r="AF118" s="5" t="e">
        <f t="shared" si="367"/>
        <v>#DIV/0!</v>
      </c>
      <c r="AG118" s="6">
        <v>1.6</v>
      </c>
      <c r="AI118" s="6" t="e">
        <f t="shared" si="368"/>
        <v>#DIV/0!</v>
      </c>
      <c r="AJ118" s="5" t="e">
        <f t="shared" si="369"/>
        <v>#DIV/0!</v>
      </c>
      <c r="AK118" s="6">
        <v>1.6</v>
      </c>
      <c r="AM118" s="6" t="e">
        <f t="shared" si="370"/>
        <v>#DIV/0!</v>
      </c>
      <c r="AN118" s="5" t="e">
        <f t="shared" si="371"/>
        <v>#DIV/0!</v>
      </c>
      <c r="AO118" s="6">
        <v>1.6</v>
      </c>
      <c r="AQ118" s="6" t="e">
        <f t="shared" si="372"/>
        <v>#DIV/0!</v>
      </c>
      <c r="AR118" s="5" t="e">
        <f t="shared" si="373"/>
        <v>#DIV/0!</v>
      </c>
      <c r="AS118" s="6">
        <v>1.6</v>
      </c>
      <c r="AU118" s="6" t="e">
        <f t="shared" si="374"/>
        <v>#DIV/0!</v>
      </c>
      <c r="AV118" s="5" t="e">
        <f t="shared" si="375"/>
        <v>#DIV/0!</v>
      </c>
      <c r="AW118" s="6">
        <v>1.6</v>
      </c>
      <c r="AY118" s="6" t="e">
        <f t="shared" si="376"/>
        <v>#DIV/0!</v>
      </c>
      <c r="AZ118" s="5" t="e">
        <f t="shared" si="377"/>
        <v>#DIV/0!</v>
      </c>
      <c r="BD118" s="1" t="s">
        <v>148</v>
      </c>
      <c r="BE118" s="10">
        <f t="shared" si="403"/>
        <v>15</v>
      </c>
      <c r="BF118" s="10">
        <f t="shared" si="403"/>
        <v>15</v>
      </c>
      <c r="BG118" s="10">
        <f t="shared" si="403"/>
        <v>13</v>
      </c>
      <c r="BH118" s="10">
        <f t="shared" si="403"/>
        <v>13</v>
      </c>
      <c r="BI118" s="10">
        <f t="shared" si="403"/>
        <v>14</v>
      </c>
      <c r="BJ118" s="10">
        <f t="shared" si="403"/>
        <v>13</v>
      </c>
      <c r="BK118" s="10">
        <f t="shared" si="403"/>
        <v>14</v>
      </c>
      <c r="BL118" s="10">
        <f t="shared" si="403"/>
        <v>8</v>
      </c>
      <c r="BM118" s="10">
        <f t="shared" si="403"/>
        <v>9</v>
      </c>
      <c r="BN118" s="10">
        <f t="shared" si="403"/>
        <v>10</v>
      </c>
      <c r="BO118" s="10">
        <f t="shared" si="403"/>
        <v>11</v>
      </c>
      <c r="BP118" s="10">
        <f t="shared" si="403"/>
        <v>12</v>
      </c>
      <c r="BQ118"/>
    </row>
    <row r="119" spans="5:81" x14ac:dyDescent="0.25">
      <c r="E119" s="6">
        <v>1.7</v>
      </c>
      <c r="G119" s="6" t="e">
        <f t="shared" si="354"/>
        <v>#DIV/0!</v>
      </c>
      <c r="H119" s="5" t="e">
        <f t="shared" si="355"/>
        <v>#DIV/0!</v>
      </c>
      <c r="I119" s="6">
        <v>1.7</v>
      </c>
      <c r="K119" s="6" t="e">
        <f t="shared" si="356"/>
        <v>#DIV/0!</v>
      </c>
      <c r="L119" s="5" t="e">
        <f t="shared" si="357"/>
        <v>#DIV/0!</v>
      </c>
      <c r="M119" s="6">
        <v>1.7</v>
      </c>
      <c r="O119" s="6" t="e">
        <f t="shared" si="358"/>
        <v>#DIV/0!</v>
      </c>
      <c r="P119" s="5" t="e">
        <f t="shared" si="359"/>
        <v>#DIV/0!</v>
      </c>
      <c r="Q119" s="6">
        <v>1.7</v>
      </c>
      <c r="S119" s="6" t="e">
        <f t="shared" si="360"/>
        <v>#DIV/0!</v>
      </c>
      <c r="T119" s="5" t="e">
        <f t="shared" si="361"/>
        <v>#DIV/0!</v>
      </c>
      <c r="U119" s="6">
        <v>1.7</v>
      </c>
      <c r="W119" s="6" t="e">
        <f t="shared" si="362"/>
        <v>#DIV/0!</v>
      </c>
      <c r="X119" s="5" t="e">
        <f t="shared" si="363"/>
        <v>#DIV/0!</v>
      </c>
      <c r="Y119" s="6">
        <v>1.7</v>
      </c>
      <c r="AA119" s="6" t="e">
        <f t="shared" si="364"/>
        <v>#DIV/0!</v>
      </c>
      <c r="AB119" s="5" t="e">
        <f t="shared" si="365"/>
        <v>#DIV/0!</v>
      </c>
      <c r="AC119" s="6">
        <v>1.7</v>
      </c>
      <c r="AE119" s="6" t="e">
        <f t="shared" si="366"/>
        <v>#DIV/0!</v>
      </c>
      <c r="AF119" s="5" t="e">
        <f t="shared" si="367"/>
        <v>#DIV/0!</v>
      </c>
      <c r="AG119" s="6">
        <v>1.7</v>
      </c>
      <c r="AI119" s="6" t="e">
        <f t="shared" si="368"/>
        <v>#DIV/0!</v>
      </c>
      <c r="AJ119" s="5" t="e">
        <f t="shared" si="369"/>
        <v>#DIV/0!</v>
      </c>
      <c r="AK119" s="6">
        <v>1.7</v>
      </c>
      <c r="AM119" s="6" t="e">
        <f t="shared" si="370"/>
        <v>#DIV/0!</v>
      </c>
      <c r="AN119" s="5" t="e">
        <f t="shared" si="371"/>
        <v>#DIV/0!</v>
      </c>
      <c r="AO119" s="6">
        <v>1.7</v>
      </c>
      <c r="AQ119" s="6" t="e">
        <f t="shared" si="372"/>
        <v>#DIV/0!</v>
      </c>
      <c r="AR119" s="5" t="e">
        <f t="shared" si="373"/>
        <v>#DIV/0!</v>
      </c>
      <c r="AS119" s="6">
        <v>1.7</v>
      </c>
      <c r="AU119" s="6" t="e">
        <f t="shared" si="374"/>
        <v>#DIV/0!</v>
      </c>
      <c r="AV119" s="5" t="e">
        <f t="shared" si="375"/>
        <v>#DIV/0!</v>
      </c>
      <c r="AW119" s="6">
        <v>1.7</v>
      </c>
      <c r="AY119" s="6" t="e">
        <f t="shared" si="376"/>
        <v>#DIV/0!</v>
      </c>
      <c r="AZ119" s="5" t="e">
        <f t="shared" si="377"/>
        <v>#DIV/0!</v>
      </c>
      <c r="BQ119"/>
    </row>
    <row r="120" spans="5:81" x14ac:dyDescent="0.25">
      <c r="E120" s="6">
        <v>1.8</v>
      </c>
      <c r="G120" s="6" t="e">
        <f t="shared" si="354"/>
        <v>#DIV/0!</v>
      </c>
      <c r="H120" s="5" t="e">
        <f t="shared" si="355"/>
        <v>#DIV/0!</v>
      </c>
      <c r="I120" s="6">
        <v>1.8</v>
      </c>
      <c r="K120" s="6" t="e">
        <f t="shared" si="356"/>
        <v>#DIV/0!</v>
      </c>
      <c r="L120" s="5" t="e">
        <f t="shared" si="357"/>
        <v>#DIV/0!</v>
      </c>
      <c r="M120" s="6">
        <v>1.8</v>
      </c>
      <c r="O120" s="6" t="e">
        <f t="shared" si="358"/>
        <v>#DIV/0!</v>
      </c>
      <c r="P120" s="5" t="e">
        <f t="shared" si="359"/>
        <v>#DIV/0!</v>
      </c>
      <c r="Q120" s="6">
        <v>1.8</v>
      </c>
      <c r="S120" s="6" t="e">
        <f t="shared" si="360"/>
        <v>#DIV/0!</v>
      </c>
      <c r="T120" s="5" t="e">
        <f t="shared" si="361"/>
        <v>#DIV/0!</v>
      </c>
      <c r="U120" s="6">
        <v>1.8</v>
      </c>
      <c r="W120" s="6" t="e">
        <f t="shared" si="362"/>
        <v>#DIV/0!</v>
      </c>
      <c r="X120" s="5" t="e">
        <f t="shared" si="363"/>
        <v>#DIV/0!</v>
      </c>
      <c r="Y120" s="6">
        <v>1.8</v>
      </c>
      <c r="AA120" s="6" t="e">
        <f t="shared" si="364"/>
        <v>#DIV/0!</v>
      </c>
      <c r="AB120" s="5" t="e">
        <f t="shared" si="365"/>
        <v>#DIV/0!</v>
      </c>
      <c r="AC120" s="6">
        <v>1.8</v>
      </c>
      <c r="AE120" s="6" t="e">
        <f t="shared" si="366"/>
        <v>#DIV/0!</v>
      </c>
      <c r="AF120" s="5" t="e">
        <f t="shared" si="367"/>
        <v>#DIV/0!</v>
      </c>
      <c r="AG120" s="6">
        <v>1.8</v>
      </c>
      <c r="AI120" s="6" t="e">
        <f t="shared" si="368"/>
        <v>#DIV/0!</v>
      </c>
      <c r="AJ120" s="5" t="e">
        <f t="shared" si="369"/>
        <v>#DIV/0!</v>
      </c>
      <c r="AK120" s="6">
        <v>1.8</v>
      </c>
      <c r="AM120" s="6" t="e">
        <f t="shared" si="370"/>
        <v>#DIV/0!</v>
      </c>
      <c r="AN120" s="5" t="e">
        <f t="shared" si="371"/>
        <v>#DIV/0!</v>
      </c>
      <c r="AO120" s="6">
        <v>1.8</v>
      </c>
      <c r="AQ120" s="6" t="e">
        <f t="shared" si="372"/>
        <v>#DIV/0!</v>
      </c>
      <c r="AR120" s="5" t="e">
        <f t="shared" si="373"/>
        <v>#DIV/0!</v>
      </c>
      <c r="AS120" s="6">
        <v>1.8</v>
      </c>
      <c r="AU120" s="6" t="e">
        <f t="shared" si="374"/>
        <v>#DIV/0!</v>
      </c>
      <c r="AV120" s="5" t="e">
        <f t="shared" si="375"/>
        <v>#DIV/0!</v>
      </c>
      <c r="AW120" s="6">
        <v>1.8</v>
      </c>
      <c r="AY120" s="6" t="e">
        <f t="shared" si="376"/>
        <v>#DIV/0!</v>
      </c>
      <c r="AZ120" s="5" t="e">
        <f t="shared" si="377"/>
        <v>#DIV/0!</v>
      </c>
      <c r="BD120" s="1" t="s">
        <v>152</v>
      </c>
      <c r="BE120" s="5">
        <f t="shared" ref="BE120:BP120" si="404">CR105</f>
        <v>0.95487608777494659</v>
      </c>
      <c r="BF120" s="5">
        <f t="shared" si="404"/>
        <v>0.56320905355441375</v>
      </c>
      <c r="BG120" s="5">
        <f t="shared" si="404"/>
        <v>0.96063662569107278</v>
      </c>
      <c r="BH120" s="5">
        <f t="shared" si="404"/>
        <v>0.81564528326122643</v>
      </c>
      <c r="BI120" s="5">
        <f t="shared" si="404"/>
        <v>0.82453294326625459</v>
      </c>
      <c r="BJ120" s="5">
        <f t="shared" si="404"/>
        <v>0.83519585150944564</v>
      </c>
      <c r="BK120" s="5">
        <f t="shared" si="404"/>
        <v>0.73111358800863468</v>
      </c>
      <c r="BL120" s="5">
        <f t="shared" si="404"/>
        <v>0.6906647131930127</v>
      </c>
      <c r="BM120" s="5">
        <f t="shared" si="404"/>
        <v>0.80040570627251206</v>
      </c>
      <c r="BN120" s="5">
        <f t="shared" si="404"/>
        <v>0.81202974651962001</v>
      </c>
      <c r="BO120" s="5">
        <f t="shared" si="404"/>
        <v>0.72799906249611923</v>
      </c>
      <c r="BP120" s="5">
        <f t="shared" si="404"/>
        <v>0.85586537213860936</v>
      </c>
      <c r="BQ120"/>
    </row>
    <row r="121" spans="5:81" x14ac:dyDescent="0.25">
      <c r="E121" s="6">
        <v>1.9</v>
      </c>
      <c r="G121" s="6" t="e">
        <f t="shared" si="354"/>
        <v>#DIV/0!</v>
      </c>
      <c r="H121" s="5" t="e">
        <f t="shared" si="355"/>
        <v>#DIV/0!</v>
      </c>
      <c r="I121" s="6">
        <v>1.9</v>
      </c>
      <c r="K121" s="6" t="e">
        <f t="shared" si="356"/>
        <v>#DIV/0!</v>
      </c>
      <c r="L121" s="5" t="e">
        <f t="shared" si="357"/>
        <v>#DIV/0!</v>
      </c>
      <c r="M121" s="6">
        <v>1.9</v>
      </c>
      <c r="O121" s="6" t="e">
        <f t="shared" si="358"/>
        <v>#DIV/0!</v>
      </c>
      <c r="P121" s="5" t="e">
        <f t="shared" si="359"/>
        <v>#DIV/0!</v>
      </c>
      <c r="Q121" s="6">
        <v>1.9</v>
      </c>
      <c r="S121" s="6" t="e">
        <f t="shared" si="360"/>
        <v>#DIV/0!</v>
      </c>
      <c r="T121" s="5" t="e">
        <f t="shared" si="361"/>
        <v>#DIV/0!</v>
      </c>
      <c r="U121" s="6">
        <v>1.9</v>
      </c>
      <c r="W121" s="6" t="e">
        <f t="shared" si="362"/>
        <v>#DIV/0!</v>
      </c>
      <c r="X121" s="5" t="e">
        <f t="shared" si="363"/>
        <v>#DIV/0!</v>
      </c>
      <c r="Y121" s="6">
        <v>1.9</v>
      </c>
      <c r="AA121" s="6" t="e">
        <f t="shared" si="364"/>
        <v>#DIV/0!</v>
      </c>
      <c r="AB121" s="5" t="e">
        <f t="shared" si="365"/>
        <v>#DIV/0!</v>
      </c>
      <c r="AC121" s="6">
        <v>1.9</v>
      </c>
      <c r="AE121" s="6" t="e">
        <f t="shared" si="366"/>
        <v>#DIV/0!</v>
      </c>
      <c r="AF121" s="5" t="e">
        <f t="shared" si="367"/>
        <v>#DIV/0!</v>
      </c>
      <c r="AG121" s="6">
        <v>1.9</v>
      </c>
      <c r="AI121" s="6" t="e">
        <f t="shared" si="368"/>
        <v>#DIV/0!</v>
      </c>
      <c r="AJ121" s="5" t="e">
        <f t="shared" si="369"/>
        <v>#DIV/0!</v>
      </c>
      <c r="AK121" s="6">
        <v>1.9</v>
      </c>
      <c r="AM121" s="6" t="e">
        <f t="shared" si="370"/>
        <v>#DIV/0!</v>
      </c>
      <c r="AN121" s="5" t="e">
        <f t="shared" si="371"/>
        <v>#DIV/0!</v>
      </c>
      <c r="AO121" s="6">
        <v>1.9</v>
      </c>
      <c r="AQ121" s="6" t="e">
        <f t="shared" si="372"/>
        <v>#DIV/0!</v>
      </c>
      <c r="AR121" s="5" t="e">
        <f t="shared" si="373"/>
        <v>#DIV/0!</v>
      </c>
      <c r="AS121" s="6">
        <v>1.9</v>
      </c>
      <c r="AU121" s="6" t="e">
        <f t="shared" si="374"/>
        <v>#DIV/0!</v>
      </c>
      <c r="AV121" s="5" t="e">
        <f t="shared" si="375"/>
        <v>#DIV/0!</v>
      </c>
      <c r="AW121" s="6">
        <v>1.9</v>
      </c>
      <c r="AY121" s="6" t="e">
        <f t="shared" si="376"/>
        <v>#DIV/0!</v>
      </c>
      <c r="AZ121" s="5" t="e">
        <f t="shared" si="377"/>
        <v>#DIV/0!</v>
      </c>
      <c r="BD121" s="1" t="s">
        <v>153</v>
      </c>
      <c r="BE121" s="5">
        <f t="shared" ref="BE121:BP121" si="405">CR108</f>
        <v>0.81190645744756662</v>
      </c>
      <c r="BF121" s="5">
        <f t="shared" si="405"/>
        <v>0.4788821013827031</v>
      </c>
      <c r="BG121" s="5">
        <f t="shared" si="405"/>
        <v>0.86237475514505746</v>
      </c>
      <c r="BH121" s="5">
        <f t="shared" si="405"/>
        <v>0.73221432810934917</v>
      </c>
      <c r="BI121" s="5">
        <f t="shared" si="405"/>
        <v>0.71940735903761854</v>
      </c>
      <c r="BJ121" s="5">
        <f t="shared" si="405"/>
        <v>0.74976510230961024</v>
      </c>
      <c r="BK121" s="5">
        <f t="shared" si="405"/>
        <v>0.63789870350391309</v>
      </c>
      <c r="BL121" s="5">
        <f t="shared" si="405"/>
        <v>0.76477950496773039</v>
      </c>
      <c r="BM121" s="5">
        <f t="shared" si="405"/>
        <v>0.83878647026823272</v>
      </c>
      <c r="BN121" s="5">
        <f t="shared" si="405"/>
        <v>0.81202974651962001</v>
      </c>
      <c r="BO121" s="5">
        <f t="shared" si="405"/>
        <v>0.6990629691099759</v>
      </c>
      <c r="BP121" s="5">
        <f t="shared" si="405"/>
        <v>0.79306916727205579</v>
      </c>
      <c r="BQ121"/>
    </row>
    <row r="122" spans="5:81" x14ac:dyDescent="0.25">
      <c r="E122" s="6">
        <v>2</v>
      </c>
      <c r="G122" s="6" t="e">
        <f t="shared" si="354"/>
        <v>#DIV/0!</v>
      </c>
      <c r="H122" s="5" t="e">
        <f t="shared" si="355"/>
        <v>#DIV/0!</v>
      </c>
      <c r="I122" s="6">
        <v>2</v>
      </c>
      <c r="K122" s="6" t="e">
        <f t="shared" si="356"/>
        <v>#DIV/0!</v>
      </c>
      <c r="L122" s="5" t="e">
        <f t="shared" si="357"/>
        <v>#DIV/0!</v>
      </c>
      <c r="M122" s="6">
        <v>2</v>
      </c>
      <c r="O122" s="6" t="e">
        <f t="shared" si="358"/>
        <v>#DIV/0!</v>
      </c>
      <c r="P122" s="5" t="e">
        <f t="shared" si="359"/>
        <v>#DIV/0!</v>
      </c>
      <c r="Q122" s="6">
        <v>2</v>
      </c>
      <c r="S122" s="6" t="e">
        <f t="shared" si="360"/>
        <v>#DIV/0!</v>
      </c>
      <c r="T122" s="5" t="e">
        <f t="shared" si="361"/>
        <v>#DIV/0!</v>
      </c>
      <c r="U122" s="6">
        <v>2</v>
      </c>
      <c r="W122" s="6" t="e">
        <f t="shared" si="362"/>
        <v>#DIV/0!</v>
      </c>
      <c r="X122" s="5" t="e">
        <f t="shared" si="363"/>
        <v>#DIV/0!</v>
      </c>
      <c r="Y122" s="6">
        <v>2</v>
      </c>
      <c r="AA122" s="6" t="e">
        <f t="shared" si="364"/>
        <v>#DIV/0!</v>
      </c>
      <c r="AB122" s="5" t="e">
        <f t="shared" si="365"/>
        <v>#DIV/0!</v>
      </c>
      <c r="AC122" s="6">
        <v>2</v>
      </c>
      <c r="AE122" s="6" t="e">
        <f t="shared" si="366"/>
        <v>#DIV/0!</v>
      </c>
      <c r="AF122" s="5" t="e">
        <f t="shared" si="367"/>
        <v>#DIV/0!</v>
      </c>
      <c r="AG122" s="6">
        <v>2</v>
      </c>
      <c r="AI122" s="6" t="e">
        <f t="shared" si="368"/>
        <v>#DIV/0!</v>
      </c>
      <c r="AJ122" s="5" t="e">
        <f t="shared" si="369"/>
        <v>#DIV/0!</v>
      </c>
      <c r="AK122" s="6">
        <v>2</v>
      </c>
      <c r="AM122" s="6" t="e">
        <f t="shared" si="370"/>
        <v>#DIV/0!</v>
      </c>
      <c r="AN122" s="5" t="e">
        <f t="shared" si="371"/>
        <v>#DIV/0!</v>
      </c>
      <c r="AO122" s="6">
        <v>2</v>
      </c>
      <c r="AQ122" s="6" t="e">
        <f t="shared" si="372"/>
        <v>#DIV/0!</v>
      </c>
      <c r="AR122" s="5" t="e">
        <f t="shared" si="373"/>
        <v>#DIV/0!</v>
      </c>
      <c r="AS122" s="6">
        <v>2</v>
      </c>
      <c r="AU122" s="6" t="e">
        <f t="shared" si="374"/>
        <v>#DIV/0!</v>
      </c>
      <c r="AV122" s="5" t="e">
        <f t="shared" si="375"/>
        <v>#DIV/0!</v>
      </c>
      <c r="AW122" s="6">
        <v>2</v>
      </c>
      <c r="AY122" s="6" t="e">
        <f t="shared" si="376"/>
        <v>#DIV/0!</v>
      </c>
      <c r="AZ122" s="5" t="e">
        <f t="shared" si="377"/>
        <v>#DIV/0!</v>
      </c>
      <c r="BQ122"/>
      <c r="BR122" s="7" t="s">
        <v>154</v>
      </c>
    </row>
    <row r="123" spans="5:81" x14ac:dyDescent="0.25">
      <c r="E123" s="6">
        <v>2.1</v>
      </c>
      <c r="G123" s="6" t="e">
        <f t="shared" si="354"/>
        <v>#DIV/0!</v>
      </c>
      <c r="H123" s="5" t="e">
        <f t="shared" si="355"/>
        <v>#DIV/0!</v>
      </c>
      <c r="I123" s="6">
        <v>2.1</v>
      </c>
      <c r="K123" s="6" t="e">
        <f t="shared" si="356"/>
        <v>#DIV/0!</v>
      </c>
      <c r="L123" s="5" t="e">
        <f t="shared" si="357"/>
        <v>#DIV/0!</v>
      </c>
      <c r="M123" s="6">
        <v>2.1</v>
      </c>
      <c r="O123" s="6" t="e">
        <f t="shared" si="358"/>
        <v>#DIV/0!</v>
      </c>
      <c r="P123" s="5" t="e">
        <f t="shared" si="359"/>
        <v>#DIV/0!</v>
      </c>
      <c r="Q123" s="6">
        <v>2.1</v>
      </c>
      <c r="S123" s="6" t="e">
        <f t="shared" si="360"/>
        <v>#DIV/0!</v>
      </c>
      <c r="T123" s="5" t="e">
        <f t="shared" si="361"/>
        <v>#DIV/0!</v>
      </c>
      <c r="U123" s="6">
        <v>2.1</v>
      </c>
      <c r="W123" s="6" t="e">
        <f t="shared" si="362"/>
        <v>#DIV/0!</v>
      </c>
      <c r="X123" s="5" t="e">
        <f t="shared" si="363"/>
        <v>#DIV/0!</v>
      </c>
      <c r="Y123" s="6">
        <v>2.1</v>
      </c>
      <c r="AA123" s="6" t="e">
        <f t="shared" si="364"/>
        <v>#DIV/0!</v>
      </c>
      <c r="AB123" s="5" t="e">
        <f t="shared" si="365"/>
        <v>#DIV/0!</v>
      </c>
      <c r="AC123" s="6">
        <v>2.1</v>
      </c>
      <c r="AE123" s="6" t="e">
        <f t="shared" si="366"/>
        <v>#DIV/0!</v>
      </c>
      <c r="AF123" s="5" t="e">
        <f t="shared" si="367"/>
        <v>#DIV/0!</v>
      </c>
      <c r="AG123" s="6">
        <v>2.1</v>
      </c>
      <c r="AI123" s="6" t="e">
        <f t="shared" si="368"/>
        <v>#DIV/0!</v>
      </c>
      <c r="AJ123" s="5" t="e">
        <f t="shared" si="369"/>
        <v>#DIV/0!</v>
      </c>
      <c r="AK123" s="6">
        <v>2.1</v>
      </c>
      <c r="AM123" s="6" t="e">
        <f t="shared" si="370"/>
        <v>#DIV/0!</v>
      </c>
      <c r="AN123" s="5" t="e">
        <f t="shared" si="371"/>
        <v>#DIV/0!</v>
      </c>
      <c r="AO123" s="6">
        <v>2.1</v>
      </c>
      <c r="AQ123" s="6" t="e">
        <f t="shared" si="372"/>
        <v>#DIV/0!</v>
      </c>
      <c r="AR123" s="5" t="e">
        <f t="shared" si="373"/>
        <v>#DIV/0!</v>
      </c>
      <c r="AS123" s="6">
        <v>2.1</v>
      </c>
      <c r="AU123" s="6" t="e">
        <f t="shared" si="374"/>
        <v>#DIV/0!</v>
      </c>
      <c r="AV123" s="5" t="e">
        <f t="shared" si="375"/>
        <v>#DIV/0!</v>
      </c>
      <c r="AW123" s="6">
        <v>2.1</v>
      </c>
      <c r="AY123" s="6" t="e">
        <f t="shared" si="376"/>
        <v>#DIV/0!</v>
      </c>
      <c r="AZ123" s="5" t="e">
        <f t="shared" si="377"/>
        <v>#DIV/0!</v>
      </c>
      <c r="BQ123" s="7"/>
    </row>
    <row r="124" spans="5:81" x14ac:dyDescent="0.25">
      <c r="E124" s="6">
        <v>2.2000000000000002</v>
      </c>
      <c r="G124" s="6" t="e">
        <f t="shared" si="354"/>
        <v>#DIV/0!</v>
      </c>
      <c r="H124" s="5" t="e">
        <f t="shared" si="355"/>
        <v>#DIV/0!</v>
      </c>
      <c r="I124" s="6">
        <v>2.2000000000000002</v>
      </c>
      <c r="K124" s="6" t="e">
        <f t="shared" si="356"/>
        <v>#DIV/0!</v>
      </c>
      <c r="L124" s="5" t="e">
        <f t="shared" si="357"/>
        <v>#DIV/0!</v>
      </c>
      <c r="M124" s="6">
        <v>2.2000000000000002</v>
      </c>
      <c r="O124" s="6" t="e">
        <f t="shared" si="358"/>
        <v>#DIV/0!</v>
      </c>
      <c r="P124" s="5" t="e">
        <f t="shared" si="359"/>
        <v>#DIV/0!</v>
      </c>
      <c r="Q124" s="6">
        <v>2.2000000000000002</v>
      </c>
      <c r="S124" s="6" t="e">
        <f t="shared" si="360"/>
        <v>#DIV/0!</v>
      </c>
      <c r="T124" s="5" t="e">
        <f t="shared" si="361"/>
        <v>#DIV/0!</v>
      </c>
      <c r="U124" s="6">
        <v>2.2000000000000002</v>
      </c>
      <c r="W124" s="6" t="e">
        <f t="shared" si="362"/>
        <v>#DIV/0!</v>
      </c>
      <c r="X124" s="5" t="e">
        <f t="shared" si="363"/>
        <v>#DIV/0!</v>
      </c>
      <c r="Y124" s="6">
        <v>2.2000000000000002</v>
      </c>
      <c r="AA124" s="6" t="e">
        <f t="shared" si="364"/>
        <v>#DIV/0!</v>
      </c>
      <c r="AB124" s="5" t="e">
        <f t="shared" si="365"/>
        <v>#DIV/0!</v>
      </c>
      <c r="AC124" s="6">
        <v>2.2000000000000002</v>
      </c>
      <c r="AE124" s="6" t="e">
        <f t="shared" si="366"/>
        <v>#DIV/0!</v>
      </c>
      <c r="AF124" s="5" t="e">
        <f t="shared" si="367"/>
        <v>#DIV/0!</v>
      </c>
      <c r="AG124" s="6">
        <v>2.2000000000000002</v>
      </c>
      <c r="AI124" s="6" t="e">
        <f t="shared" si="368"/>
        <v>#DIV/0!</v>
      </c>
      <c r="AJ124" s="5" t="e">
        <f t="shared" si="369"/>
        <v>#DIV/0!</v>
      </c>
      <c r="AK124" s="6">
        <v>2.2000000000000002</v>
      </c>
      <c r="AM124" s="6" t="e">
        <f t="shared" si="370"/>
        <v>#DIV/0!</v>
      </c>
      <c r="AN124" s="5" t="e">
        <f t="shared" si="371"/>
        <v>#DIV/0!</v>
      </c>
      <c r="AO124" s="6">
        <v>2.2000000000000002</v>
      </c>
      <c r="AQ124" s="6" t="e">
        <f t="shared" si="372"/>
        <v>#DIV/0!</v>
      </c>
      <c r="AR124" s="5" t="e">
        <f t="shared" si="373"/>
        <v>#DIV/0!</v>
      </c>
      <c r="AS124" s="6">
        <v>2.2000000000000002</v>
      </c>
      <c r="AU124" s="6" t="e">
        <f t="shared" si="374"/>
        <v>#DIV/0!</v>
      </c>
      <c r="AV124" s="5" t="e">
        <f t="shared" si="375"/>
        <v>#DIV/0!</v>
      </c>
      <c r="AW124" s="6">
        <v>2.2000000000000002</v>
      </c>
      <c r="AY124" s="6" t="e">
        <f t="shared" si="376"/>
        <v>#DIV/0!</v>
      </c>
      <c r="AZ124" s="5" t="e">
        <f t="shared" si="377"/>
        <v>#DIV/0!</v>
      </c>
      <c r="BQ124" s="13" t="s">
        <v>155</v>
      </c>
      <c r="BR124" s="12">
        <f>$F$3</f>
        <v>44369</v>
      </c>
      <c r="BS124" s="12">
        <f>$J$3</f>
        <v>44453</v>
      </c>
      <c r="BT124" s="12">
        <f>$N$3</f>
        <v>44340</v>
      </c>
      <c r="BU124" s="12">
        <f>$R$3</f>
        <v>44375</v>
      </c>
      <c r="BV124" s="12">
        <f>$V$3</f>
        <v>44403</v>
      </c>
      <c r="BW124" s="12">
        <f>$Z$3</f>
        <v>44425</v>
      </c>
      <c r="BX124" s="12">
        <f>$AD$3</f>
        <v>44460</v>
      </c>
      <c r="BY124" s="12">
        <f>$AH$3</f>
        <v>44399</v>
      </c>
      <c r="BZ124" s="12">
        <f>$AL$3</f>
        <v>44440</v>
      </c>
      <c r="CA124" s="12">
        <f>$AP$3</f>
        <v>44337</v>
      </c>
      <c r="CB124" s="12">
        <f>$AT$3</f>
        <v>44364</v>
      </c>
      <c r="CC124" s="12">
        <f>$AX$3</f>
        <v>44383</v>
      </c>
    </row>
    <row r="125" spans="5:81" x14ac:dyDescent="0.25">
      <c r="E125" s="6">
        <v>2.2999999999999998</v>
      </c>
      <c r="G125" s="6" t="e">
        <f t="shared" si="354"/>
        <v>#DIV/0!</v>
      </c>
      <c r="H125" s="5" t="e">
        <f t="shared" si="355"/>
        <v>#DIV/0!</v>
      </c>
      <c r="I125" s="6">
        <v>2.2999999999999998</v>
      </c>
      <c r="K125" s="6" t="e">
        <f t="shared" si="356"/>
        <v>#DIV/0!</v>
      </c>
      <c r="L125" s="5" t="e">
        <f t="shared" si="357"/>
        <v>#DIV/0!</v>
      </c>
      <c r="M125" s="6">
        <v>2.2999999999999998</v>
      </c>
      <c r="O125" s="6" t="e">
        <f t="shared" si="358"/>
        <v>#DIV/0!</v>
      </c>
      <c r="P125" s="5" t="e">
        <f t="shared" si="359"/>
        <v>#DIV/0!</v>
      </c>
      <c r="Q125" s="6">
        <v>2.2999999999999998</v>
      </c>
      <c r="S125" s="6" t="e">
        <f t="shared" si="360"/>
        <v>#DIV/0!</v>
      </c>
      <c r="T125" s="5" t="e">
        <f t="shared" si="361"/>
        <v>#DIV/0!</v>
      </c>
      <c r="U125" s="6">
        <v>2.2999999999999998</v>
      </c>
      <c r="W125" s="6" t="e">
        <f t="shared" si="362"/>
        <v>#DIV/0!</v>
      </c>
      <c r="X125" s="5" t="e">
        <f t="shared" si="363"/>
        <v>#DIV/0!</v>
      </c>
      <c r="Y125" s="6">
        <v>2.2999999999999998</v>
      </c>
      <c r="AA125" s="6" t="e">
        <f t="shared" si="364"/>
        <v>#DIV/0!</v>
      </c>
      <c r="AB125" s="5" t="e">
        <f t="shared" si="365"/>
        <v>#DIV/0!</v>
      </c>
      <c r="AC125" s="6">
        <v>2.2999999999999998</v>
      </c>
      <c r="AE125" s="6" t="e">
        <f t="shared" si="366"/>
        <v>#DIV/0!</v>
      </c>
      <c r="AF125" s="5" t="e">
        <f t="shared" si="367"/>
        <v>#DIV/0!</v>
      </c>
      <c r="AG125" s="6">
        <v>2.2999999999999998</v>
      </c>
      <c r="AI125" s="6" t="e">
        <f t="shared" si="368"/>
        <v>#DIV/0!</v>
      </c>
      <c r="AJ125" s="5" t="e">
        <f t="shared" si="369"/>
        <v>#DIV/0!</v>
      </c>
      <c r="AK125" s="6">
        <v>2.2999999999999998</v>
      </c>
      <c r="AM125" s="6" t="e">
        <f t="shared" si="370"/>
        <v>#DIV/0!</v>
      </c>
      <c r="AN125" s="5" t="e">
        <f t="shared" si="371"/>
        <v>#DIV/0!</v>
      </c>
      <c r="AO125" s="6">
        <v>2.2999999999999998</v>
      </c>
      <c r="AQ125" s="6" t="e">
        <f t="shared" si="372"/>
        <v>#DIV/0!</v>
      </c>
      <c r="AR125" s="5" t="e">
        <f t="shared" si="373"/>
        <v>#DIV/0!</v>
      </c>
      <c r="AS125" s="6">
        <v>2.2999999999999998</v>
      </c>
      <c r="AU125" s="6" t="e">
        <f t="shared" si="374"/>
        <v>#DIV/0!</v>
      </c>
      <c r="AV125" s="5" t="e">
        <f t="shared" si="375"/>
        <v>#DIV/0!</v>
      </c>
      <c r="AW125" s="6">
        <v>2.2999999999999998</v>
      </c>
      <c r="AY125" s="6" t="e">
        <f t="shared" si="376"/>
        <v>#DIV/0!</v>
      </c>
      <c r="AZ125" s="5" t="e">
        <f t="shared" si="377"/>
        <v>#DIV/0!</v>
      </c>
      <c r="BQ125" s="7">
        <v>0.1</v>
      </c>
      <c r="BR125" s="6" t="e">
        <f t="shared" ref="BR125:BR154" si="406">G103</f>
        <v>#DIV/0!</v>
      </c>
      <c r="BS125" s="6" t="e">
        <f t="shared" ref="BS125:BS154" si="407">K103</f>
        <v>#DIV/0!</v>
      </c>
      <c r="BT125" s="6" t="e">
        <f t="shared" ref="BT125:BT154" si="408">O103</f>
        <v>#DIV/0!</v>
      </c>
      <c r="BU125" s="6" t="e">
        <f t="shared" ref="BU125:BU154" si="409">S103</f>
        <v>#DIV/0!</v>
      </c>
      <c r="BV125" s="6" t="e">
        <f t="shared" ref="BV125:BV154" si="410">W103</f>
        <v>#DIV/0!</v>
      </c>
      <c r="BW125" s="6" t="e">
        <f t="shared" ref="BW125:BW154" si="411">AA103</f>
        <v>#DIV/0!</v>
      </c>
      <c r="BX125" s="6" t="e">
        <f t="shared" ref="BX125:BX154" si="412">AE103</f>
        <v>#DIV/0!</v>
      </c>
      <c r="BY125" s="6" t="e">
        <f t="shared" ref="BY125:BY154" si="413">AI103</f>
        <v>#DIV/0!</v>
      </c>
      <c r="BZ125" s="6" t="e">
        <f t="shared" ref="BZ125:BZ154" si="414">AM103</f>
        <v>#DIV/0!</v>
      </c>
      <c r="CA125" s="6" t="e">
        <f t="shared" ref="CA125:CA154" si="415">AQ103</f>
        <v>#DIV/0!</v>
      </c>
      <c r="CB125" s="6" t="e">
        <f t="shared" ref="CB125:CB154" si="416">AU103</f>
        <v>#DIV/0!</v>
      </c>
      <c r="CC125" s="6" t="e">
        <f t="shared" ref="CC125:CC154" si="417">AY103</f>
        <v>#DIV/0!</v>
      </c>
    </row>
    <row r="126" spans="5:81" x14ac:dyDescent="0.25">
      <c r="E126" s="6">
        <v>2.4</v>
      </c>
      <c r="G126" s="6" t="e">
        <f t="shared" si="354"/>
        <v>#DIV/0!</v>
      </c>
      <c r="H126" s="5" t="e">
        <f t="shared" si="355"/>
        <v>#DIV/0!</v>
      </c>
      <c r="I126" s="6">
        <v>2.4</v>
      </c>
      <c r="K126" s="6" t="e">
        <f t="shared" si="356"/>
        <v>#DIV/0!</v>
      </c>
      <c r="L126" s="5" t="e">
        <f t="shared" si="357"/>
        <v>#DIV/0!</v>
      </c>
      <c r="M126" s="6">
        <v>2.4</v>
      </c>
      <c r="O126" s="6" t="e">
        <f t="shared" si="358"/>
        <v>#DIV/0!</v>
      </c>
      <c r="P126" s="5" t="e">
        <f t="shared" si="359"/>
        <v>#DIV/0!</v>
      </c>
      <c r="Q126" s="6">
        <v>2.4</v>
      </c>
      <c r="S126" s="6" t="e">
        <f t="shared" si="360"/>
        <v>#DIV/0!</v>
      </c>
      <c r="T126" s="5" t="e">
        <f t="shared" si="361"/>
        <v>#DIV/0!</v>
      </c>
      <c r="U126" s="6">
        <v>2.4</v>
      </c>
      <c r="W126" s="6" t="e">
        <f t="shared" si="362"/>
        <v>#DIV/0!</v>
      </c>
      <c r="X126" s="5" t="e">
        <f t="shared" si="363"/>
        <v>#DIV/0!</v>
      </c>
      <c r="Y126" s="6">
        <v>2.4</v>
      </c>
      <c r="AA126" s="6" t="e">
        <f t="shared" si="364"/>
        <v>#DIV/0!</v>
      </c>
      <c r="AB126" s="5" t="e">
        <f t="shared" si="365"/>
        <v>#DIV/0!</v>
      </c>
      <c r="AC126" s="6">
        <v>2.4</v>
      </c>
      <c r="AE126" s="6" t="e">
        <f t="shared" si="366"/>
        <v>#DIV/0!</v>
      </c>
      <c r="AF126" s="5" t="e">
        <f t="shared" si="367"/>
        <v>#DIV/0!</v>
      </c>
      <c r="AG126" s="6">
        <v>2.4</v>
      </c>
      <c r="AI126" s="6" t="e">
        <f t="shared" si="368"/>
        <v>#DIV/0!</v>
      </c>
      <c r="AJ126" s="5" t="e">
        <f t="shared" si="369"/>
        <v>#DIV/0!</v>
      </c>
      <c r="AK126" s="6">
        <v>2.4</v>
      </c>
      <c r="AM126" s="6" t="e">
        <f t="shared" si="370"/>
        <v>#DIV/0!</v>
      </c>
      <c r="AN126" s="5" t="e">
        <f t="shared" si="371"/>
        <v>#DIV/0!</v>
      </c>
      <c r="AO126" s="6">
        <v>2.4</v>
      </c>
      <c r="AQ126" s="6" t="e">
        <f t="shared" si="372"/>
        <v>#DIV/0!</v>
      </c>
      <c r="AR126" s="5" t="e">
        <f t="shared" si="373"/>
        <v>#DIV/0!</v>
      </c>
      <c r="AS126" s="6">
        <v>2.4</v>
      </c>
      <c r="AU126" s="6" t="e">
        <f t="shared" si="374"/>
        <v>#DIV/0!</v>
      </c>
      <c r="AV126" s="5" t="e">
        <f t="shared" si="375"/>
        <v>#DIV/0!</v>
      </c>
      <c r="AW126" s="6">
        <v>2.4</v>
      </c>
      <c r="AY126" s="6" t="e">
        <f t="shared" si="376"/>
        <v>#DIV/0!</v>
      </c>
      <c r="AZ126" s="5" t="e">
        <f t="shared" si="377"/>
        <v>#DIV/0!</v>
      </c>
      <c r="BQ126" s="7">
        <v>0.2</v>
      </c>
      <c r="BR126" s="6" t="e">
        <f t="shared" si="406"/>
        <v>#DIV/0!</v>
      </c>
      <c r="BS126" s="6" t="e">
        <f t="shared" si="407"/>
        <v>#DIV/0!</v>
      </c>
      <c r="BT126" s="6" t="e">
        <f t="shared" si="408"/>
        <v>#DIV/0!</v>
      </c>
      <c r="BU126" s="6" t="e">
        <f t="shared" si="409"/>
        <v>#DIV/0!</v>
      </c>
      <c r="BV126" s="6" t="e">
        <f t="shared" si="410"/>
        <v>#DIV/0!</v>
      </c>
      <c r="BW126" s="6" t="e">
        <f t="shared" si="411"/>
        <v>#DIV/0!</v>
      </c>
      <c r="BX126" s="6" t="e">
        <f t="shared" si="412"/>
        <v>#DIV/0!</v>
      </c>
      <c r="BY126" s="6" t="e">
        <f t="shared" si="413"/>
        <v>#DIV/0!</v>
      </c>
      <c r="BZ126" s="6" t="e">
        <f t="shared" si="414"/>
        <v>#DIV/0!</v>
      </c>
      <c r="CA126" s="6" t="e">
        <f t="shared" si="415"/>
        <v>#DIV/0!</v>
      </c>
      <c r="CB126" s="6" t="e">
        <f t="shared" si="416"/>
        <v>#DIV/0!</v>
      </c>
      <c r="CC126" s="6" t="e">
        <f t="shared" si="417"/>
        <v>#DIV/0!</v>
      </c>
    </row>
    <row r="127" spans="5:81" x14ac:dyDescent="0.25">
      <c r="E127" s="6">
        <v>2.5</v>
      </c>
      <c r="G127" s="6" t="e">
        <f t="shared" si="354"/>
        <v>#DIV/0!</v>
      </c>
      <c r="H127" s="5" t="e">
        <f t="shared" si="355"/>
        <v>#DIV/0!</v>
      </c>
      <c r="I127" s="6">
        <v>2.5</v>
      </c>
      <c r="K127" s="6" t="e">
        <f t="shared" si="356"/>
        <v>#DIV/0!</v>
      </c>
      <c r="L127" s="5" t="e">
        <f t="shared" si="357"/>
        <v>#DIV/0!</v>
      </c>
      <c r="M127" s="6">
        <v>2.5</v>
      </c>
      <c r="O127" s="6" t="e">
        <f t="shared" si="358"/>
        <v>#DIV/0!</v>
      </c>
      <c r="P127" s="5" t="e">
        <f t="shared" si="359"/>
        <v>#DIV/0!</v>
      </c>
      <c r="Q127" s="6">
        <v>2.5</v>
      </c>
      <c r="S127" s="6" t="e">
        <f t="shared" si="360"/>
        <v>#DIV/0!</v>
      </c>
      <c r="T127" s="5" t="e">
        <f t="shared" si="361"/>
        <v>#DIV/0!</v>
      </c>
      <c r="U127" s="6">
        <v>2.5</v>
      </c>
      <c r="W127" s="6" t="e">
        <f t="shared" si="362"/>
        <v>#DIV/0!</v>
      </c>
      <c r="X127" s="5" t="e">
        <f t="shared" si="363"/>
        <v>#DIV/0!</v>
      </c>
      <c r="Y127" s="6">
        <v>2.5</v>
      </c>
      <c r="AA127" s="6" t="e">
        <f t="shared" si="364"/>
        <v>#DIV/0!</v>
      </c>
      <c r="AB127" s="5" t="e">
        <f t="shared" si="365"/>
        <v>#DIV/0!</v>
      </c>
      <c r="AC127" s="6">
        <v>2.5</v>
      </c>
      <c r="AE127" s="6" t="e">
        <f t="shared" si="366"/>
        <v>#DIV/0!</v>
      </c>
      <c r="AF127" s="5" t="e">
        <f t="shared" si="367"/>
        <v>#DIV/0!</v>
      </c>
      <c r="AG127" s="6">
        <v>2.5</v>
      </c>
      <c r="AI127" s="6" t="e">
        <f t="shared" si="368"/>
        <v>#DIV/0!</v>
      </c>
      <c r="AJ127" s="5" t="e">
        <f t="shared" si="369"/>
        <v>#DIV/0!</v>
      </c>
      <c r="AK127" s="6">
        <v>2.5</v>
      </c>
      <c r="AM127" s="6" t="e">
        <f t="shared" si="370"/>
        <v>#DIV/0!</v>
      </c>
      <c r="AN127" s="5" t="e">
        <f t="shared" si="371"/>
        <v>#DIV/0!</v>
      </c>
      <c r="AO127" s="6">
        <v>2.5</v>
      </c>
      <c r="AQ127" s="6" t="e">
        <f t="shared" si="372"/>
        <v>#DIV/0!</v>
      </c>
      <c r="AR127" s="5" t="e">
        <f t="shared" si="373"/>
        <v>#DIV/0!</v>
      </c>
      <c r="AS127" s="6">
        <v>2.5</v>
      </c>
      <c r="AU127" s="6" t="e">
        <f t="shared" si="374"/>
        <v>#DIV/0!</v>
      </c>
      <c r="AV127" s="5" t="e">
        <f t="shared" si="375"/>
        <v>#DIV/0!</v>
      </c>
      <c r="AW127" s="6">
        <v>2.5</v>
      </c>
      <c r="AY127" s="6" t="e">
        <f t="shared" si="376"/>
        <v>#DIV/0!</v>
      </c>
      <c r="AZ127" s="5" t="e">
        <f t="shared" si="377"/>
        <v>#DIV/0!</v>
      </c>
      <c r="BQ127" s="7">
        <v>0.3</v>
      </c>
      <c r="BR127" s="6" t="e">
        <f t="shared" si="406"/>
        <v>#DIV/0!</v>
      </c>
      <c r="BS127" s="6" t="e">
        <f t="shared" si="407"/>
        <v>#DIV/0!</v>
      </c>
      <c r="BT127" s="6" t="e">
        <f t="shared" si="408"/>
        <v>#DIV/0!</v>
      </c>
      <c r="BU127" s="6" t="e">
        <f t="shared" si="409"/>
        <v>#DIV/0!</v>
      </c>
      <c r="BV127" s="6" t="e">
        <f t="shared" si="410"/>
        <v>#DIV/0!</v>
      </c>
      <c r="BW127" s="6" t="e">
        <f t="shared" si="411"/>
        <v>#DIV/0!</v>
      </c>
      <c r="BX127" s="6" t="e">
        <f t="shared" si="412"/>
        <v>#DIV/0!</v>
      </c>
      <c r="BY127" s="6" t="e">
        <f t="shared" si="413"/>
        <v>#DIV/0!</v>
      </c>
      <c r="BZ127" s="6" t="e">
        <f t="shared" si="414"/>
        <v>#DIV/0!</v>
      </c>
      <c r="CA127" s="6" t="e">
        <f t="shared" si="415"/>
        <v>#DIV/0!</v>
      </c>
      <c r="CB127" s="6" t="e">
        <f t="shared" si="416"/>
        <v>#DIV/0!</v>
      </c>
      <c r="CC127" s="6" t="e">
        <f t="shared" si="417"/>
        <v>#DIV/0!</v>
      </c>
    </row>
    <row r="128" spans="5:81" x14ac:dyDescent="0.25">
      <c r="E128" s="6">
        <v>2.6</v>
      </c>
      <c r="G128" s="6" t="e">
        <f t="shared" si="354"/>
        <v>#DIV/0!</v>
      </c>
      <c r="H128" s="5" t="e">
        <f t="shared" si="355"/>
        <v>#DIV/0!</v>
      </c>
      <c r="I128" s="6">
        <v>2.6</v>
      </c>
      <c r="K128" s="6" t="e">
        <f t="shared" si="356"/>
        <v>#DIV/0!</v>
      </c>
      <c r="L128" s="5" t="e">
        <f t="shared" si="357"/>
        <v>#DIV/0!</v>
      </c>
      <c r="M128" s="6">
        <v>2.6</v>
      </c>
      <c r="O128" s="6" t="e">
        <f t="shared" si="358"/>
        <v>#DIV/0!</v>
      </c>
      <c r="P128" s="5" t="e">
        <f t="shared" si="359"/>
        <v>#DIV/0!</v>
      </c>
      <c r="Q128" s="6">
        <v>2.6</v>
      </c>
      <c r="S128" s="6" t="e">
        <f t="shared" si="360"/>
        <v>#DIV/0!</v>
      </c>
      <c r="T128" s="5" t="e">
        <f t="shared" si="361"/>
        <v>#DIV/0!</v>
      </c>
      <c r="U128" s="6">
        <v>2.6</v>
      </c>
      <c r="W128" s="6" t="e">
        <f t="shared" si="362"/>
        <v>#DIV/0!</v>
      </c>
      <c r="X128" s="5" t="e">
        <f t="shared" si="363"/>
        <v>#DIV/0!</v>
      </c>
      <c r="Y128" s="6">
        <v>2.6</v>
      </c>
      <c r="AA128" s="6" t="e">
        <f t="shared" si="364"/>
        <v>#DIV/0!</v>
      </c>
      <c r="AB128" s="5" t="e">
        <f t="shared" si="365"/>
        <v>#DIV/0!</v>
      </c>
      <c r="AC128" s="6">
        <v>2.6</v>
      </c>
      <c r="AE128" s="6" t="e">
        <f t="shared" si="366"/>
        <v>#DIV/0!</v>
      </c>
      <c r="AF128" s="5" t="e">
        <f t="shared" si="367"/>
        <v>#DIV/0!</v>
      </c>
      <c r="AG128" s="6">
        <v>2.6</v>
      </c>
      <c r="AI128" s="6" t="e">
        <f t="shared" si="368"/>
        <v>#DIV/0!</v>
      </c>
      <c r="AJ128" s="5" t="e">
        <f t="shared" si="369"/>
        <v>#DIV/0!</v>
      </c>
      <c r="AK128" s="6">
        <v>2.6</v>
      </c>
      <c r="AM128" s="6" t="e">
        <f t="shared" si="370"/>
        <v>#DIV/0!</v>
      </c>
      <c r="AN128" s="5" t="e">
        <f t="shared" si="371"/>
        <v>#DIV/0!</v>
      </c>
      <c r="AO128" s="6">
        <v>2.6</v>
      </c>
      <c r="AQ128" s="6" t="e">
        <f t="shared" si="372"/>
        <v>#DIV/0!</v>
      </c>
      <c r="AR128" s="5" t="e">
        <f t="shared" si="373"/>
        <v>#DIV/0!</v>
      </c>
      <c r="AS128" s="6">
        <v>2.6</v>
      </c>
      <c r="AU128" s="6" t="e">
        <f t="shared" si="374"/>
        <v>#DIV/0!</v>
      </c>
      <c r="AV128" s="5" t="e">
        <f t="shared" si="375"/>
        <v>#DIV/0!</v>
      </c>
      <c r="AW128" s="6">
        <v>2.6</v>
      </c>
      <c r="AY128" s="6" t="e">
        <f t="shared" si="376"/>
        <v>#DIV/0!</v>
      </c>
      <c r="AZ128" s="5" t="e">
        <f t="shared" si="377"/>
        <v>#DIV/0!</v>
      </c>
      <c r="BQ128" s="7">
        <v>0.4</v>
      </c>
      <c r="BR128" s="6" t="e">
        <f t="shared" si="406"/>
        <v>#DIV/0!</v>
      </c>
      <c r="BS128" s="6" t="e">
        <f t="shared" si="407"/>
        <v>#DIV/0!</v>
      </c>
      <c r="BT128" s="6" t="e">
        <f t="shared" si="408"/>
        <v>#DIV/0!</v>
      </c>
      <c r="BU128" s="6" t="e">
        <f t="shared" si="409"/>
        <v>#DIV/0!</v>
      </c>
      <c r="BV128" s="6" t="e">
        <f t="shared" si="410"/>
        <v>#DIV/0!</v>
      </c>
      <c r="BW128" s="6" t="e">
        <f t="shared" si="411"/>
        <v>#DIV/0!</v>
      </c>
      <c r="BX128" s="6" t="e">
        <f t="shared" si="412"/>
        <v>#DIV/0!</v>
      </c>
      <c r="BY128" s="6" t="e">
        <f t="shared" si="413"/>
        <v>#DIV/0!</v>
      </c>
      <c r="BZ128" s="6" t="e">
        <f t="shared" si="414"/>
        <v>#DIV/0!</v>
      </c>
      <c r="CA128" s="6" t="e">
        <f t="shared" si="415"/>
        <v>#DIV/0!</v>
      </c>
      <c r="CB128" s="6" t="e">
        <f t="shared" si="416"/>
        <v>#DIV/0!</v>
      </c>
      <c r="CC128" s="6" t="e">
        <f t="shared" si="417"/>
        <v>#DIV/0!</v>
      </c>
    </row>
    <row r="129" spans="5:81" x14ac:dyDescent="0.25">
      <c r="E129" s="6">
        <v>2.7</v>
      </c>
      <c r="G129" s="6" t="e">
        <f t="shared" si="354"/>
        <v>#DIV/0!</v>
      </c>
      <c r="H129" s="5" t="e">
        <f t="shared" si="355"/>
        <v>#DIV/0!</v>
      </c>
      <c r="I129" s="6">
        <v>2.7</v>
      </c>
      <c r="K129" s="6" t="e">
        <f t="shared" si="356"/>
        <v>#DIV/0!</v>
      </c>
      <c r="L129" s="5" t="e">
        <f t="shared" si="357"/>
        <v>#DIV/0!</v>
      </c>
      <c r="M129" s="6">
        <v>2.7</v>
      </c>
      <c r="O129" s="6" t="e">
        <f t="shared" si="358"/>
        <v>#DIV/0!</v>
      </c>
      <c r="P129" s="5" t="e">
        <f t="shared" si="359"/>
        <v>#DIV/0!</v>
      </c>
      <c r="Q129" s="6">
        <v>2.7</v>
      </c>
      <c r="S129" s="6" t="e">
        <f t="shared" si="360"/>
        <v>#DIV/0!</v>
      </c>
      <c r="T129" s="5" t="e">
        <f t="shared" si="361"/>
        <v>#DIV/0!</v>
      </c>
      <c r="U129" s="6">
        <v>2.7</v>
      </c>
      <c r="W129" s="6" t="e">
        <f t="shared" si="362"/>
        <v>#DIV/0!</v>
      </c>
      <c r="X129" s="5" t="e">
        <f t="shared" si="363"/>
        <v>#DIV/0!</v>
      </c>
      <c r="Y129" s="6">
        <v>2.7</v>
      </c>
      <c r="AA129" s="6" t="e">
        <f t="shared" si="364"/>
        <v>#DIV/0!</v>
      </c>
      <c r="AB129" s="5" t="e">
        <f t="shared" si="365"/>
        <v>#DIV/0!</v>
      </c>
      <c r="AC129" s="6">
        <v>2.7</v>
      </c>
      <c r="AE129" s="6" t="e">
        <f t="shared" si="366"/>
        <v>#DIV/0!</v>
      </c>
      <c r="AF129" s="5" t="e">
        <f t="shared" si="367"/>
        <v>#DIV/0!</v>
      </c>
      <c r="AG129" s="6">
        <v>2.7</v>
      </c>
      <c r="AI129" s="6" t="e">
        <f t="shared" si="368"/>
        <v>#DIV/0!</v>
      </c>
      <c r="AJ129" s="5" t="e">
        <f t="shared" si="369"/>
        <v>#DIV/0!</v>
      </c>
      <c r="AK129" s="6">
        <v>2.7</v>
      </c>
      <c r="AM129" s="6" t="e">
        <f t="shared" si="370"/>
        <v>#DIV/0!</v>
      </c>
      <c r="AN129" s="5" t="e">
        <f t="shared" si="371"/>
        <v>#DIV/0!</v>
      </c>
      <c r="AO129" s="6">
        <v>2.7</v>
      </c>
      <c r="AQ129" s="6" t="e">
        <f t="shared" si="372"/>
        <v>#DIV/0!</v>
      </c>
      <c r="AR129" s="5" t="e">
        <f t="shared" si="373"/>
        <v>#DIV/0!</v>
      </c>
      <c r="AS129" s="6">
        <v>2.7</v>
      </c>
      <c r="AU129" s="6" t="e">
        <f t="shared" si="374"/>
        <v>#DIV/0!</v>
      </c>
      <c r="AV129" s="5" t="e">
        <f t="shared" si="375"/>
        <v>#DIV/0!</v>
      </c>
      <c r="AW129" s="6">
        <v>2.7</v>
      </c>
      <c r="AY129" s="6" t="e">
        <f t="shared" si="376"/>
        <v>#DIV/0!</v>
      </c>
      <c r="AZ129" s="5" t="e">
        <f t="shared" si="377"/>
        <v>#DIV/0!</v>
      </c>
      <c r="BQ129" s="7">
        <v>0.5</v>
      </c>
      <c r="BR129" s="6" t="e">
        <f t="shared" si="406"/>
        <v>#DIV/0!</v>
      </c>
      <c r="BS129" s="6" t="e">
        <f t="shared" si="407"/>
        <v>#DIV/0!</v>
      </c>
      <c r="BT129" s="6" t="e">
        <f t="shared" si="408"/>
        <v>#DIV/0!</v>
      </c>
      <c r="BU129" s="6" t="e">
        <f t="shared" si="409"/>
        <v>#DIV/0!</v>
      </c>
      <c r="BV129" s="6" t="e">
        <f t="shared" si="410"/>
        <v>#DIV/0!</v>
      </c>
      <c r="BW129" s="6" t="e">
        <f t="shared" si="411"/>
        <v>#DIV/0!</v>
      </c>
      <c r="BX129" s="6" t="e">
        <f t="shared" si="412"/>
        <v>#DIV/0!</v>
      </c>
      <c r="BY129" s="6" t="e">
        <f t="shared" si="413"/>
        <v>#DIV/0!</v>
      </c>
      <c r="BZ129" s="6" t="e">
        <f t="shared" si="414"/>
        <v>#DIV/0!</v>
      </c>
      <c r="CA129" s="6" t="e">
        <f t="shared" si="415"/>
        <v>#DIV/0!</v>
      </c>
      <c r="CB129" s="6" t="e">
        <f t="shared" si="416"/>
        <v>#DIV/0!</v>
      </c>
      <c r="CC129" s="6" t="e">
        <f t="shared" si="417"/>
        <v>#DIV/0!</v>
      </c>
    </row>
    <row r="130" spans="5:81" x14ac:dyDescent="0.25">
      <c r="E130" s="6">
        <v>2.8</v>
      </c>
      <c r="G130" s="6" t="e">
        <f t="shared" si="354"/>
        <v>#DIV/0!</v>
      </c>
      <c r="H130" s="5" t="e">
        <f t="shared" si="355"/>
        <v>#DIV/0!</v>
      </c>
      <c r="I130" s="6">
        <v>2.8</v>
      </c>
      <c r="K130" s="6" t="e">
        <f t="shared" si="356"/>
        <v>#DIV/0!</v>
      </c>
      <c r="L130" s="5" t="e">
        <f t="shared" si="357"/>
        <v>#DIV/0!</v>
      </c>
      <c r="M130" s="6">
        <v>2.8</v>
      </c>
      <c r="O130" s="6" t="e">
        <f t="shared" si="358"/>
        <v>#DIV/0!</v>
      </c>
      <c r="P130" s="5" t="e">
        <f t="shared" si="359"/>
        <v>#DIV/0!</v>
      </c>
      <c r="Q130" s="6">
        <v>2.8</v>
      </c>
      <c r="S130" s="6" t="e">
        <f t="shared" si="360"/>
        <v>#DIV/0!</v>
      </c>
      <c r="T130" s="5" t="e">
        <f t="shared" si="361"/>
        <v>#DIV/0!</v>
      </c>
      <c r="U130" s="6">
        <v>2.8</v>
      </c>
      <c r="W130" s="6" t="e">
        <f t="shared" si="362"/>
        <v>#DIV/0!</v>
      </c>
      <c r="X130" s="5" t="e">
        <f t="shared" si="363"/>
        <v>#DIV/0!</v>
      </c>
      <c r="Y130" s="6">
        <v>2.8</v>
      </c>
      <c r="AA130" s="6" t="e">
        <f t="shared" si="364"/>
        <v>#DIV/0!</v>
      </c>
      <c r="AB130" s="5" t="e">
        <f t="shared" si="365"/>
        <v>#DIV/0!</v>
      </c>
      <c r="AC130" s="6">
        <v>2.8</v>
      </c>
      <c r="AE130" s="6" t="e">
        <f t="shared" si="366"/>
        <v>#DIV/0!</v>
      </c>
      <c r="AF130" s="5" t="e">
        <f t="shared" si="367"/>
        <v>#DIV/0!</v>
      </c>
      <c r="AG130" s="6">
        <v>2.8</v>
      </c>
      <c r="AI130" s="6" t="e">
        <f t="shared" si="368"/>
        <v>#DIV/0!</v>
      </c>
      <c r="AJ130" s="5" t="e">
        <f t="shared" si="369"/>
        <v>#DIV/0!</v>
      </c>
      <c r="AK130" s="6">
        <v>2.8</v>
      </c>
      <c r="AM130" s="6" t="e">
        <f t="shared" si="370"/>
        <v>#DIV/0!</v>
      </c>
      <c r="AN130" s="5" t="e">
        <f t="shared" si="371"/>
        <v>#DIV/0!</v>
      </c>
      <c r="AO130" s="6">
        <v>2.8</v>
      </c>
      <c r="AQ130" s="6" t="e">
        <f t="shared" si="372"/>
        <v>#DIV/0!</v>
      </c>
      <c r="AR130" s="5" t="e">
        <f t="shared" si="373"/>
        <v>#DIV/0!</v>
      </c>
      <c r="AS130" s="6">
        <v>2.8</v>
      </c>
      <c r="AU130" s="6" t="e">
        <f t="shared" si="374"/>
        <v>#DIV/0!</v>
      </c>
      <c r="AV130" s="5" t="e">
        <f t="shared" si="375"/>
        <v>#DIV/0!</v>
      </c>
      <c r="AW130" s="6">
        <v>2.8</v>
      </c>
      <c r="AY130" s="6" t="e">
        <f t="shared" si="376"/>
        <v>#DIV/0!</v>
      </c>
      <c r="AZ130" s="5" t="e">
        <f t="shared" si="377"/>
        <v>#DIV/0!</v>
      </c>
      <c r="BQ130" s="7">
        <v>0.6</v>
      </c>
      <c r="BR130" s="6" t="e">
        <f t="shared" si="406"/>
        <v>#DIV/0!</v>
      </c>
      <c r="BS130" s="6" t="e">
        <f t="shared" si="407"/>
        <v>#DIV/0!</v>
      </c>
      <c r="BT130" s="6" t="e">
        <f t="shared" si="408"/>
        <v>#DIV/0!</v>
      </c>
      <c r="BU130" s="6" t="e">
        <f t="shared" si="409"/>
        <v>#DIV/0!</v>
      </c>
      <c r="BV130" s="6" t="e">
        <f t="shared" si="410"/>
        <v>#DIV/0!</v>
      </c>
      <c r="BW130" s="6" t="e">
        <f t="shared" si="411"/>
        <v>#DIV/0!</v>
      </c>
      <c r="BX130" s="6" t="e">
        <f t="shared" si="412"/>
        <v>#DIV/0!</v>
      </c>
      <c r="BY130" s="6" t="e">
        <f t="shared" si="413"/>
        <v>#DIV/0!</v>
      </c>
      <c r="BZ130" s="6" t="e">
        <f t="shared" si="414"/>
        <v>#DIV/0!</v>
      </c>
      <c r="CA130" s="6" t="e">
        <f t="shared" si="415"/>
        <v>#DIV/0!</v>
      </c>
      <c r="CB130" s="6" t="e">
        <f t="shared" si="416"/>
        <v>#DIV/0!</v>
      </c>
      <c r="CC130" s="6" t="e">
        <f t="shared" si="417"/>
        <v>#DIV/0!</v>
      </c>
    </row>
    <row r="131" spans="5:81" x14ac:dyDescent="0.25">
      <c r="E131" s="6">
        <v>2.9</v>
      </c>
      <c r="G131" s="6" t="e">
        <f t="shared" si="354"/>
        <v>#DIV/0!</v>
      </c>
      <c r="H131" s="5" t="e">
        <f t="shared" si="355"/>
        <v>#DIV/0!</v>
      </c>
      <c r="I131" s="6">
        <v>2.9</v>
      </c>
      <c r="K131" s="6" t="e">
        <f t="shared" si="356"/>
        <v>#DIV/0!</v>
      </c>
      <c r="L131" s="5" t="e">
        <f t="shared" si="357"/>
        <v>#DIV/0!</v>
      </c>
      <c r="M131" s="6">
        <v>2.9</v>
      </c>
      <c r="O131" s="6" t="e">
        <f t="shared" si="358"/>
        <v>#DIV/0!</v>
      </c>
      <c r="P131" s="5" t="e">
        <f t="shared" si="359"/>
        <v>#DIV/0!</v>
      </c>
      <c r="Q131" s="6">
        <v>2.9</v>
      </c>
      <c r="S131" s="6" t="e">
        <f t="shared" si="360"/>
        <v>#DIV/0!</v>
      </c>
      <c r="T131" s="5" t="e">
        <f t="shared" si="361"/>
        <v>#DIV/0!</v>
      </c>
      <c r="U131" s="6">
        <v>2.9</v>
      </c>
      <c r="W131" s="6" t="e">
        <f t="shared" si="362"/>
        <v>#DIV/0!</v>
      </c>
      <c r="X131" s="5" t="e">
        <f t="shared" si="363"/>
        <v>#DIV/0!</v>
      </c>
      <c r="Y131" s="6">
        <v>2.9</v>
      </c>
      <c r="AA131" s="6" t="e">
        <f t="shared" si="364"/>
        <v>#DIV/0!</v>
      </c>
      <c r="AB131" s="5" t="e">
        <f t="shared" si="365"/>
        <v>#DIV/0!</v>
      </c>
      <c r="AC131" s="6">
        <v>2.9</v>
      </c>
      <c r="AE131" s="6" t="e">
        <f t="shared" si="366"/>
        <v>#DIV/0!</v>
      </c>
      <c r="AF131" s="5" t="e">
        <f t="shared" si="367"/>
        <v>#DIV/0!</v>
      </c>
      <c r="AG131" s="6">
        <v>2.9</v>
      </c>
      <c r="AI131" s="6" t="e">
        <f t="shared" si="368"/>
        <v>#DIV/0!</v>
      </c>
      <c r="AJ131" s="5" t="e">
        <f t="shared" si="369"/>
        <v>#DIV/0!</v>
      </c>
      <c r="AK131" s="6">
        <v>2.9</v>
      </c>
      <c r="AM131" s="6" t="e">
        <f t="shared" si="370"/>
        <v>#DIV/0!</v>
      </c>
      <c r="AN131" s="5" t="e">
        <f t="shared" si="371"/>
        <v>#DIV/0!</v>
      </c>
      <c r="AO131" s="6">
        <v>2.9</v>
      </c>
      <c r="AQ131" s="6" t="e">
        <f t="shared" si="372"/>
        <v>#DIV/0!</v>
      </c>
      <c r="AR131" s="5" t="e">
        <f t="shared" si="373"/>
        <v>#DIV/0!</v>
      </c>
      <c r="AS131" s="6">
        <v>2.9</v>
      </c>
      <c r="AU131" s="6" t="e">
        <f t="shared" si="374"/>
        <v>#DIV/0!</v>
      </c>
      <c r="AV131" s="5" t="e">
        <f t="shared" si="375"/>
        <v>#DIV/0!</v>
      </c>
      <c r="AW131" s="6">
        <v>2.9</v>
      </c>
      <c r="AY131" s="6" t="e">
        <f t="shared" si="376"/>
        <v>#DIV/0!</v>
      </c>
      <c r="AZ131" s="5" t="e">
        <f t="shared" si="377"/>
        <v>#DIV/0!</v>
      </c>
      <c r="BQ131" s="7">
        <v>0.7</v>
      </c>
      <c r="BR131" s="6" t="e">
        <f t="shared" si="406"/>
        <v>#DIV/0!</v>
      </c>
      <c r="BS131" s="6" t="e">
        <f t="shared" si="407"/>
        <v>#DIV/0!</v>
      </c>
      <c r="BT131" s="6" t="e">
        <f t="shared" si="408"/>
        <v>#DIV/0!</v>
      </c>
      <c r="BU131" s="6" t="e">
        <f t="shared" si="409"/>
        <v>#DIV/0!</v>
      </c>
      <c r="BV131" s="6" t="e">
        <f t="shared" si="410"/>
        <v>#DIV/0!</v>
      </c>
      <c r="BW131" s="6" t="e">
        <f t="shared" si="411"/>
        <v>#DIV/0!</v>
      </c>
      <c r="BX131" s="6" t="e">
        <f t="shared" si="412"/>
        <v>#DIV/0!</v>
      </c>
      <c r="BY131" s="6" t="e">
        <f t="shared" si="413"/>
        <v>#DIV/0!</v>
      </c>
      <c r="BZ131" s="6" t="e">
        <f t="shared" si="414"/>
        <v>#DIV/0!</v>
      </c>
      <c r="CA131" s="6" t="e">
        <f t="shared" si="415"/>
        <v>#DIV/0!</v>
      </c>
      <c r="CB131" s="6" t="e">
        <f t="shared" si="416"/>
        <v>#DIV/0!</v>
      </c>
      <c r="CC131" s="6" t="e">
        <f t="shared" si="417"/>
        <v>#DIV/0!</v>
      </c>
    </row>
    <row r="132" spans="5:81" x14ac:dyDescent="0.25">
      <c r="E132" s="6">
        <v>3</v>
      </c>
      <c r="G132" s="6" t="e">
        <f t="shared" si="354"/>
        <v>#DIV/0!</v>
      </c>
      <c r="H132" s="5" t="e">
        <f t="shared" si="355"/>
        <v>#DIV/0!</v>
      </c>
      <c r="I132" s="6">
        <v>3</v>
      </c>
      <c r="K132" s="6" t="e">
        <f t="shared" si="356"/>
        <v>#DIV/0!</v>
      </c>
      <c r="L132" s="5" t="e">
        <f t="shared" si="357"/>
        <v>#DIV/0!</v>
      </c>
      <c r="M132" s="6">
        <v>3</v>
      </c>
      <c r="O132" s="6" t="e">
        <f t="shared" si="358"/>
        <v>#DIV/0!</v>
      </c>
      <c r="P132" s="5" t="e">
        <f t="shared" si="359"/>
        <v>#DIV/0!</v>
      </c>
      <c r="Q132" s="6">
        <v>3</v>
      </c>
      <c r="S132" s="6" t="e">
        <f t="shared" si="360"/>
        <v>#DIV/0!</v>
      </c>
      <c r="T132" s="5" t="e">
        <f t="shared" si="361"/>
        <v>#DIV/0!</v>
      </c>
      <c r="U132" s="6">
        <v>3</v>
      </c>
      <c r="W132" s="6" t="e">
        <f t="shared" si="362"/>
        <v>#DIV/0!</v>
      </c>
      <c r="X132" s="5" t="e">
        <f t="shared" si="363"/>
        <v>#DIV/0!</v>
      </c>
      <c r="Y132" s="6">
        <v>3</v>
      </c>
      <c r="AA132" s="6" t="e">
        <f t="shared" si="364"/>
        <v>#DIV/0!</v>
      </c>
      <c r="AB132" s="5" t="e">
        <f t="shared" si="365"/>
        <v>#DIV/0!</v>
      </c>
      <c r="AC132" s="6">
        <v>3</v>
      </c>
      <c r="AE132" s="6" t="e">
        <f t="shared" si="366"/>
        <v>#DIV/0!</v>
      </c>
      <c r="AF132" s="5" t="e">
        <f t="shared" si="367"/>
        <v>#DIV/0!</v>
      </c>
      <c r="AG132" s="6">
        <v>3</v>
      </c>
      <c r="AI132" s="6" t="e">
        <f t="shared" si="368"/>
        <v>#DIV/0!</v>
      </c>
      <c r="AJ132" s="5" t="e">
        <f t="shared" si="369"/>
        <v>#DIV/0!</v>
      </c>
      <c r="AK132" s="6">
        <v>3</v>
      </c>
      <c r="AM132" s="6" t="e">
        <f t="shared" si="370"/>
        <v>#DIV/0!</v>
      </c>
      <c r="AN132" s="5" t="e">
        <f t="shared" si="371"/>
        <v>#DIV/0!</v>
      </c>
      <c r="AO132" s="6">
        <v>3</v>
      </c>
      <c r="AQ132" s="6" t="e">
        <f t="shared" si="372"/>
        <v>#DIV/0!</v>
      </c>
      <c r="AR132" s="5" t="e">
        <f t="shared" si="373"/>
        <v>#DIV/0!</v>
      </c>
      <c r="AS132" s="6">
        <v>3</v>
      </c>
      <c r="AU132" s="6" t="e">
        <f t="shared" si="374"/>
        <v>#DIV/0!</v>
      </c>
      <c r="AV132" s="5" t="e">
        <f t="shared" si="375"/>
        <v>#DIV/0!</v>
      </c>
      <c r="AW132" s="6">
        <v>3</v>
      </c>
      <c r="AY132" s="6" t="e">
        <f t="shared" si="376"/>
        <v>#DIV/0!</v>
      </c>
      <c r="AZ132" s="5" t="e">
        <f t="shared" si="377"/>
        <v>#DIV/0!</v>
      </c>
      <c r="BQ132" s="7">
        <v>0.8</v>
      </c>
      <c r="BR132" s="6" t="e">
        <f t="shared" si="406"/>
        <v>#DIV/0!</v>
      </c>
      <c r="BS132" s="6" t="e">
        <f t="shared" si="407"/>
        <v>#DIV/0!</v>
      </c>
      <c r="BT132" s="6" t="e">
        <f t="shared" si="408"/>
        <v>#DIV/0!</v>
      </c>
      <c r="BU132" s="6" t="e">
        <f t="shared" si="409"/>
        <v>#DIV/0!</v>
      </c>
      <c r="BV132" s="6" t="e">
        <f t="shared" si="410"/>
        <v>#DIV/0!</v>
      </c>
      <c r="BW132" s="6" t="e">
        <f t="shared" si="411"/>
        <v>#DIV/0!</v>
      </c>
      <c r="BX132" s="6" t="e">
        <f t="shared" si="412"/>
        <v>#DIV/0!</v>
      </c>
      <c r="BY132" s="6" t="e">
        <f t="shared" si="413"/>
        <v>#DIV/0!</v>
      </c>
      <c r="BZ132" s="6" t="e">
        <f t="shared" si="414"/>
        <v>#DIV/0!</v>
      </c>
      <c r="CA132" s="6" t="e">
        <f t="shared" si="415"/>
        <v>#DIV/0!</v>
      </c>
      <c r="CB132" s="6" t="e">
        <f t="shared" si="416"/>
        <v>#DIV/0!</v>
      </c>
      <c r="CC132" s="6" t="e">
        <f t="shared" si="417"/>
        <v>#DIV/0!</v>
      </c>
    </row>
    <row r="133" spans="5:81" x14ac:dyDescent="0.25">
      <c r="H133" s="5"/>
      <c r="L133" s="5"/>
      <c r="P133" s="5"/>
      <c r="T133" s="5"/>
      <c r="X133" s="5"/>
      <c r="AB133" s="5"/>
      <c r="AF133" s="5"/>
      <c r="AJ133" s="5"/>
      <c r="AN133" s="5"/>
      <c r="AR133" s="5"/>
      <c r="AV133" s="5"/>
      <c r="AZ133" s="5"/>
      <c r="BQ133" s="7">
        <v>0.9</v>
      </c>
      <c r="BR133" s="6" t="e">
        <f t="shared" si="406"/>
        <v>#DIV/0!</v>
      </c>
      <c r="BS133" s="6" t="e">
        <f t="shared" si="407"/>
        <v>#DIV/0!</v>
      </c>
      <c r="BT133" s="6" t="e">
        <f t="shared" si="408"/>
        <v>#DIV/0!</v>
      </c>
      <c r="BU133" s="6" t="e">
        <f t="shared" si="409"/>
        <v>#DIV/0!</v>
      </c>
      <c r="BV133" s="6" t="e">
        <f t="shared" si="410"/>
        <v>#DIV/0!</v>
      </c>
      <c r="BW133" s="6" t="e">
        <f t="shared" si="411"/>
        <v>#DIV/0!</v>
      </c>
      <c r="BX133" s="6" t="e">
        <f t="shared" si="412"/>
        <v>#DIV/0!</v>
      </c>
      <c r="BY133" s="6" t="e">
        <f t="shared" si="413"/>
        <v>#DIV/0!</v>
      </c>
      <c r="BZ133" s="6" t="e">
        <f t="shared" si="414"/>
        <v>#DIV/0!</v>
      </c>
      <c r="CA133" s="6" t="e">
        <f t="shared" si="415"/>
        <v>#DIV/0!</v>
      </c>
      <c r="CB133" s="6" t="e">
        <f t="shared" si="416"/>
        <v>#DIV/0!</v>
      </c>
      <c r="CC133" s="6" t="e">
        <f t="shared" si="417"/>
        <v>#DIV/0!</v>
      </c>
    </row>
    <row r="134" spans="5:81" x14ac:dyDescent="0.25">
      <c r="E134" s="11" t="s">
        <v>156</v>
      </c>
      <c r="F134">
        <f>SUM(F103:F132)</f>
        <v>0</v>
      </c>
      <c r="G134" t="e">
        <f>SUM(G103:G132)</f>
        <v>#DIV/0!</v>
      </c>
      <c r="H134" s="5" t="e">
        <f>SUM(H103:H132)</f>
        <v>#DIV/0!</v>
      </c>
      <c r="I134" s="11" t="s">
        <v>156</v>
      </c>
      <c r="J134">
        <f>SUM(J103:J132)</f>
        <v>0</v>
      </c>
      <c r="K134" t="e">
        <f>SUM(K103:K132)</f>
        <v>#DIV/0!</v>
      </c>
      <c r="L134" s="5" t="e">
        <f>SUM(L103:L132)</f>
        <v>#DIV/0!</v>
      </c>
      <c r="M134" s="11" t="s">
        <v>156</v>
      </c>
      <c r="N134">
        <f>SUM(N103:N132)</f>
        <v>0</v>
      </c>
      <c r="O134" t="e">
        <f>SUM(O103:O132)</f>
        <v>#DIV/0!</v>
      </c>
      <c r="P134" s="5" t="e">
        <f>SUM(P103:P132)</f>
        <v>#DIV/0!</v>
      </c>
      <c r="Q134" s="11" t="s">
        <v>156</v>
      </c>
      <c r="R134">
        <f>SUM(R103:R132)</f>
        <v>0</v>
      </c>
      <c r="S134" t="e">
        <f>SUM(S103:S132)</f>
        <v>#DIV/0!</v>
      </c>
      <c r="T134" s="5" t="e">
        <f>SUM(T103:T132)</f>
        <v>#DIV/0!</v>
      </c>
      <c r="U134" s="11" t="s">
        <v>156</v>
      </c>
      <c r="V134">
        <f>SUM(V103:V132)</f>
        <v>0</v>
      </c>
      <c r="W134" t="e">
        <f>SUM(W103:W132)</f>
        <v>#DIV/0!</v>
      </c>
      <c r="X134" s="5" t="e">
        <f>SUM(X103:X132)</f>
        <v>#DIV/0!</v>
      </c>
      <c r="Y134" s="11" t="s">
        <v>156</v>
      </c>
      <c r="Z134">
        <f>SUM(Z103:Z132)</f>
        <v>0</v>
      </c>
      <c r="AA134" t="e">
        <f>SUM(AA103:AA132)</f>
        <v>#DIV/0!</v>
      </c>
      <c r="AB134" s="5" t="e">
        <f>SUM(AB103:AB132)</f>
        <v>#DIV/0!</v>
      </c>
      <c r="AC134" s="11" t="s">
        <v>156</v>
      </c>
      <c r="AD134">
        <f>SUM(AD103:AD132)</f>
        <v>0</v>
      </c>
      <c r="AE134" t="e">
        <f>SUM(AE103:AE132)</f>
        <v>#DIV/0!</v>
      </c>
      <c r="AF134" s="5" t="e">
        <f>SUM(AF103:AF132)</f>
        <v>#DIV/0!</v>
      </c>
      <c r="AG134" s="11" t="s">
        <v>156</v>
      </c>
      <c r="AH134">
        <f>SUM(AH103:AH132)</f>
        <v>0</v>
      </c>
      <c r="AI134" t="e">
        <f>SUM(AI103:AI132)</f>
        <v>#DIV/0!</v>
      </c>
      <c r="AJ134" s="5" t="e">
        <f>SUM(AJ103:AJ132)</f>
        <v>#DIV/0!</v>
      </c>
      <c r="AK134" s="11" t="s">
        <v>156</v>
      </c>
      <c r="AL134">
        <f>SUM(AL103:AL132)</f>
        <v>0</v>
      </c>
      <c r="AM134" t="e">
        <f>SUM(AM103:AM132)</f>
        <v>#DIV/0!</v>
      </c>
      <c r="AN134" s="5" t="e">
        <f>SUM(AN103:AN132)</f>
        <v>#DIV/0!</v>
      </c>
      <c r="AO134" s="11" t="s">
        <v>156</v>
      </c>
      <c r="AP134">
        <f>SUM(AP103:AP132)</f>
        <v>0</v>
      </c>
      <c r="AQ134" t="e">
        <f>SUM(AQ103:AQ132)</f>
        <v>#DIV/0!</v>
      </c>
      <c r="AR134" s="5" t="e">
        <f>SUM(AR103:AR132)</f>
        <v>#DIV/0!</v>
      </c>
      <c r="AS134" s="11" t="s">
        <v>156</v>
      </c>
      <c r="AT134">
        <f>SUM(AT103:AT132)</f>
        <v>0</v>
      </c>
      <c r="AU134" t="e">
        <f>SUM(AU103:AU132)</f>
        <v>#DIV/0!</v>
      </c>
      <c r="AV134" s="5" t="e">
        <f>SUM(AV103:AV132)</f>
        <v>#DIV/0!</v>
      </c>
      <c r="AW134" s="11" t="s">
        <v>156</v>
      </c>
      <c r="AX134">
        <f>SUM(AX103:AX132)</f>
        <v>0</v>
      </c>
      <c r="AY134" t="e">
        <f>SUM(AY103:AY132)</f>
        <v>#DIV/0!</v>
      </c>
      <c r="AZ134" s="5" t="e">
        <f>SUM(AZ103:AZ132)</f>
        <v>#DIV/0!</v>
      </c>
      <c r="BQ134" s="7">
        <v>1</v>
      </c>
      <c r="BR134" s="6" t="e">
        <f t="shared" si="406"/>
        <v>#DIV/0!</v>
      </c>
      <c r="BS134" s="6" t="e">
        <f t="shared" si="407"/>
        <v>#DIV/0!</v>
      </c>
      <c r="BT134" s="6" t="e">
        <f t="shared" si="408"/>
        <v>#DIV/0!</v>
      </c>
      <c r="BU134" s="6" t="e">
        <f t="shared" si="409"/>
        <v>#DIV/0!</v>
      </c>
      <c r="BV134" s="6" t="e">
        <f t="shared" si="410"/>
        <v>#DIV/0!</v>
      </c>
      <c r="BW134" s="6" t="e">
        <f t="shared" si="411"/>
        <v>#DIV/0!</v>
      </c>
      <c r="BX134" s="6" t="e">
        <f t="shared" si="412"/>
        <v>#DIV/0!</v>
      </c>
      <c r="BY134" s="6" t="e">
        <f t="shared" si="413"/>
        <v>#DIV/0!</v>
      </c>
      <c r="BZ134" s="6" t="e">
        <f t="shared" si="414"/>
        <v>#DIV/0!</v>
      </c>
      <c r="CA134" s="6" t="e">
        <f t="shared" si="415"/>
        <v>#DIV/0!</v>
      </c>
      <c r="CB134" s="6" t="e">
        <f t="shared" si="416"/>
        <v>#DIV/0!</v>
      </c>
      <c r="CC134" s="6" t="e">
        <f t="shared" si="417"/>
        <v>#DIV/0!</v>
      </c>
    </row>
    <row r="135" spans="5:81" x14ac:dyDescent="0.25">
      <c r="BQ135" s="7">
        <v>1.1000000000000001</v>
      </c>
      <c r="BR135" s="6" t="e">
        <f t="shared" si="406"/>
        <v>#DIV/0!</v>
      </c>
      <c r="BS135" s="6" t="e">
        <f t="shared" si="407"/>
        <v>#DIV/0!</v>
      </c>
      <c r="BT135" s="6" t="e">
        <f t="shared" si="408"/>
        <v>#DIV/0!</v>
      </c>
      <c r="BU135" s="6" t="e">
        <f t="shared" si="409"/>
        <v>#DIV/0!</v>
      </c>
      <c r="BV135" s="6" t="e">
        <f t="shared" si="410"/>
        <v>#DIV/0!</v>
      </c>
      <c r="BW135" s="6" t="e">
        <f t="shared" si="411"/>
        <v>#DIV/0!</v>
      </c>
      <c r="BX135" s="6" t="e">
        <f t="shared" si="412"/>
        <v>#DIV/0!</v>
      </c>
      <c r="BY135" s="6" t="e">
        <f t="shared" si="413"/>
        <v>#DIV/0!</v>
      </c>
      <c r="BZ135" s="6" t="e">
        <f t="shared" si="414"/>
        <v>#DIV/0!</v>
      </c>
      <c r="CA135" s="6" t="e">
        <f t="shared" si="415"/>
        <v>#DIV/0!</v>
      </c>
      <c r="CB135" s="6" t="e">
        <f t="shared" si="416"/>
        <v>#DIV/0!</v>
      </c>
      <c r="CC135" s="6" t="e">
        <f t="shared" si="417"/>
        <v>#DIV/0!</v>
      </c>
    </row>
    <row r="136" spans="5:81" x14ac:dyDescent="0.25">
      <c r="BQ136" s="7">
        <v>1.2</v>
      </c>
      <c r="BR136" s="6" t="e">
        <f t="shared" si="406"/>
        <v>#DIV/0!</v>
      </c>
      <c r="BS136" s="6" t="e">
        <f t="shared" si="407"/>
        <v>#DIV/0!</v>
      </c>
      <c r="BT136" s="6" t="e">
        <f t="shared" si="408"/>
        <v>#DIV/0!</v>
      </c>
      <c r="BU136" s="6" t="e">
        <f t="shared" si="409"/>
        <v>#DIV/0!</v>
      </c>
      <c r="BV136" s="6" t="e">
        <f t="shared" si="410"/>
        <v>#DIV/0!</v>
      </c>
      <c r="BW136" s="6" t="e">
        <f t="shared" si="411"/>
        <v>#DIV/0!</v>
      </c>
      <c r="BX136" s="6" t="e">
        <f t="shared" si="412"/>
        <v>#DIV/0!</v>
      </c>
      <c r="BY136" s="6" t="e">
        <f t="shared" si="413"/>
        <v>#DIV/0!</v>
      </c>
      <c r="BZ136" s="6" t="e">
        <f t="shared" si="414"/>
        <v>#DIV/0!</v>
      </c>
      <c r="CA136" s="6" t="e">
        <f t="shared" si="415"/>
        <v>#DIV/0!</v>
      </c>
      <c r="CB136" s="6" t="e">
        <f t="shared" si="416"/>
        <v>#DIV/0!</v>
      </c>
      <c r="CC136" s="6" t="e">
        <f t="shared" si="417"/>
        <v>#DIV/0!</v>
      </c>
    </row>
    <row r="137" spans="5:81" x14ac:dyDescent="0.25">
      <c r="BQ137" s="7">
        <v>1.3</v>
      </c>
      <c r="BR137" s="6" t="e">
        <f t="shared" si="406"/>
        <v>#DIV/0!</v>
      </c>
      <c r="BS137" s="6" t="e">
        <f t="shared" si="407"/>
        <v>#DIV/0!</v>
      </c>
      <c r="BT137" s="6" t="e">
        <f t="shared" si="408"/>
        <v>#DIV/0!</v>
      </c>
      <c r="BU137" s="6" t="e">
        <f t="shared" si="409"/>
        <v>#DIV/0!</v>
      </c>
      <c r="BV137" s="6" t="e">
        <f t="shared" si="410"/>
        <v>#DIV/0!</v>
      </c>
      <c r="BW137" s="6" t="e">
        <f t="shared" si="411"/>
        <v>#DIV/0!</v>
      </c>
      <c r="BX137" s="6" t="e">
        <f t="shared" si="412"/>
        <v>#DIV/0!</v>
      </c>
      <c r="BY137" s="6" t="e">
        <f t="shared" si="413"/>
        <v>#DIV/0!</v>
      </c>
      <c r="BZ137" s="6" t="e">
        <f t="shared" si="414"/>
        <v>#DIV/0!</v>
      </c>
      <c r="CA137" s="6" t="e">
        <f t="shared" si="415"/>
        <v>#DIV/0!</v>
      </c>
      <c r="CB137" s="6" t="e">
        <f t="shared" si="416"/>
        <v>#DIV/0!</v>
      </c>
      <c r="CC137" s="6" t="e">
        <f t="shared" si="417"/>
        <v>#DIV/0!</v>
      </c>
    </row>
    <row r="138" spans="5:81" x14ac:dyDescent="0.25">
      <c r="BQ138" s="7">
        <v>1.4</v>
      </c>
      <c r="BR138" s="6" t="e">
        <f t="shared" si="406"/>
        <v>#DIV/0!</v>
      </c>
      <c r="BS138" s="6" t="e">
        <f t="shared" si="407"/>
        <v>#DIV/0!</v>
      </c>
      <c r="BT138" s="6" t="e">
        <f t="shared" si="408"/>
        <v>#DIV/0!</v>
      </c>
      <c r="BU138" s="6" t="e">
        <f t="shared" si="409"/>
        <v>#DIV/0!</v>
      </c>
      <c r="BV138" s="6" t="e">
        <f t="shared" si="410"/>
        <v>#DIV/0!</v>
      </c>
      <c r="BW138" s="6" t="e">
        <f t="shared" si="411"/>
        <v>#DIV/0!</v>
      </c>
      <c r="BX138" s="6" t="e">
        <f t="shared" si="412"/>
        <v>#DIV/0!</v>
      </c>
      <c r="BY138" s="6" t="e">
        <f t="shared" si="413"/>
        <v>#DIV/0!</v>
      </c>
      <c r="BZ138" s="6" t="e">
        <f t="shared" si="414"/>
        <v>#DIV/0!</v>
      </c>
      <c r="CA138" s="6" t="e">
        <f t="shared" si="415"/>
        <v>#DIV/0!</v>
      </c>
      <c r="CB138" s="6" t="e">
        <f t="shared" si="416"/>
        <v>#DIV/0!</v>
      </c>
      <c r="CC138" s="6" t="e">
        <f t="shared" si="417"/>
        <v>#DIV/0!</v>
      </c>
    </row>
    <row r="139" spans="5:81" x14ac:dyDescent="0.25">
      <c r="BQ139" s="7">
        <v>1.5</v>
      </c>
      <c r="BR139" s="6" t="e">
        <f t="shared" si="406"/>
        <v>#DIV/0!</v>
      </c>
      <c r="BS139" s="6" t="e">
        <f t="shared" si="407"/>
        <v>#DIV/0!</v>
      </c>
      <c r="BT139" s="6" t="e">
        <f t="shared" si="408"/>
        <v>#DIV/0!</v>
      </c>
      <c r="BU139" s="6" t="e">
        <f t="shared" si="409"/>
        <v>#DIV/0!</v>
      </c>
      <c r="BV139" s="6" t="e">
        <f t="shared" si="410"/>
        <v>#DIV/0!</v>
      </c>
      <c r="BW139" s="6" t="e">
        <f t="shared" si="411"/>
        <v>#DIV/0!</v>
      </c>
      <c r="BX139" s="6" t="e">
        <f t="shared" si="412"/>
        <v>#DIV/0!</v>
      </c>
      <c r="BY139" s="6" t="e">
        <f t="shared" si="413"/>
        <v>#DIV/0!</v>
      </c>
      <c r="BZ139" s="6" t="e">
        <f t="shared" si="414"/>
        <v>#DIV/0!</v>
      </c>
      <c r="CA139" s="6" t="e">
        <f t="shared" si="415"/>
        <v>#DIV/0!</v>
      </c>
      <c r="CB139" s="6" t="e">
        <f t="shared" si="416"/>
        <v>#DIV/0!</v>
      </c>
      <c r="CC139" s="6" t="e">
        <f t="shared" si="417"/>
        <v>#DIV/0!</v>
      </c>
    </row>
    <row r="140" spans="5:81" x14ac:dyDescent="0.25">
      <c r="BQ140" s="7">
        <v>1.6</v>
      </c>
      <c r="BR140" s="6" t="e">
        <f t="shared" si="406"/>
        <v>#DIV/0!</v>
      </c>
      <c r="BS140" s="6" t="e">
        <f t="shared" si="407"/>
        <v>#DIV/0!</v>
      </c>
      <c r="BT140" s="6" t="e">
        <f t="shared" si="408"/>
        <v>#DIV/0!</v>
      </c>
      <c r="BU140" s="6" t="e">
        <f t="shared" si="409"/>
        <v>#DIV/0!</v>
      </c>
      <c r="BV140" s="6" t="e">
        <f t="shared" si="410"/>
        <v>#DIV/0!</v>
      </c>
      <c r="BW140" s="6" t="e">
        <f t="shared" si="411"/>
        <v>#DIV/0!</v>
      </c>
      <c r="BX140" s="6" t="e">
        <f t="shared" si="412"/>
        <v>#DIV/0!</v>
      </c>
      <c r="BY140" s="6" t="e">
        <f t="shared" si="413"/>
        <v>#DIV/0!</v>
      </c>
      <c r="BZ140" s="6" t="e">
        <f t="shared" si="414"/>
        <v>#DIV/0!</v>
      </c>
      <c r="CA140" s="6" t="e">
        <f t="shared" si="415"/>
        <v>#DIV/0!</v>
      </c>
      <c r="CB140" s="6" t="e">
        <f t="shared" si="416"/>
        <v>#DIV/0!</v>
      </c>
      <c r="CC140" s="6" t="e">
        <f t="shared" si="417"/>
        <v>#DIV/0!</v>
      </c>
    </row>
    <row r="141" spans="5:81" x14ac:dyDescent="0.25">
      <c r="BQ141" s="7">
        <v>1.7</v>
      </c>
      <c r="BR141" s="6" t="e">
        <f t="shared" si="406"/>
        <v>#DIV/0!</v>
      </c>
      <c r="BS141" s="6" t="e">
        <f t="shared" si="407"/>
        <v>#DIV/0!</v>
      </c>
      <c r="BT141" s="6" t="e">
        <f t="shared" si="408"/>
        <v>#DIV/0!</v>
      </c>
      <c r="BU141" s="6" t="e">
        <f t="shared" si="409"/>
        <v>#DIV/0!</v>
      </c>
      <c r="BV141" s="6" t="e">
        <f t="shared" si="410"/>
        <v>#DIV/0!</v>
      </c>
      <c r="BW141" s="6" t="e">
        <f t="shared" si="411"/>
        <v>#DIV/0!</v>
      </c>
      <c r="BX141" s="6" t="e">
        <f t="shared" si="412"/>
        <v>#DIV/0!</v>
      </c>
      <c r="BY141" s="6" t="e">
        <f t="shared" si="413"/>
        <v>#DIV/0!</v>
      </c>
      <c r="BZ141" s="6" t="e">
        <f t="shared" si="414"/>
        <v>#DIV/0!</v>
      </c>
      <c r="CA141" s="6" t="e">
        <f t="shared" si="415"/>
        <v>#DIV/0!</v>
      </c>
      <c r="CB141" s="6" t="e">
        <f t="shared" si="416"/>
        <v>#DIV/0!</v>
      </c>
      <c r="CC141" s="6" t="e">
        <f t="shared" si="417"/>
        <v>#DIV/0!</v>
      </c>
    </row>
    <row r="142" spans="5:81" x14ac:dyDescent="0.25">
      <c r="BQ142" s="7">
        <v>1.8</v>
      </c>
      <c r="BR142" s="6" t="e">
        <f t="shared" si="406"/>
        <v>#DIV/0!</v>
      </c>
      <c r="BS142" s="6" t="e">
        <f t="shared" si="407"/>
        <v>#DIV/0!</v>
      </c>
      <c r="BT142" s="6" t="e">
        <f t="shared" si="408"/>
        <v>#DIV/0!</v>
      </c>
      <c r="BU142" s="6" t="e">
        <f t="shared" si="409"/>
        <v>#DIV/0!</v>
      </c>
      <c r="BV142" s="6" t="e">
        <f t="shared" si="410"/>
        <v>#DIV/0!</v>
      </c>
      <c r="BW142" s="6" t="e">
        <f t="shared" si="411"/>
        <v>#DIV/0!</v>
      </c>
      <c r="BX142" s="6" t="e">
        <f t="shared" si="412"/>
        <v>#DIV/0!</v>
      </c>
      <c r="BY142" s="6" t="e">
        <f t="shared" si="413"/>
        <v>#DIV/0!</v>
      </c>
      <c r="BZ142" s="6" t="e">
        <f t="shared" si="414"/>
        <v>#DIV/0!</v>
      </c>
      <c r="CA142" s="6" t="e">
        <f t="shared" si="415"/>
        <v>#DIV/0!</v>
      </c>
      <c r="CB142" s="6" t="e">
        <f t="shared" si="416"/>
        <v>#DIV/0!</v>
      </c>
      <c r="CC142" s="6" t="e">
        <f t="shared" si="417"/>
        <v>#DIV/0!</v>
      </c>
    </row>
    <row r="143" spans="5:81" x14ac:dyDescent="0.25">
      <c r="BQ143" s="7">
        <v>1.9</v>
      </c>
      <c r="BR143" s="6" t="e">
        <f t="shared" si="406"/>
        <v>#DIV/0!</v>
      </c>
      <c r="BS143" s="6" t="e">
        <f t="shared" si="407"/>
        <v>#DIV/0!</v>
      </c>
      <c r="BT143" s="6" t="e">
        <f t="shared" si="408"/>
        <v>#DIV/0!</v>
      </c>
      <c r="BU143" s="6" t="e">
        <f t="shared" si="409"/>
        <v>#DIV/0!</v>
      </c>
      <c r="BV143" s="6" t="e">
        <f t="shared" si="410"/>
        <v>#DIV/0!</v>
      </c>
      <c r="BW143" s="6" t="e">
        <f t="shared" si="411"/>
        <v>#DIV/0!</v>
      </c>
      <c r="BX143" s="6" t="e">
        <f t="shared" si="412"/>
        <v>#DIV/0!</v>
      </c>
      <c r="BY143" s="6" t="e">
        <f t="shared" si="413"/>
        <v>#DIV/0!</v>
      </c>
      <c r="BZ143" s="6" t="e">
        <f t="shared" si="414"/>
        <v>#DIV/0!</v>
      </c>
      <c r="CA143" s="6" t="e">
        <f t="shared" si="415"/>
        <v>#DIV/0!</v>
      </c>
      <c r="CB143" s="6" t="e">
        <f t="shared" si="416"/>
        <v>#DIV/0!</v>
      </c>
      <c r="CC143" s="6" t="e">
        <f t="shared" si="417"/>
        <v>#DIV/0!</v>
      </c>
    </row>
    <row r="144" spans="5:81" x14ac:dyDescent="0.25">
      <c r="BQ144" s="7">
        <v>2</v>
      </c>
      <c r="BR144" s="6" t="e">
        <f t="shared" si="406"/>
        <v>#DIV/0!</v>
      </c>
      <c r="BS144" s="6" t="e">
        <f t="shared" si="407"/>
        <v>#DIV/0!</v>
      </c>
      <c r="BT144" s="6" t="e">
        <f t="shared" si="408"/>
        <v>#DIV/0!</v>
      </c>
      <c r="BU144" s="6" t="e">
        <f t="shared" si="409"/>
        <v>#DIV/0!</v>
      </c>
      <c r="BV144" s="6" t="e">
        <f t="shared" si="410"/>
        <v>#DIV/0!</v>
      </c>
      <c r="BW144" s="6" t="e">
        <f t="shared" si="411"/>
        <v>#DIV/0!</v>
      </c>
      <c r="BX144" s="6" t="e">
        <f t="shared" si="412"/>
        <v>#DIV/0!</v>
      </c>
      <c r="BY144" s="6" t="e">
        <f t="shared" si="413"/>
        <v>#DIV/0!</v>
      </c>
      <c r="BZ144" s="6" t="e">
        <f t="shared" si="414"/>
        <v>#DIV/0!</v>
      </c>
      <c r="CA144" s="6" t="e">
        <f t="shared" si="415"/>
        <v>#DIV/0!</v>
      </c>
      <c r="CB144" s="6" t="e">
        <f t="shared" si="416"/>
        <v>#DIV/0!</v>
      </c>
      <c r="CC144" s="6" t="e">
        <f t="shared" si="417"/>
        <v>#DIV/0!</v>
      </c>
    </row>
    <row r="145" spans="69:81" x14ac:dyDescent="0.25">
      <c r="BQ145" s="7">
        <v>2.1</v>
      </c>
      <c r="BR145" s="6" t="e">
        <f t="shared" si="406"/>
        <v>#DIV/0!</v>
      </c>
      <c r="BS145" s="6" t="e">
        <f t="shared" si="407"/>
        <v>#DIV/0!</v>
      </c>
      <c r="BT145" s="6" t="e">
        <f t="shared" si="408"/>
        <v>#DIV/0!</v>
      </c>
      <c r="BU145" s="6" t="e">
        <f t="shared" si="409"/>
        <v>#DIV/0!</v>
      </c>
      <c r="BV145" s="6" t="e">
        <f t="shared" si="410"/>
        <v>#DIV/0!</v>
      </c>
      <c r="BW145" s="6" t="e">
        <f t="shared" si="411"/>
        <v>#DIV/0!</v>
      </c>
      <c r="BX145" s="6" t="e">
        <f t="shared" si="412"/>
        <v>#DIV/0!</v>
      </c>
      <c r="BY145" s="6" t="e">
        <f t="shared" si="413"/>
        <v>#DIV/0!</v>
      </c>
      <c r="BZ145" s="6" t="e">
        <f t="shared" si="414"/>
        <v>#DIV/0!</v>
      </c>
      <c r="CA145" s="6" t="e">
        <f t="shared" si="415"/>
        <v>#DIV/0!</v>
      </c>
      <c r="CB145" s="6" t="e">
        <f t="shared" si="416"/>
        <v>#DIV/0!</v>
      </c>
      <c r="CC145" s="6" t="e">
        <f t="shared" si="417"/>
        <v>#DIV/0!</v>
      </c>
    </row>
    <row r="146" spans="69:81" x14ac:dyDescent="0.25">
      <c r="BQ146" s="7">
        <v>2.2000000000000002</v>
      </c>
      <c r="BR146" s="6" t="e">
        <f t="shared" si="406"/>
        <v>#DIV/0!</v>
      </c>
      <c r="BS146" s="6" t="e">
        <f t="shared" si="407"/>
        <v>#DIV/0!</v>
      </c>
      <c r="BT146" s="6" t="e">
        <f t="shared" si="408"/>
        <v>#DIV/0!</v>
      </c>
      <c r="BU146" s="6" t="e">
        <f t="shared" si="409"/>
        <v>#DIV/0!</v>
      </c>
      <c r="BV146" s="6" t="e">
        <f t="shared" si="410"/>
        <v>#DIV/0!</v>
      </c>
      <c r="BW146" s="6" t="e">
        <f t="shared" si="411"/>
        <v>#DIV/0!</v>
      </c>
      <c r="BX146" s="6" t="e">
        <f t="shared" si="412"/>
        <v>#DIV/0!</v>
      </c>
      <c r="BY146" s="6" t="e">
        <f t="shared" si="413"/>
        <v>#DIV/0!</v>
      </c>
      <c r="BZ146" s="6" t="e">
        <f t="shared" si="414"/>
        <v>#DIV/0!</v>
      </c>
      <c r="CA146" s="6" t="e">
        <f t="shared" si="415"/>
        <v>#DIV/0!</v>
      </c>
      <c r="CB146" s="6" t="e">
        <f t="shared" si="416"/>
        <v>#DIV/0!</v>
      </c>
      <c r="CC146" s="6" t="e">
        <f t="shared" si="417"/>
        <v>#DIV/0!</v>
      </c>
    </row>
    <row r="147" spans="69:81" x14ac:dyDescent="0.25">
      <c r="BQ147" s="7">
        <v>2.2999999999999998</v>
      </c>
      <c r="BR147" s="6" t="e">
        <f t="shared" si="406"/>
        <v>#DIV/0!</v>
      </c>
      <c r="BS147" s="6" t="e">
        <f t="shared" si="407"/>
        <v>#DIV/0!</v>
      </c>
      <c r="BT147" s="6" t="e">
        <f t="shared" si="408"/>
        <v>#DIV/0!</v>
      </c>
      <c r="BU147" s="6" t="e">
        <f t="shared" si="409"/>
        <v>#DIV/0!</v>
      </c>
      <c r="BV147" s="6" t="e">
        <f t="shared" si="410"/>
        <v>#DIV/0!</v>
      </c>
      <c r="BW147" s="6" t="e">
        <f t="shared" si="411"/>
        <v>#DIV/0!</v>
      </c>
      <c r="BX147" s="6" t="e">
        <f t="shared" si="412"/>
        <v>#DIV/0!</v>
      </c>
      <c r="BY147" s="6" t="e">
        <f t="shared" si="413"/>
        <v>#DIV/0!</v>
      </c>
      <c r="BZ147" s="6" t="e">
        <f t="shared" si="414"/>
        <v>#DIV/0!</v>
      </c>
      <c r="CA147" s="6" t="e">
        <f t="shared" si="415"/>
        <v>#DIV/0!</v>
      </c>
      <c r="CB147" s="6" t="e">
        <f t="shared" si="416"/>
        <v>#DIV/0!</v>
      </c>
      <c r="CC147" s="6" t="e">
        <f t="shared" si="417"/>
        <v>#DIV/0!</v>
      </c>
    </row>
    <row r="148" spans="69:81" x14ac:dyDescent="0.25">
      <c r="BQ148" s="7">
        <v>2.4</v>
      </c>
      <c r="BR148" s="6" t="e">
        <f t="shared" si="406"/>
        <v>#DIV/0!</v>
      </c>
      <c r="BS148" s="6" t="e">
        <f t="shared" si="407"/>
        <v>#DIV/0!</v>
      </c>
      <c r="BT148" s="6" t="e">
        <f t="shared" si="408"/>
        <v>#DIV/0!</v>
      </c>
      <c r="BU148" s="6" t="e">
        <f t="shared" si="409"/>
        <v>#DIV/0!</v>
      </c>
      <c r="BV148" s="6" t="e">
        <f t="shared" si="410"/>
        <v>#DIV/0!</v>
      </c>
      <c r="BW148" s="6" t="e">
        <f t="shared" si="411"/>
        <v>#DIV/0!</v>
      </c>
      <c r="BX148" s="6" t="e">
        <f t="shared" si="412"/>
        <v>#DIV/0!</v>
      </c>
      <c r="BY148" s="6" t="e">
        <f t="shared" si="413"/>
        <v>#DIV/0!</v>
      </c>
      <c r="BZ148" s="6" t="e">
        <f t="shared" si="414"/>
        <v>#DIV/0!</v>
      </c>
      <c r="CA148" s="6" t="e">
        <f t="shared" si="415"/>
        <v>#DIV/0!</v>
      </c>
      <c r="CB148" s="6" t="e">
        <f t="shared" si="416"/>
        <v>#DIV/0!</v>
      </c>
      <c r="CC148" s="6" t="e">
        <f t="shared" si="417"/>
        <v>#DIV/0!</v>
      </c>
    </row>
    <row r="149" spans="69:81" x14ac:dyDescent="0.25">
      <c r="BQ149" s="7">
        <v>2.5</v>
      </c>
      <c r="BR149" s="6" t="e">
        <f t="shared" si="406"/>
        <v>#DIV/0!</v>
      </c>
      <c r="BS149" s="6" t="e">
        <f t="shared" si="407"/>
        <v>#DIV/0!</v>
      </c>
      <c r="BT149" s="6" t="e">
        <f t="shared" si="408"/>
        <v>#DIV/0!</v>
      </c>
      <c r="BU149" s="6" t="e">
        <f t="shared" si="409"/>
        <v>#DIV/0!</v>
      </c>
      <c r="BV149" s="6" t="e">
        <f t="shared" si="410"/>
        <v>#DIV/0!</v>
      </c>
      <c r="BW149" s="6" t="e">
        <f t="shared" si="411"/>
        <v>#DIV/0!</v>
      </c>
      <c r="BX149" s="6" t="e">
        <f t="shared" si="412"/>
        <v>#DIV/0!</v>
      </c>
      <c r="BY149" s="6" t="e">
        <f t="shared" si="413"/>
        <v>#DIV/0!</v>
      </c>
      <c r="BZ149" s="6" t="e">
        <f t="shared" si="414"/>
        <v>#DIV/0!</v>
      </c>
      <c r="CA149" s="6" t="e">
        <f t="shared" si="415"/>
        <v>#DIV/0!</v>
      </c>
      <c r="CB149" s="6" t="e">
        <f t="shared" si="416"/>
        <v>#DIV/0!</v>
      </c>
      <c r="CC149" s="6" t="e">
        <f t="shared" si="417"/>
        <v>#DIV/0!</v>
      </c>
    </row>
    <row r="150" spans="69:81" x14ac:dyDescent="0.25">
      <c r="BQ150" s="7">
        <v>2.6</v>
      </c>
      <c r="BR150" s="6" t="e">
        <f t="shared" si="406"/>
        <v>#DIV/0!</v>
      </c>
      <c r="BS150" s="6" t="e">
        <f t="shared" si="407"/>
        <v>#DIV/0!</v>
      </c>
      <c r="BT150" s="6" t="e">
        <f t="shared" si="408"/>
        <v>#DIV/0!</v>
      </c>
      <c r="BU150" s="6" t="e">
        <f t="shared" si="409"/>
        <v>#DIV/0!</v>
      </c>
      <c r="BV150" s="6" t="e">
        <f t="shared" si="410"/>
        <v>#DIV/0!</v>
      </c>
      <c r="BW150" s="6" t="e">
        <f t="shared" si="411"/>
        <v>#DIV/0!</v>
      </c>
      <c r="BX150" s="6" t="e">
        <f t="shared" si="412"/>
        <v>#DIV/0!</v>
      </c>
      <c r="BY150" s="6" t="e">
        <f t="shared" si="413"/>
        <v>#DIV/0!</v>
      </c>
      <c r="BZ150" s="6" t="e">
        <f t="shared" si="414"/>
        <v>#DIV/0!</v>
      </c>
      <c r="CA150" s="6" t="e">
        <f t="shared" si="415"/>
        <v>#DIV/0!</v>
      </c>
      <c r="CB150" s="6" t="e">
        <f t="shared" si="416"/>
        <v>#DIV/0!</v>
      </c>
      <c r="CC150" s="6" t="e">
        <f t="shared" si="417"/>
        <v>#DIV/0!</v>
      </c>
    </row>
    <row r="151" spans="69:81" x14ac:dyDescent="0.25">
      <c r="BQ151" s="7">
        <v>2.7</v>
      </c>
      <c r="BR151" s="6" t="e">
        <f t="shared" si="406"/>
        <v>#DIV/0!</v>
      </c>
      <c r="BS151" s="6" t="e">
        <f t="shared" si="407"/>
        <v>#DIV/0!</v>
      </c>
      <c r="BT151" s="6" t="e">
        <f t="shared" si="408"/>
        <v>#DIV/0!</v>
      </c>
      <c r="BU151" s="6" t="e">
        <f t="shared" si="409"/>
        <v>#DIV/0!</v>
      </c>
      <c r="BV151" s="6" t="e">
        <f t="shared" si="410"/>
        <v>#DIV/0!</v>
      </c>
      <c r="BW151" s="6" t="e">
        <f t="shared" si="411"/>
        <v>#DIV/0!</v>
      </c>
      <c r="BX151" s="6" t="e">
        <f t="shared" si="412"/>
        <v>#DIV/0!</v>
      </c>
      <c r="BY151" s="6" t="e">
        <f t="shared" si="413"/>
        <v>#DIV/0!</v>
      </c>
      <c r="BZ151" s="6" t="e">
        <f t="shared" si="414"/>
        <v>#DIV/0!</v>
      </c>
      <c r="CA151" s="6" t="e">
        <f t="shared" si="415"/>
        <v>#DIV/0!</v>
      </c>
      <c r="CB151" s="6" t="e">
        <f t="shared" si="416"/>
        <v>#DIV/0!</v>
      </c>
      <c r="CC151" s="6" t="e">
        <f t="shared" si="417"/>
        <v>#DIV/0!</v>
      </c>
    </row>
    <row r="152" spans="69:81" x14ac:dyDescent="0.25">
      <c r="BQ152" s="7">
        <v>2.8</v>
      </c>
      <c r="BR152" s="6" t="e">
        <f t="shared" si="406"/>
        <v>#DIV/0!</v>
      </c>
      <c r="BS152" s="6" t="e">
        <f t="shared" si="407"/>
        <v>#DIV/0!</v>
      </c>
      <c r="BT152" s="6" t="e">
        <f t="shared" si="408"/>
        <v>#DIV/0!</v>
      </c>
      <c r="BU152" s="6" t="e">
        <f t="shared" si="409"/>
        <v>#DIV/0!</v>
      </c>
      <c r="BV152" s="6" t="e">
        <f t="shared" si="410"/>
        <v>#DIV/0!</v>
      </c>
      <c r="BW152" s="6" t="e">
        <f t="shared" si="411"/>
        <v>#DIV/0!</v>
      </c>
      <c r="BX152" s="6" t="e">
        <f t="shared" si="412"/>
        <v>#DIV/0!</v>
      </c>
      <c r="BY152" s="6" t="e">
        <f t="shared" si="413"/>
        <v>#DIV/0!</v>
      </c>
      <c r="BZ152" s="6" t="e">
        <f t="shared" si="414"/>
        <v>#DIV/0!</v>
      </c>
      <c r="CA152" s="6" t="e">
        <f t="shared" si="415"/>
        <v>#DIV/0!</v>
      </c>
      <c r="CB152" s="6" t="e">
        <f t="shared" si="416"/>
        <v>#DIV/0!</v>
      </c>
      <c r="CC152" s="6" t="e">
        <f t="shared" si="417"/>
        <v>#DIV/0!</v>
      </c>
    </row>
    <row r="153" spans="69:81" x14ac:dyDescent="0.25">
      <c r="BQ153" s="7">
        <v>2.9</v>
      </c>
      <c r="BR153" s="6" t="e">
        <f t="shared" si="406"/>
        <v>#DIV/0!</v>
      </c>
      <c r="BS153" s="6" t="e">
        <f t="shared" si="407"/>
        <v>#DIV/0!</v>
      </c>
      <c r="BT153" s="6" t="e">
        <f t="shared" si="408"/>
        <v>#DIV/0!</v>
      </c>
      <c r="BU153" s="6" t="e">
        <f t="shared" si="409"/>
        <v>#DIV/0!</v>
      </c>
      <c r="BV153" s="6" t="e">
        <f t="shared" si="410"/>
        <v>#DIV/0!</v>
      </c>
      <c r="BW153" s="6" t="e">
        <f t="shared" si="411"/>
        <v>#DIV/0!</v>
      </c>
      <c r="BX153" s="6" t="e">
        <f t="shared" si="412"/>
        <v>#DIV/0!</v>
      </c>
      <c r="BY153" s="6" t="e">
        <f t="shared" si="413"/>
        <v>#DIV/0!</v>
      </c>
      <c r="BZ153" s="6" t="e">
        <f t="shared" si="414"/>
        <v>#DIV/0!</v>
      </c>
      <c r="CA153" s="6" t="e">
        <f t="shared" si="415"/>
        <v>#DIV/0!</v>
      </c>
      <c r="CB153" s="6" t="e">
        <f t="shared" si="416"/>
        <v>#DIV/0!</v>
      </c>
      <c r="CC153" s="6" t="e">
        <f t="shared" si="417"/>
        <v>#DIV/0!</v>
      </c>
    </row>
    <row r="154" spans="69:81" x14ac:dyDescent="0.25">
      <c r="BQ154" s="7">
        <v>3</v>
      </c>
      <c r="BR154" s="6" t="e">
        <f t="shared" si="406"/>
        <v>#DIV/0!</v>
      </c>
      <c r="BS154" s="6" t="e">
        <f t="shared" si="407"/>
        <v>#DIV/0!</v>
      </c>
      <c r="BT154" s="6" t="e">
        <f t="shared" si="408"/>
        <v>#DIV/0!</v>
      </c>
      <c r="BU154" s="6" t="e">
        <f t="shared" si="409"/>
        <v>#DIV/0!</v>
      </c>
      <c r="BV154" s="6" t="e">
        <f t="shared" si="410"/>
        <v>#DIV/0!</v>
      </c>
      <c r="BW154" s="6" t="e">
        <f t="shared" si="411"/>
        <v>#DIV/0!</v>
      </c>
      <c r="BX154" s="6" t="e">
        <f t="shared" si="412"/>
        <v>#DIV/0!</v>
      </c>
      <c r="BY154" s="6" t="e">
        <f t="shared" si="413"/>
        <v>#DIV/0!</v>
      </c>
      <c r="BZ154" s="6" t="e">
        <f t="shared" si="414"/>
        <v>#DIV/0!</v>
      </c>
      <c r="CA154" s="6" t="e">
        <f t="shared" si="415"/>
        <v>#DIV/0!</v>
      </c>
      <c r="CB154" s="6" t="e">
        <f t="shared" si="416"/>
        <v>#DIV/0!</v>
      </c>
      <c r="CC154" s="6" t="e">
        <f t="shared" si="417"/>
        <v>#DIV/0!</v>
      </c>
    </row>
    <row r="155" spans="69:81" x14ac:dyDescent="0.25">
      <c r="BQ155" s="7"/>
      <c r="BR155"/>
      <c r="BS155"/>
      <c r="BT155"/>
      <c r="BU155"/>
      <c r="BV155"/>
      <c r="BW155"/>
      <c r="BX155"/>
      <c r="BY155"/>
      <c r="BZ155"/>
      <c r="CA155"/>
      <c r="CB155"/>
      <c r="CC155"/>
    </row>
    <row r="156" spans="69:81" x14ac:dyDescent="0.25">
      <c r="BQ156" s="13" t="s">
        <v>157</v>
      </c>
      <c r="BR156" s="5" t="e">
        <f>H134</f>
        <v>#DIV/0!</v>
      </c>
      <c r="BS156" s="5" t="e">
        <f>L134</f>
        <v>#DIV/0!</v>
      </c>
      <c r="BT156" s="5" t="e">
        <f>P134</f>
        <v>#DIV/0!</v>
      </c>
      <c r="BU156" s="5" t="e">
        <f>T134</f>
        <v>#DIV/0!</v>
      </c>
      <c r="BV156" s="5" t="e">
        <f>X134</f>
        <v>#DIV/0!</v>
      </c>
      <c r="BW156" s="5" t="e">
        <f>AB134</f>
        <v>#DIV/0!</v>
      </c>
      <c r="BX156" s="5" t="e">
        <f>AF134</f>
        <v>#DIV/0!</v>
      </c>
      <c r="BY156" s="5" t="e">
        <f>AJ134</f>
        <v>#DIV/0!</v>
      </c>
      <c r="BZ156" s="5" t="e">
        <f>AN134</f>
        <v>#DIV/0!</v>
      </c>
      <c r="CA156" s="5" t="e">
        <f>AR134</f>
        <v>#DIV/0!</v>
      </c>
      <c r="CB156" s="5" t="e">
        <f>AV134</f>
        <v>#DIV/0!</v>
      </c>
      <c r="CC156" s="5" t="e">
        <f>AZ134</f>
        <v>#DIV/0!</v>
      </c>
    </row>
    <row r="157" spans="69:81" x14ac:dyDescent="0.25">
      <c r="BR157"/>
    </row>
  </sheetData>
  <phoneticPr fontId="0" type="noConversion"/>
  <printOptions gridLines="1" gridLinesSet="0"/>
  <pageMargins left="0.75" right="0.75" top="1" bottom="1" header="0.5" footer="0.5"/>
  <pageSetup paperSize="257" orientation="portrait" horizontalDpi="4294967292" verticalDpi="4294967292" copies="0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1"/>
  <sheetViews>
    <sheetView workbookViewId="0">
      <selection sqref="A1:XFD1048576"/>
    </sheetView>
  </sheetViews>
  <sheetFormatPr defaultRowHeight="12.6" x14ac:dyDescent="0.25"/>
  <cols>
    <col min="1" max="1" width="36" customWidth="1"/>
    <col min="2" max="13" width="10.6640625" customWidth="1"/>
    <col min="14" max="14" width="35.6640625" customWidth="1"/>
    <col min="15" max="26" width="10.6640625" customWidth="1"/>
  </cols>
  <sheetData>
    <row r="1" spans="1:26" x14ac:dyDescent="0.25">
      <c r="B1" s="7" t="str">
        <f>ZCOUNT!BE2</f>
        <v xml:space="preserve">ZOOPLANKTON DENSITY (#/L) </v>
      </c>
      <c r="O1" s="7" t="str">
        <f>ZCOUNT!BR2</f>
        <v xml:space="preserve">ZOOPLANKTON BIOMASS (UG/L) </v>
      </c>
    </row>
    <row r="2" spans="1:26" x14ac:dyDescent="0.25">
      <c r="A2" s="19"/>
      <c r="B2" s="19"/>
      <c r="O2" s="19"/>
    </row>
    <row r="3" spans="1:26" x14ac:dyDescent="0.25">
      <c r="A3" s="2"/>
      <c r="B3" s="2" t="str">
        <f>ZCOUNT!BE4</f>
        <v>Anna</v>
      </c>
      <c r="C3" s="2" t="str">
        <f>ZCOUNT!BF4</f>
        <v>Anna</v>
      </c>
      <c r="D3" s="2" t="str">
        <f>ZCOUNT!BG4</f>
        <v>Cobb</v>
      </c>
      <c r="E3" s="2" t="str">
        <f>ZCOUNT!BH4</f>
        <v>Cobb</v>
      </c>
      <c r="F3" s="2" t="str">
        <f>ZCOUNT!BI4</f>
        <v>Cobb</v>
      </c>
      <c r="G3" s="2" t="str">
        <f>ZCOUNT!BJ4</f>
        <v>Cobb</v>
      </c>
      <c r="H3" s="2" t="str">
        <f>ZCOUNT!BK4</f>
        <v>Cobb</v>
      </c>
      <c r="I3" s="2" t="str">
        <f>ZCOUNT!BL4</f>
        <v>Coch</v>
      </c>
      <c r="J3" s="2" t="str">
        <f>ZCOUNT!BM4</f>
        <v>Coch</v>
      </c>
      <c r="K3" s="2" t="str">
        <f>ZCOUNT!BN4</f>
        <v>Plea</v>
      </c>
      <c r="L3" s="2" t="str">
        <f>ZCOUNT!BO4</f>
        <v>Plea</v>
      </c>
      <c r="M3" s="2" t="str">
        <f>ZCOUNT!BP4</f>
        <v>Plea</v>
      </c>
      <c r="N3" s="8"/>
      <c r="O3" s="2" t="str">
        <f>ZCOUNT!BR4</f>
        <v>Anna</v>
      </c>
      <c r="P3" s="2" t="str">
        <f>ZCOUNT!BS4</f>
        <v>Anna</v>
      </c>
      <c r="Q3" s="2" t="str">
        <f>ZCOUNT!BT4</f>
        <v>Cobb</v>
      </c>
      <c r="R3" s="2" t="str">
        <f>ZCOUNT!BU4</f>
        <v>Cobb</v>
      </c>
      <c r="S3" s="2" t="str">
        <f>ZCOUNT!BV4</f>
        <v>Cobb</v>
      </c>
      <c r="T3" s="2" t="str">
        <f>ZCOUNT!BW4</f>
        <v>Cobb</v>
      </c>
      <c r="U3" s="2" t="str">
        <f>ZCOUNT!BX4</f>
        <v>Cobb</v>
      </c>
      <c r="V3" s="2" t="str">
        <f>ZCOUNT!BY4</f>
        <v>Coch</v>
      </c>
      <c r="W3" s="2" t="str">
        <f>ZCOUNT!BZ4</f>
        <v>Coch</v>
      </c>
      <c r="X3" s="2" t="str">
        <f>ZCOUNT!CA4</f>
        <v>Plea</v>
      </c>
      <c r="Y3" s="2" t="str">
        <f>ZCOUNT!CB4</f>
        <v>Plea</v>
      </c>
      <c r="Z3" s="2" t="str">
        <f>ZCOUNT!CC4</f>
        <v>Plea</v>
      </c>
    </row>
    <row r="4" spans="1:26" x14ac:dyDescent="0.25">
      <c r="A4" s="2"/>
      <c r="B4" s="2" t="str">
        <f>ZCOUNT!BE5</f>
        <v>#1</v>
      </c>
      <c r="C4" s="2" t="str">
        <f>ZCOUNT!BF5</f>
        <v>#1</v>
      </c>
      <c r="D4" s="2" t="str">
        <f>ZCOUNT!BG5</f>
        <v>#1</v>
      </c>
      <c r="E4" s="2" t="str">
        <f>ZCOUNT!BH5</f>
        <v>#1</v>
      </c>
      <c r="F4" s="2" t="str">
        <f>ZCOUNT!BI5</f>
        <v>#1</v>
      </c>
      <c r="G4" s="2" t="str">
        <f>ZCOUNT!BJ5</f>
        <v>#1</v>
      </c>
      <c r="H4" s="2" t="str">
        <f>ZCOUNT!BK5</f>
        <v>#1</v>
      </c>
      <c r="I4" s="2" t="str">
        <f>ZCOUNT!BL5</f>
        <v>#1</v>
      </c>
      <c r="J4" s="2" t="str">
        <f>ZCOUNT!BM5</f>
        <v>#1</v>
      </c>
      <c r="K4" s="2" t="str">
        <f>ZCOUNT!BN5</f>
        <v>#1</v>
      </c>
      <c r="L4" s="2" t="str">
        <f>ZCOUNT!BO5</f>
        <v>#1</v>
      </c>
      <c r="M4" s="2" t="str">
        <f>ZCOUNT!BP5</f>
        <v>#1</v>
      </c>
      <c r="N4" s="8"/>
      <c r="O4" s="2" t="str">
        <f>ZCOUNT!BR5</f>
        <v>#1</v>
      </c>
      <c r="P4" s="2" t="str">
        <f>ZCOUNT!BS5</f>
        <v>#1</v>
      </c>
      <c r="Q4" s="2" t="str">
        <f>ZCOUNT!BT5</f>
        <v>#1</v>
      </c>
      <c r="R4" s="2" t="str">
        <f>ZCOUNT!BU5</f>
        <v>#1</v>
      </c>
      <c r="S4" s="2" t="str">
        <f>ZCOUNT!BV5</f>
        <v>#1</v>
      </c>
      <c r="T4" s="2" t="str">
        <f>ZCOUNT!BW5</f>
        <v>#1</v>
      </c>
      <c r="U4" s="2" t="str">
        <f>ZCOUNT!BX5</f>
        <v>#1</v>
      </c>
      <c r="V4" s="2" t="str">
        <f>ZCOUNT!BY5</f>
        <v>#1</v>
      </c>
      <c r="W4" s="2" t="str">
        <f>ZCOUNT!BZ5</f>
        <v>#1</v>
      </c>
      <c r="X4" s="2" t="str">
        <f>ZCOUNT!CA5</f>
        <v>#1</v>
      </c>
      <c r="Y4" s="2" t="str">
        <f>ZCOUNT!CB5</f>
        <v>#1</v>
      </c>
      <c r="Z4" s="2" t="str">
        <f>ZCOUNT!CC5</f>
        <v>#1</v>
      </c>
    </row>
    <row r="5" spans="1:26" x14ac:dyDescent="0.25">
      <c r="A5" s="21" t="str">
        <f>ZCOUNT!BD6</f>
        <v>TAXON</v>
      </c>
      <c r="B5" s="21">
        <f>ZCOUNT!BE6</f>
        <v>44369</v>
      </c>
      <c r="C5" s="21">
        <f>ZCOUNT!BF6</f>
        <v>44453</v>
      </c>
      <c r="D5" s="21">
        <f>ZCOUNT!BG6</f>
        <v>44340</v>
      </c>
      <c r="E5" s="21">
        <f>ZCOUNT!BH6</f>
        <v>44375</v>
      </c>
      <c r="F5" s="21">
        <f>ZCOUNT!BI6</f>
        <v>44403</v>
      </c>
      <c r="G5" s="21">
        <f>ZCOUNT!BJ6</f>
        <v>44425</v>
      </c>
      <c r="H5" s="21">
        <f>ZCOUNT!BK6</f>
        <v>44460</v>
      </c>
      <c r="I5" s="21">
        <f>ZCOUNT!BL6</f>
        <v>44399</v>
      </c>
      <c r="J5" s="21">
        <f>ZCOUNT!BM6</f>
        <v>44440</v>
      </c>
      <c r="K5" s="21">
        <f>ZCOUNT!BN6</f>
        <v>44337</v>
      </c>
      <c r="L5" s="21">
        <f>ZCOUNT!BO6</f>
        <v>44364</v>
      </c>
      <c r="M5" s="21">
        <f>ZCOUNT!BP6</f>
        <v>44383</v>
      </c>
      <c r="N5" s="21" t="str">
        <f>ZCOUNT!BQ6</f>
        <v>TAXON</v>
      </c>
      <c r="O5" s="21">
        <f>ZCOUNT!BR6</f>
        <v>44369</v>
      </c>
      <c r="P5" s="21">
        <f>ZCOUNT!BS6</f>
        <v>44453</v>
      </c>
      <c r="Q5" s="21">
        <f>ZCOUNT!BT6</f>
        <v>44340</v>
      </c>
      <c r="R5" s="21">
        <f>ZCOUNT!BU6</f>
        <v>44375</v>
      </c>
      <c r="S5" s="21">
        <f>ZCOUNT!BV6</f>
        <v>44403</v>
      </c>
      <c r="T5" s="21">
        <f>ZCOUNT!BW6</f>
        <v>44425</v>
      </c>
      <c r="U5" s="21">
        <f>ZCOUNT!BX6</f>
        <v>44460</v>
      </c>
      <c r="V5" s="21">
        <f>ZCOUNT!BY6</f>
        <v>44399</v>
      </c>
      <c r="W5" s="21">
        <f>ZCOUNT!BZ6</f>
        <v>44440</v>
      </c>
      <c r="X5" s="21">
        <f>ZCOUNT!CA6</f>
        <v>44337</v>
      </c>
      <c r="Y5" s="21">
        <f>ZCOUNT!CB6</f>
        <v>44364</v>
      </c>
      <c r="Z5" s="21">
        <f>ZCOUNT!CC6</f>
        <v>44383</v>
      </c>
    </row>
    <row r="7" spans="1:26" x14ac:dyDescent="0.25">
      <c r="A7" s="1" t="str">
        <f>ZCOUNT!BD8</f>
        <v>PROTOZOA</v>
      </c>
      <c r="N7" s="7" t="str">
        <f>ZCOUNT!BQ8</f>
        <v>PROTOZOA</v>
      </c>
    </row>
    <row r="8" spans="1:26" x14ac:dyDescent="0.25">
      <c r="A8" s="1" t="str">
        <f>ZCOUNT!BD9</f>
        <v>Ciliophora</v>
      </c>
      <c r="B8" s="6">
        <f>ZCOUNT!BE9</f>
        <v>0</v>
      </c>
      <c r="C8" s="6">
        <f>ZCOUNT!BF9</f>
        <v>0</v>
      </c>
      <c r="D8" s="6">
        <f>ZCOUNT!BG9</f>
        <v>0</v>
      </c>
      <c r="E8" s="6">
        <f>ZCOUNT!BH9</f>
        <v>0</v>
      </c>
      <c r="F8" s="6">
        <f>ZCOUNT!BI9</f>
        <v>0</v>
      </c>
      <c r="G8" s="6">
        <f>ZCOUNT!BJ9</f>
        <v>0</v>
      </c>
      <c r="H8" s="6">
        <f>ZCOUNT!BK9</f>
        <v>0</v>
      </c>
      <c r="I8" s="6">
        <f>ZCOUNT!BL9</f>
        <v>0</v>
      </c>
      <c r="J8" s="6">
        <f>ZCOUNT!BM9</f>
        <v>0</v>
      </c>
      <c r="K8" s="6">
        <f>ZCOUNT!BN9</f>
        <v>0</v>
      </c>
      <c r="L8" s="6">
        <f>ZCOUNT!BO9</f>
        <v>0</v>
      </c>
      <c r="M8" s="6">
        <f>ZCOUNT!BP9</f>
        <v>0</v>
      </c>
      <c r="N8" s="1" t="str">
        <f>ZCOUNT!BQ9</f>
        <v>Ciliophora</v>
      </c>
      <c r="O8" s="6">
        <f>ZCOUNT!BR9</f>
        <v>0</v>
      </c>
      <c r="P8" s="6">
        <f>ZCOUNT!BS9</f>
        <v>0</v>
      </c>
      <c r="Q8" s="6">
        <f>ZCOUNT!BT9</f>
        <v>0</v>
      </c>
      <c r="R8" s="6">
        <f>ZCOUNT!BU9</f>
        <v>0</v>
      </c>
      <c r="S8" s="6">
        <f>ZCOUNT!BV9</f>
        <v>0</v>
      </c>
      <c r="T8" s="6">
        <f>ZCOUNT!BW9</f>
        <v>0</v>
      </c>
      <c r="U8" s="6">
        <f>ZCOUNT!BX9</f>
        <v>0</v>
      </c>
      <c r="V8" s="6">
        <f>ZCOUNT!BY9</f>
        <v>0</v>
      </c>
      <c r="W8" s="6">
        <f>ZCOUNT!BZ9</f>
        <v>0</v>
      </c>
      <c r="X8" s="6">
        <f>ZCOUNT!CA9</f>
        <v>0</v>
      </c>
      <c r="Y8" s="6">
        <f>ZCOUNT!CB9</f>
        <v>0</v>
      </c>
      <c r="Z8" s="6">
        <f>ZCOUNT!CC9</f>
        <v>0</v>
      </c>
    </row>
    <row r="9" spans="1:26" x14ac:dyDescent="0.25">
      <c r="A9" s="1" t="str">
        <f>ZCOUNT!BD10</f>
        <v>Mastigophora</v>
      </c>
      <c r="B9" s="6">
        <f>ZCOUNT!BE10</f>
        <v>0</v>
      </c>
      <c r="C9" s="6">
        <f>ZCOUNT!BF10</f>
        <v>0</v>
      </c>
      <c r="D9" s="6">
        <f>ZCOUNT!BG10</f>
        <v>0</v>
      </c>
      <c r="E9" s="6">
        <f>ZCOUNT!BH10</f>
        <v>0</v>
      </c>
      <c r="F9" s="6">
        <f>ZCOUNT!BI10</f>
        <v>0</v>
      </c>
      <c r="G9" s="6">
        <f>ZCOUNT!BJ10</f>
        <v>0</v>
      </c>
      <c r="H9" s="6">
        <f>ZCOUNT!BK10</f>
        <v>0</v>
      </c>
      <c r="I9" s="6">
        <f>ZCOUNT!BL10</f>
        <v>0</v>
      </c>
      <c r="J9" s="6">
        <f>ZCOUNT!BM10</f>
        <v>0</v>
      </c>
      <c r="K9" s="6">
        <f>ZCOUNT!BN10</f>
        <v>0</v>
      </c>
      <c r="L9" s="6">
        <f>ZCOUNT!BO10</f>
        <v>0</v>
      </c>
      <c r="M9" s="6">
        <f>ZCOUNT!BP10</f>
        <v>0</v>
      </c>
      <c r="N9" s="7" t="str">
        <f>ZCOUNT!BQ10</f>
        <v>Mastigophora</v>
      </c>
      <c r="O9" s="6">
        <f>ZCOUNT!BR10</f>
        <v>0</v>
      </c>
      <c r="P9" s="6">
        <f>ZCOUNT!BS10</f>
        <v>0</v>
      </c>
      <c r="Q9" s="6">
        <f>ZCOUNT!BT10</f>
        <v>0</v>
      </c>
      <c r="R9" s="6">
        <f>ZCOUNT!BU10</f>
        <v>0</v>
      </c>
      <c r="S9" s="6">
        <f>ZCOUNT!BV10</f>
        <v>0</v>
      </c>
      <c r="T9" s="6">
        <f>ZCOUNT!BW10</f>
        <v>0</v>
      </c>
      <c r="U9" s="6">
        <f>ZCOUNT!BX10</f>
        <v>0</v>
      </c>
      <c r="V9" s="6">
        <f>ZCOUNT!BY10</f>
        <v>0</v>
      </c>
      <c r="W9" s="6">
        <f>ZCOUNT!BZ10</f>
        <v>0</v>
      </c>
      <c r="X9" s="6">
        <f>ZCOUNT!CA10</f>
        <v>0</v>
      </c>
      <c r="Y9" s="6">
        <f>ZCOUNT!CB10</f>
        <v>0</v>
      </c>
      <c r="Z9" s="6">
        <f>ZCOUNT!CC10</f>
        <v>0</v>
      </c>
    </row>
    <row r="10" spans="1:26" x14ac:dyDescent="0.25">
      <c r="A10" s="1" t="str">
        <f>ZCOUNT!BD11</f>
        <v>Sarcodina</v>
      </c>
      <c r="B10" s="6">
        <f>ZCOUNT!BE11</f>
        <v>0</v>
      </c>
      <c r="C10" s="6">
        <f>ZCOUNT!BF11</f>
        <v>0</v>
      </c>
      <c r="D10" s="6">
        <f>ZCOUNT!BG11</f>
        <v>0</v>
      </c>
      <c r="E10" s="6">
        <f>ZCOUNT!BH11</f>
        <v>0</v>
      </c>
      <c r="F10" s="6">
        <f>ZCOUNT!BI11</f>
        <v>0</v>
      </c>
      <c r="G10" s="6">
        <f>ZCOUNT!BJ11</f>
        <v>0</v>
      </c>
      <c r="H10" s="6">
        <f>ZCOUNT!BK11</f>
        <v>0</v>
      </c>
      <c r="I10" s="6">
        <f>ZCOUNT!BL11</f>
        <v>0</v>
      </c>
      <c r="J10" s="6">
        <f>ZCOUNT!BM11</f>
        <v>0</v>
      </c>
      <c r="K10" s="6">
        <f>ZCOUNT!BN11</f>
        <v>0</v>
      </c>
      <c r="L10" s="6">
        <f>ZCOUNT!BO11</f>
        <v>0</v>
      </c>
      <c r="M10" s="6">
        <f>ZCOUNT!BP11</f>
        <v>0</v>
      </c>
      <c r="N10" s="7" t="str">
        <f>ZCOUNT!BQ11</f>
        <v>Sarcodina</v>
      </c>
      <c r="O10" s="6">
        <f>ZCOUNT!BR11</f>
        <v>0</v>
      </c>
      <c r="P10" s="6">
        <f>ZCOUNT!BS11</f>
        <v>0</v>
      </c>
      <c r="Q10" s="6">
        <f>ZCOUNT!BT11</f>
        <v>0</v>
      </c>
      <c r="R10" s="6">
        <f>ZCOUNT!BU11</f>
        <v>0</v>
      </c>
      <c r="S10" s="6">
        <f>ZCOUNT!BV11</f>
        <v>0</v>
      </c>
      <c r="T10" s="6">
        <f>ZCOUNT!BW11</f>
        <v>0</v>
      </c>
      <c r="U10" s="6">
        <f>ZCOUNT!BX11</f>
        <v>0</v>
      </c>
      <c r="V10" s="6">
        <f>ZCOUNT!BY11</f>
        <v>0</v>
      </c>
      <c r="W10" s="6">
        <f>ZCOUNT!BZ11</f>
        <v>0</v>
      </c>
      <c r="X10" s="6">
        <f>ZCOUNT!CA11</f>
        <v>0</v>
      </c>
      <c r="Y10" s="6">
        <f>ZCOUNT!CB11</f>
        <v>0</v>
      </c>
      <c r="Z10" s="6">
        <f>ZCOUNT!CC11</f>
        <v>0</v>
      </c>
    </row>
    <row r="11" spans="1:26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" t="str">
        <f>ZCOUNT!BD13</f>
        <v>ROTIFERA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 t="str">
        <f>ZCOUNT!BQ13</f>
        <v>ROTIFERA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 t="str">
        <f>ZCOUNT!BD14</f>
        <v>Anuraeopsis</v>
      </c>
      <c r="B13" s="6">
        <f>ZCOUNT!BE14</f>
        <v>0</v>
      </c>
      <c r="C13" s="6">
        <f>ZCOUNT!BF14</f>
        <v>0</v>
      </c>
      <c r="D13" s="6">
        <f>ZCOUNT!BG14</f>
        <v>0</v>
      </c>
      <c r="E13" s="6">
        <f>ZCOUNT!BH14</f>
        <v>0</v>
      </c>
      <c r="F13" s="6">
        <f>ZCOUNT!BI14</f>
        <v>0</v>
      </c>
      <c r="G13" s="6">
        <f>ZCOUNT!BJ14</f>
        <v>0</v>
      </c>
      <c r="H13" s="6">
        <f>ZCOUNT!BK14</f>
        <v>0</v>
      </c>
      <c r="I13" s="6">
        <f>ZCOUNT!BL14</f>
        <v>0</v>
      </c>
      <c r="J13" s="6">
        <f>ZCOUNT!BM14</f>
        <v>0</v>
      </c>
      <c r="K13" s="6">
        <f>ZCOUNT!BN14</f>
        <v>0</v>
      </c>
      <c r="L13" s="6">
        <f>ZCOUNT!BO14</f>
        <v>0</v>
      </c>
      <c r="M13" s="6">
        <f>ZCOUNT!BP14</f>
        <v>0</v>
      </c>
      <c r="N13" s="9" t="str">
        <f>ZCOUNT!BQ14</f>
        <v>Anuraeopsis</v>
      </c>
      <c r="O13" s="6">
        <f>ZCOUNT!BR14</f>
        <v>0</v>
      </c>
      <c r="P13" s="6">
        <f>ZCOUNT!BS14</f>
        <v>0</v>
      </c>
      <c r="Q13" s="6">
        <f>ZCOUNT!BT14</f>
        <v>0</v>
      </c>
      <c r="R13" s="6">
        <f>ZCOUNT!BU14</f>
        <v>0</v>
      </c>
      <c r="S13" s="6">
        <f>ZCOUNT!BV14</f>
        <v>0</v>
      </c>
      <c r="T13" s="6">
        <f>ZCOUNT!BW14</f>
        <v>0</v>
      </c>
      <c r="U13" s="6">
        <f>ZCOUNT!BX14</f>
        <v>0</v>
      </c>
      <c r="V13" s="6">
        <f>ZCOUNT!BY14</f>
        <v>0</v>
      </c>
      <c r="W13" s="6">
        <f>ZCOUNT!BZ14</f>
        <v>0</v>
      </c>
      <c r="X13" s="6">
        <f>ZCOUNT!CA14</f>
        <v>0</v>
      </c>
      <c r="Y13" s="6">
        <f>ZCOUNT!CB14</f>
        <v>0</v>
      </c>
      <c r="Z13" s="6">
        <f>ZCOUNT!CC14</f>
        <v>0</v>
      </c>
    </row>
    <row r="14" spans="1:26" x14ac:dyDescent="0.25">
      <c r="A14" s="4" t="str">
        <f>ZCOUNT!BD15</f>
        <v>Ascomorpha</v>
      </c>
      <c r="B14" s="6">
        <f>ZCOUNT!BE15</f>
        <v>0</v>
      </c>
      <c r="C14" s="6">
        <f>ZCOUNT!BF15</f>
        <v>0</v>
      </c>
      <c r="D14" s="6">
        <f>ZCOUNT!BG15</f>
        <v>0</v>
      </c>
      <c r="E14" s="6">
        <f>ZCOUNT!BH15</f>
        <v>0</v>
      </c>
      <c r="F14" s="6">
        <f>ZCOUNT!BI15</f>
        <v>0</v>
      </c>
      <c r="G14" s="6">
        <f>ZCOUNT!BJ15</f>
        <v>0</v>
      </c>
      <c r="H14" s="6">
        <f>ZCOUNT!BK15</f>
        <v>0</v>
      </c>
      <c r="I14" s="6">
        <f>ZCOUNT!BL15</f>
        <v>0</v>
      </c>
      <c r="J14" s="6">
        <f>ZCOUNT!BM15</f>
        <v>0</v>
      </c>
      <c r="K14" s="6">
        <f>ZCOUNT!BN15</f>
        <v>0</v>
      </c>
      <c r="L14" s="6">
        <f>ZCOUNT!BO15</f>
        <v>0</v>
      </c>
      <c r="M14" s="6">
        <f>ZCOUNT!BP15</f>
        <v>0</v>
      </c>
      <c r="N14" s="9" t="str">
        <f>ZCOUNT!BQ15</f>
        <v>Ascomorpha</v>
      </c>
      <c r="O14" s="6">
        <f>ZCOUNT!BR15</f>
        <v>0</v>
      </c>
      <c r="P14" s="6">
        <f>ZCOUNT!BS15</f>
        <v>0</v>
      </c>
      <c r="Q14" s="6">
        <f>ZCOUNT!BT15</f>
        <v>0</v>
      </c>
      <c r="R14" s="6">
        <f>ZCOUNT!BU15</f>
        <v>0</v>
      </c>
      <c r="S14" s="6">
        <f>ZCOUNT!BV15</f>
        <v>0</v>
      </c>
      <c r="T14" s="6">
        <f>ZCOUNT!BW15</f>
        <v>0</v>
      </c>
      <c r="U14" s="6">
        <f>ZCOUNT!BX15</f>
        <v>0</v>
      </c>
      <c r="V14" s="6">
        <f>ZCOUNT!BY15</f>
        <v>0</v>
      </c>
      <c r="W14" s="6">
        <f>ZCOUNT!BZ15</f>
        <v>0</v>
      </c>
      <c r="X14" s="6">
        <f>ZCOUNT!CA15</f>
        <v>0</v>
      </c>
      <c r="Y14" s="6">
        <f>ZCOUNT!CB15</f>
        <v>0</v>
      </c>
      <c r="Z14" s="6">
        <f>ZCOUNT!CC15</f>
        <v>0</v>
      </c>
    </row>
    <row r="15" spans="1:26" x14ac:dyDescent="0.25">
      <c r="A15" s="4" t="str">
        <f>ZCOUNT!BD16</f>
        <v>Asplanchna</v>
      </c>
      <c r="B15" s="6">
        <f>ZCOUNT!BE16</f>
        <v>0</v>
      </c>
      <c r="C15" s="6">
        <f>ZCOUNT!BF16</f>
        <v>0</v>
      </c>
      <c r="D15" s="6">
        <f>ZCOUNT!BG16</f>
        <v>0.21</v>
      </c>
      <c r="E15" s="6">
        <f>ZCOUNT!BH16</f>
        <v>0.21</v>
      </c>
      <c r="F15" s="6">
        <f>ZCOUNT!BI16</f>
        <v>0</v>
      </c>
      <c r="G15" s="6">
        <f>ZCOUNT!BJ16</f>
        <v>0</v>
      </c>
      <c r="H15" s="6">
        <f>ZCOUNT!BK16</f>
        <v>1.76</v>
      </c>
      <c r="I15" s="6">
        <f>ZCOUNT!BL16</f>
        <v>0</v>
      </c>
      <c r="J15" s="6">
        <f>ZCOUNT!BM16</f>
        <v>0</v>
      </c>
      <c r="K15" s="6">
        <f>ZCOUNT!BN16</f>
        <v>0</v>
      </c>
      <c r="L15" s="6">
        <f>ZCOUNT!BO16</f>
        <v>0.56000000000000005</v>
      </c>
      <c r="M15" s="6">
        <f>ZCOUNT!BP16</f>
        <v>0</v>
      </c>
      <c r="N15" s="9" t="str">
        <f>ZCOUNT!BQ16</f>
        <v>Asplanchna</v>
      </c>
      <c r="O15" s="6">
        <f>ZCOUNT!BR16</f>
        <v>0</v>
      </c>
      <c r="P15" s="6">
        <f>ZCOUNT!BS16</f>
        <v>0</v>
      </c>
      <c r="Q15" s="6">
        <f>ZCOUNT!BT16</f>
        <v>0.42</v>
      </c>
      <c r="R15" s="6">
        <f>ZCOUNT!BU16</f>
        <v>0.42</v>
      </c>
      <c r="S15" s="6">
        <f>ZCOUNT!BV16</f>
        <v>0</v>
      </c>
      <c r="T15" s="6">
        <f>ZCOUNT!BW16</f>
        <v>0</v>
      </c>
      <c r="U15" s="6">
        <f>ZCOUNT!BX16</f>
        <v>3.52</v>
      </c>
      <c r="V15" s="6">
        <f>ZCOUNT!BY16</f>
        <v>0</v>
      </c>
      <c r="W15" s="6">
        <f>ZCOUNT!BZ16</f>
        <v>0</v>
      </c>
      <c r="X15" s="6">
        <f>ZCOUNT!CA16</f>
        <v>0</v>
      </c>
      <c r="Y15" s="6">
        <f>ZCOUNT!CB16</f>
        <v>1.1200000000000001</v>
      </c>
      <c r="Z15" s="6">
        <f>ZCOUNT!CC16</f>
        <v>0</v>
      </c>
    </row>
    <row r="16" spans="1:26" x14ac:dyDescent="0.25">
      <c r="A16" s="4" t="str">
        <f>ZCOUNT!BD17</f>
        <v>Brachionus</v>
      </c>
      <c r="B16" s="6">
        <f>ZCOUNT!BE17</f>
        <v>0</v>
      </c>
      <c r="C16" s="6">
        <f>ZCOUNT!BF17</f>
        <v>0</v>
      </c>
      <c r="D16" s="6">
        <f>ZCOUNT!BG17</f>
        <v>0</v>
      </c>
      <c r="E16" s="6">
        <f>ZCOUNT!BH17</f>
        <v>0</v>
      </c>
      <c r="F16" s="6">
        <f>ZCOUNT!BI17</f>
        <v>0</v>
      </c>
      <c r="G16" s="6">
        <f>ZCOUNT!BJ17</f>
        <v>0</v>
      </c>
      <c r="H16" s="6">
        <f>ZCOUNT!BK17</f>
        <v>0</v>
      </c>
      <c r="I16" s="6">
        <f>ZCOUNT!BL17</f>
        <v>0</v>
      </c>
      <c r="J16" s="6">
        <f>ZCOUNT!BM17</f>
        <v>0</v>
      </c>
      <c r="K16" s="6">
        <f>ZCOUNT!BN17</f>
        <v>0</v>
      </c>
      <c r="L16" s="6">
        <f>ZCOUNT!BO17</f>
        <v>0</v>
      </c>
      <c r="M16" s="6">
        <f>ZCOUNT!BP17</f>
        <v>0</v>
      </c>
      <c r="N16" s="9" t="str">
        <f>ZCOUNT!BQ17</f>
        <v>Brachionus</v>
      </c>
      <c r="O16" s="6">
        <f>ZCOUNT!BR17</f>
        <v>0</v>
      </c>
      <c r="P16" s="6">
        <f>ZCOUNT!BS17</f>
        <v>0</v>
      </c>
      <c r="Q16" s="6">
        <f>ZCOUNT!BT17</f>
        <v>0</v>
      </c>
      <c r="R16" s="6">
        <f>ZCOUNT!BU17</f>
        <v>0</v>
      </c>
      <c r="S16" s="6">
        <f>ZCOUNT!BV17</f>
        <v>0</v>
      </c>
      <c r="T16" s="6">
        <f>ZCOUNT!BW17</f>
        <v>0</v>
      </c>
      <c r="U16" s="6">
        <f>ZCOUNT!BX17</f>
        <v>0</v>
      </c>
      <c r="V16" s="6">
        <f>ZCOUNT!BY17</f>
        <v>0</v>
      </c>
      <c r="W16" s="6">
        <f>ZCOUNT!BZ17</f>
        <v>0</v>
      </c>
      <c r="X16" s="6">
        <f>ZCOUNT!CA17</f>
        <v>0</v>
      </c>
      <c r="Y16" s="6">
        <f>ZCOUNT!CB17</f>
        <v>0</v>
      </c>
      <c r="Z16" s="6">
        <f>ZCOUNT!CC17</f>
        <v>0</v>
      </c>
    </row>
    <row r="17" spans="1:26" x14ac:dyDescent="0.25">
      <c r="A17" s="4" t="str">
        <f>ZCOUNT!BD18</f>
        <v>Conochilus</v>
      </c>
      <c r="B17" s="6">
        <f>ZCOUNT!BE18</f>
        <v>16.5</v>
      </c>
      <c r="C17" s="6">
        <f>ZCOUNT!BF18</f>
        <v>39</v>
      </c>
      <c r="D17" s="6">
        <f>ZCOUNT!BG18</f>
        <v>2.94</v>
      </c>
      <c r="E17" s="6">
        <f>ZCOUNT!BH18</f>
        <v>12.6</v>
      </c>
      <c r="F17" s="6">
        <f>ZCOUNT!BI18</f>
        <v>5.46</v>
      </c>
      <c r="G17" s="6">
        <f>ZCOUNT!BJ18</f>
        <v>7.3100000000000005</v>
      </c>
      <c r="H17" s="6">
        <f>ZCOUNT!BK18</f>
        <v>20.48</v>
      </c>
      <c r="I17" s="6">
        <f>ZCOUNT!BL18</f>
        <v>0</v>
      </c>
      <c r="J17" s="6">
        <f>ZCOUNT!BM18</f>
        <v>1.3800000000000001</v>
      </c>
      <c r="K17" s="6">
        <f>ZCOUNT!BN18</f>
        <v>7.36</v>
      </c>
      <c r="L17" s="6">
        <f>ZCOUNT!BO18</f>
        <v>46.480000000000004</v>
      </c>
      <c r="M17" s="6">
        <f>ZCOUNT!BP18</f>
        <v>6.08</v>
      </c>
      <c r="N17" s="9" t="str">
        <f>ZCOUNT!BQ18</f>
        <v>Conochilus</v>
      </c>
      <c r="O17" s="6">
        <f>ZCOUNT!BR18</f>
        <v>0.66</v>
      </c>
      <c r="P17" s="6">
        <f>ZCOUNT!BS18</f>
        <v>1.56</v>
      </c>
      <c r="Q17" s="6">
        <f>ZCOUNT!BT18</f>
        <v>0.11760000000000001</v>
      </c>
      <c r="R17" s="6">
        <f>ZCOUNT!BU18</f>
        <v>0.504</v>
      </c>
      <c r="S17" s="6">
        <f>ZCOUNT!BV18</f>
        <v>0.21840000000000001</v>
      </c>
      <c r="T17" s="6">
        <f>ZCOUNT!BW18</f>
        <v>0.29239999999999999</v>
      </c>
      <c r="U17" s="6">
        <f>ZCOUNT!BX18</f>
        <v>0.81920000000000004</v>
      </c>
      <c r="V17" s="6">
        <f>ZCOUNT!BY18</f>
        <v>0</v>
      </c>
      <c r="W17" s="6">
        <f>ZCOUNT!BZ18</f>
        <v>5.5199999999999999E-2</v>
      </c>
      <c r="X17" s="6">
        <f>ZCOUNT!CA18</f>
        <v>0.2944</v>
      </c>
      <c r="Y17" s="6">
        <f>ZCOUNT!CB18</f>
        <v>1.8592000000000004</v>
      </c>
      <c r="Z17" s="6">
        <f>ZCOUNT!CC18</f>
        <v>0.2432</v>
      </c>
    </row>
    <row r="18" spans="1:26" x14ac:dyDescent="0.25">
      <c r="A18" s="4" t="str">
        <f>ZCOUNT!BD19</f>
        <v>Euchlanis</v>
      </c>
      <c r="B18" s="6">
        <f>ZCOUNT!BE19</f>
        <v>0</v>
      </c>
      <c r="C18" s="6">
        <f>ZCOUNT!BF19</f>
        <v>0</v>
      </c>
      <c r="D18" s="6">
        <f>ZCOUNT!BG19</f>
        <v>0</v>
      </c>
      <c r="E18" s="6">
        <f>ZCOUNT!BH19</f>
        <v>0</v>
      </c>
      <c r="F18" s="6">
        <f>ZCOUNT!BI19</f>
        <v>0</v>
      </c>
      <c r="G18" s="6">
        <f>ZCOUNT!BJ19</f>
        <v>0</v>
      </c>
      <c r="H18" s="6">
        <f>ZCOUNT!BK19</f>
        <v>0</v>
      </c>
      <c r="I18" s="6">
        <f>ZCOUNT!BL19</f>
        <v>0</v>
      </c>
      <c r="J18" s="6">
        <f>ZCOUNT!BM19</f>
        <v>0</v>
      </c>
      <c r="K18" s="6">
        <f>ZCOUNT!BN19</f>
        <v>0</v>
      </c>
      <c r="L18" s="6">
        <f>ZCOUNT!BO19</f>
        <v>0</v>
      </c>
      <c r="M18" s="6">
        <f>ZCOUNT!BP19</f>
        <v>0</v>
      </c>
      <c r="N18" s="9" t="str">
        <f>ZCOUNT!BQ19</f>
        <v>Euchlanis</v>
      </c>
      <c r="O18" s="6">
        <f>ZCOUNT!BR19</f>
        <v>0</v>
      </c>
      <c r="P18" s="6">
        <f>ZCOUNT!BS19</f>
        <v>0</v>
      </c>
      <c r="Q18" s="6">
        <f>ZCOUNT!BT19</f>
        <v>0</v>
      </c>
      <c r="R18" s="6">
        <f>ZCOUNT!BU19</f>
        <v>0</v>
      </c>
      <c r="S18" s="6">
        <f>ZCOUNT!BV19</f>
        <v>0</v>
      </c>
      <c r="T18" s="6">
        <f>ZCOUNT!BW19</f>
        <v>0</v>
      </c>
      <c r="U18" s="6">
        <f>ZCOUNT!BX19</f>
        <v>0</v>
      </c>
      <c r="V18" s="6">
        <f>ZCOUNT!BY19</f>
        <v>0</v>
      </c>
      <c r="W18" s="6">
        <f>ZCOUNT!BZ19</f>
        <v>0</v>
      </c>
      <c r="X18" s="6">
        <f>ZCOUNT!CA19</f>
        <v>0</v>
      </c>
      <c r="Y18" s="6">
        <f>ZCOUNT!CB19</f>
        <v>0</v>
      </c>
      <c r="Z18" s="6">
        <f>ZCOUNT!CC19</f>
        <v>0</v>
      </c>
    </row>
    <row r="19" spans="1:26" x14ac:dyDescent="0.25">
      <c r="A19" s="4" t="str">
        <f>ZCOUNT!BD20</f>
        <v>Filinia</v>
      </c>
      <c r="B19" s="6">
        <f>ZCOUNT!BE20</f>
        <v>0.5</v>
      </c>
      <c r="C19" s="6">
        <f>ZCOUNT!BF20</f>
        <v>0</v>
      </c>
      <c r="D19" s="6">
        <f>ZCOUNT!BG20</f>
        <v>0</v>
      </c>
      <c r="E19" s="6">
        <f>ZCOUNT!BH20</f>
        <v>0</v>
      </c>
      <c r="F19" s="6">
        <f>ZCOUNT!BI20</f>
        <v>0</v>
      </c>
      <c r="G19" s="6">
        <f>ZCOUNT!BJ20</f>
        <v>0</v>
      </c>
      <c r="H19" s="6">
        <f>ZCOUNT!BK20</f>
        <v>0</v>
      </c>
      <c r="I19" s="6">
        <f>ZCOUNT!BL20</f>
        <v>0</v>
      </c>
      <c r="J19" s="6">
        <f>ZCOUNT!BM20</f>
        <v>0</v>
      </c>
      <c r="K19" s="6">
        <f>ZCOUNT!BN20</f>
        <v>0</v>
      </c>
      <c r="L19" s="6">
        <f>ZCOUNT!BO20</f>
        <v>0</v>
      </c>
      <c r="M19" s="6">
        <f>ZCOUNT!BP20</f>
        <v>0</v>
      </c>
      <c r="N19" s="9" t="str">
        <f>ZCOUNT!BQ20</f>
        <v>Filinia</v>
      </c>
      <c r="O19" s="6">
        <f>ZCOUNT!BR20</f>
        <v>0.02</v>
      </c>
      <c r="P19" s="6">
        <f>ZCOUNT!BS20</f>
        <v>0</v>
      </c>
      <c r="Q19" s="6">
        <f>ZCOUNT!BT20</f>
        <v>0</v>
      </c>
      <c r="R19" s="6">
        <f>ZCOUNT!BU20</f>
        <v>0</v>
      </c>
      <c r="S19" s="6">
        <f>ZCOUNT!BV20</f>
        <v>0</v>
      </c>
      <c r="T19" s="6">
        <f>ZCOUNT!BW20</f>
        <v>0</v>
      </c>
      <c r="U19" s="6">
        <f>ZCOUNT!BX20</f>
        <v>0</v>
      </c>
      <c r="V19" s="6">
        <f>ZCOUNT!BY20</f>
        <v>0</v>
      </c>
      <c r="W19" s="6">
        <f>ZCOUNT!BZ20</f>
        <v>0</v>
      </c>
      <c r="X19" s="6">
        <f>ZCOUNT!CA20</f>
        <v>0</v>
      </c>
      <c r="Y19" s="6">
        <f>ZCOUNT!CB20</f>
        <v>0</v>
      </c>
      <c r="Z19" s="6">
        <f>ZCOUNT!CC20</f>
        <v>0</v>
      </c>
    </row>
    <row r="20" spans="1:26" x14ac:dyDescent="0.25">
      <c r="A20" s="4" t="str">
        <f>ZCOUNT!BD21</f>
        <v>Hexarthra</v>
      </c>
      <c r="B20" s="6">
        <f>ZCOUNT!BE21</f>
        <v>0</v>
      </c>
      <c r="C20" s="6">
        <f>ZCOUNT!BF21</f>
        <v>0</v>
      </c>
      <c r="D20" s="6">
        <f>ZCOUNT!BG21</f>
        <v>0</v>
      </c>
      <c r="E20" s="6">
        <f>ZCOUNT!BH21</f>
        <v>0</v>
      </c>
      <c r="F20" s="6">
        <f>ZCOUNT!BI21</f>
        <v>0</v>
      </c>
      <c r="G20" s="6">
        <f>ZCOUNT!BJ21</f>
        <v>0</v>
      </c>
      <c r="H20" s="6">
        <f>ZCOUNT!BK21</f>
        <v>0</v>
      </c>
      <c r="I20" s="6">
        <f>ZCOUNT!BL21</f>
        <v>0</v>
      </c>
      <c r="J20" s="6">
        <f>ZCOUNT!BM21</f>
        <v>0</v>
      </c>
      <c r="K20" s="6">
        <f>ZCOUNT!BN21</f>
        <v>0</v>
      </c>
      <c r="L20" s="6">
        <f>ZCOUNT!BO21</f>
        <v>0</v>
      </c>
      <c r="M20" s="6">
        <f>ZCOUNT!BP21</f>
        <v>0</v>
      </c>
      <c r="N20" s="9" t="str">
        <f>ZCOUNT!BQ21</f>
        <v>Hexarthra</v>
      </c>
      <c r="O20" s="6">
        <f>ZCOUNT!BR21</f>
        <v>0</v>
      </c>
      <c r="P20" s="6">
        <f>ZCOUNT!BS21</f>
        <v>0</v>
      </c>
      <c r="Q20" s="6">
        <f>ZCOUNT!BT21</f>
        <v>0</v>
      </c>
      <c r="R20" s="6">
        <f>ZCOUNT!BU21</f>
        <v>0</v>
      </c>
      <c r="S20" s="6">
        <f>ZCOUNT!BV21</f>
        <v>0</v>
      </c>
      <c r="T20" s="6">
        <f>ZCOUNT!BW21</f>
        <v>0</v>
      </c>
      <c r="U20" s="6">
        <f>ZCOUNT!BX21</f>
        <v>0</v>
      </c>
      <c r="V20" s="6">
        <f>ZCOUNT!BY21</f>
        <v>0</v>
      </c>
      <c r="W20" s="6">
        <f>ZCOUNT!BZ21</f>
        <v>0</v>
      </c>
      <c r="X20" s="6">
        <f>ZCOUNT!CA21</f>
        <v>0</v>
      </c>
      <c r="Y20" s="6">
        <f>ZCOUNT!CB21</f>
        <v>0</v>
      </c>
      <c r="Z20" s="6">
        <f>ZCOUNT!CC21</f>
        <v>0</v>
      </c>
    </row>
    <row r="21" spans="1:26" x14ac:dyDescent="0.25">
      <c r="A21" s="4" t="str">
        <f>ZCOUNT!BD22</f>
        <v>Kellicottia</v>
      </c>
      <c r="B21" s="6">
        <f>ZCOUNT!BE22</f>
        <v>4.5</v>
      </c>
      <c r="C21" s="6">
        <f>ZCOUNT!BF22</f>
        <v>1</v>
      </c>
      <c r="D21" s="6">
        <f>ZCOUNT!BG22</f>
        <v>0.84</v>
      </c>
      <c r="E21" s="6">
        <f>ZCOUNT!BH22</f>
        <v>2.52</v>
      </c>
      <c r="F21" s="6">
        <f>ZCOUNT!BI22</f>
        <v>1.26</v>
      </c>
      <c r="G21" s="6">
        <f>ZCOUNT!BJ22</f>
        <v>0</v>
      </c>
      <c r="H21" s="6">
        <f>ZCOUNT!BK22</f>
        <v>0.64</v>
      </c>
      <c r="I21" s="6">
        <f>ZCOUNT!BL22</f>
        <v>0.6</v>
      </c>
      <c r="J21" s="6">
        <f>ZCOUNT!BM22</f>
        <v>0</v>
      </c>
      <c r="K21" s="6">
        <f>ZCOUNT!BN22</f>
        <v>4.6000000000000005</v>
      </c>
      <c r="L21" s="6">
        <f>ZCOUNT!BO22</f>
        <v>5.0400000000000009</v>
      </c>
      <c r="M21" s="6">
        <f>ZCOUNT!BP22</f>
        <v>0</v>
      </c>
      <c r="N21" s="9" t="str">
        <f>ZCOUNT!BQ22</f>
        <v>Kellicottia</v>
      </c>
      <c r="O21" s="6">
        <f>ZCOUNT!BR22</f>
        <v>0.18</v>
      </c>
      <c r="P21" s="6">
        <f>ZCOUNT!BS22</f>
        <v>0.04</v>
      </c>
      <c r="Q21" s="6">
        <f>ZCOUNT!BT22</f>
        <v>3.3599999999999998E-2</v>
      </c>
      <c r="R21" s="6">
        <f>ZCOUNT!BU22</f>
        <v>0.10079999999999999</v>
      </c>
      <c r="S21" s="6">
        <f>ZCOUNT!BV22</f>
        <v>5.0399999999999993E-2</v>
      </c>
      <c r="T21" s="6">
        <f>ZCOUNT!BW22</f>
        <v>0</v>
      </c>
      <c r="U21" s="6">
        <f>ZCOUNT!BX22</f>
        <v>2.5600000000000001E-2</v>
      </c>
      <c r="V21" s="6">
        <f>ZCOUNT!BY22</f>
        <v>2.4E-2</v>
      </c>
      <c r="W21" s="6">
        <f>ZCOUNT!BZ22</f>
        <v>0</v>
      </c>
      <c r="X21" s="6">
        <f>ZCOUNT!CA22</f>
        <v>0.18400000000000002</v>
      </c>
      <c r="Y21" s="6">
        <f>ZCOUNT!CB22</f>
        <v>0.2016</v>
      </c>
      <c r="Z21" s="6">
        <f>ZCOUNT!CC22</f>
        <v>0</v>
      </c>
    </row>
    <row r="22" spans="1:26" x14ac:dyDescent="0.25">
      <c r="A22" s="4" t="str">
        <f>ZCOUNT!BD23</f>
        <v>Keratella</v>
      </c>
      <c r="B22" s="6">
        <f>ZCOUNT!BE23</f>
        <v>4</v>
      </c>
      <c r="C22" s="6">
        <f>ZCOUNT!BF23</f>
        <v>9</v>
      </c>
      <c r="D22" s="6">
        <f>ZCOUNT!BG23</f>
        <v>1.26</v>
      </c>
      <c r="E22" s="6">
        <f>ZCOUNT!BH23</f>
        <v>3.15</v>
      </c>
      <c r="F22" s="6">
        <f>ZCOUNT!BI23</f>
        <v>2.52</v>
      </c>
      <c r="G22" s="6">
        <f>ZCOUNT!BJ23</f>
        <v>0.85000000000000009</v>
      </c>
      <c r="H22" s="6">
        <f>ZCOUNT!BK23</f>
        <v>4.16</v>
      </c>
      <c r="I22" s="6">
        <f>ZCOUNT!BL23</f>
        <v>9.6</v>
      </c>
      <c r="J22" s="6">
        <f>ZCOUNT!BM23</f>
        <v>3.68</v>
      </c>
      <c r="K22" s="6">
        <f>ZCOUNT!BN23</f>
        <v>5.5200000000000005</v>
      </c>
      <c r="L22" s="6">
        <f>ZCOUNT!BO23</f>
        <v>5.6000000000000005</v>
      </c>
      <c r="M22" s="6">
        <f>ZCOUNT!BP23</f>
        <v>4.5600000000000005</v>
      </c>
      <c r="N22" s="9" t="str">
        <f>ZCOUNT!BQ23</f>
        <v>Keratella</v>
      </c>
      <c r="O22" s="6">
        <f>ZCOUNT!BR23</f>
        <v>0.36</v>
      </c>
      <c r="P22" s="6">
        <f>ZCOUNT!BS23</f>
        <v>0.80999999999999994</v>
      </c>
      <c r="Q22" s="6">
        <f>ZCOUNT!BT23</f>
        <v>0.1134</v>
      </c>
      <c r="R22" s="6">
        <f>ZCOUNT!BU23</f>
        <v>0.28349999999999997</v>
      </c>
      <c r="S22" s="6">
        <f>ZCOUNT!BV23</f>
        <v>0.2268</v>
      </c>
      <c r="T22" s="6">
        <f>ZCOUNT!BW23</f>
        <v>7.6499999999999999E-2</v>
      </c>
      <c r="U22" s="6">
        <f>ZCOUNT!BX23</f>
        <v>0.37440000000000001</v>
      </c>
      <c r="V22" s="6">
        <f>ZCOUNT!BY23</f>
        <v>0.86399999999999999</v>
      </c>
      <c r="W22" s="6">
        <f>ZCOUNT!BZ23</f>
        <v>0.33119999999999999</v>
      </c>
      <c r="X22" s="6">
        <f>ZCOUNT!CA23</f>
        <v>0.49680000000000007</v>
      </c>
      <c r="Y22" s="6">
        <f>ZCOUNT!CB23</f>
        <v>0.504</v>
      </c>
      <c r="Z22" s="6">
        <f>ZCOUNT!CC23</f>
        <v>0.41040000000000004</v>
      </c>
    </row>
    <row r="23" spans="1:26" x14ac:dyDescent="0.25">
      <c r="A23" s="4" t="str">
        <f>ZCOUNT!BD24</f>
        <v>Lecane</v>
      </c>
      <c r="B23" s="6">
        <f>ZCOUNT!BE24</f>
        <v>0</v>
      </c>
      <c r="C23" s="6">
        <f>ZCOUNT!BF24</f>
        <v>0</v>
      </c>
      <c r="D23" s="6">
        <f>ZCOUNT!BG24</f>
        <v>0</v>
      </c>
      <c r="E23" s="6">
        <f>ZCOUNT!BH24</f>
        <v>0</v>
      </c>
      <c r="F23" s="6">
        <f>ZCOUNT!BI24</f>
        <v>0</v>
      </c>
      <c r="G23" s="6">
        <f>ZCOUNT!BJ24</f>
        <v>0</v>
      </c>
      <c r="H23" s="6">
        <f>ZCOUNT!BK24</f>
        <v>0</v>
      </c>
      <c r="I23" s="6">
        <f>ZCOUNT!BL24</f>
        <v>0</v>
      </c>
      <c r="J23" s="6">
        <f>ZCOUNT!BM24</f>
        <v>0</v>
      </c>
      <c r="K23" s="6">
        <f>ZCOUNT!BN24</f>
        <v>0</v>
      </c>
      <c r="L23" s="6">
        <f>ZCOUNT!BO24</f>
        <v>0</v>
      </c>
      <c r="M23" s="6">
        <f>ZCOUNT!BP24</f>
        <v>0</v>
      </c>
      <c r="N23" s="9" t="str">
        <f>ZCOUNT!BQ24</f>
        <v>Lecane</v>
      </c>
      <c r="O23" s="6">
        <f>ZCOUNT!BR24</f>
        <v>0</v>
      </c>
      <c r="P23" s="6">
        <f>ZCOUNT!BS24</f>
        <v>0</v>
      </c>
      <c r="Q23" s="6">
        <f>ZCOUNT!BT24</f>
        <v>0</v>
      </c>
      <c r="R23" s="6">
        <f>ZCOUNT!BU24</f>
        <v>0</v>
      </c>
      <c r="S23" s="6">
        <f>ZCOUNT!BV24</f>
        <v>0</v>
      </c>
      <c r="T23" s="6">
        <f>ZCOUNT!BW24</f>
        <v>0</v>
      </c>
      <c r="U23" s="6">
        <f>ZCOUNT!BX24</f>
        <v>0</v>
      </c>
      <c r="V23" s="6">
        <f>ZCOUNT!BY24</f>
        <v>0</v>
      </c>
      <c r="W23" s="6">
        <f>ZCOUNT!BZ24</f>
        <v>0</v>
      </c>
      <c r="X23" s="6">
        <f>ZCOUNT!CA24</f>
        <v>0</v>
      </c>
      <c r="Y23" s="6">
        <f>ZCOUNT!CB24</f>
        <v>0</v>
      </c>
      <c r="Z23" s="6">
        <f>ZCOUNT!CC24</f>
        <v>0</v>
      </c>
    </row>
    <row r="24" spans="1:26" x14ac:dyDescent="0.25">
      <c r="A24" s="4" t="str">
        <f>ZCOUNT!BD25</f>
        <v>Lepadella</v>
      </c>
      <c r="B24" s="6">
        <f>ZCOUNT!BE25</f>
        <v>0</v>
      </c>
      <c r="C24" s="6">
        <f>ZCOUNT!BF25</f>
        <v>0</v>
      </c>
      <c r="D24" s="6">
        <f>ZCOUNT!BG25</f>
        <v>0</v>
      </c>
      <c r="E24" s="6">
        <f>ZCOUNT!BH25</f>
        <v>0</v>
      </c>
      <c r="F24" s="6">
        <f>ZCOUNT!BI25</f>
        <v>0</v>
      </c>
      <c r="G24" s="6">
        <f>ZCOUNT!BJ25</f>
        <v>0</v>
      </c>
      <c r="H24" s="6">
        <f>ZCOUNT!BK25</f>
        <v>0</v>
      </c>
      <c r="I24" s="6">
        <f>ZCOUNT!BL25</f>
        <v>0</v>
      </c>
      <c r="J24" s="6">
        <f>ZCOUNT!BM25</f>
        <v>0</v>
      </c>
      <c r="K24" s="6">
        <f>ZCOUNT!BN25</f>
        <v>0</v>
      </c>
      <c r="L24" s="6">
        <f>ZCOUNT!BO25</f>
        <v>0</v>
      </c>
      <c r="M24" s="6">
        <f>ZCOUNT!BP25</f>
        <v>0</v>
      </c>
      <c r="N24" s="9" t="str">
        <f>ZCOUNT!BQ25</f>
        <v>Lepadella</v>
      </c>
      <c r="O24" s="6">
        <f>ZCOUNT!BR25</f>
        <v>0</v>
      </c>
      <c r="P24" s="6">
        <f>ZCOUNT!BS25</f>
        <v>0</v>
      </c>
      <c r="Q24" s="6">
        <f>ZCOUNT!BT25</f>
        <v>0</v>
      </c>
      <c r="R24" s="6">
        <f>ZCOUNT!BU25</f>
        <v>0</v>
      </c>
      <c r="S24" s="6">
        <f>ZCOUNT!BV25</f>
        <v>0</v>
      </c>
      <c r="T24" s="6">
        <f>ZCOUNT!BW25</f>
        <v>0</v>
      </c>
      <c r="U24" s="6">
        <f>ZCOUNT!BX25</f>
        <v>0</v>
      </c>
      <c r="V24" s="6">
        <f>ZCOUNT!BY25</f>
        <v>0</v>
      </c>
      <c r="W24" s="6">
        <f>ZCOUNT!BZ25</f>
        <v>0</v>
      </c>
      <c r="X24" s="6">
        <f>ZCOUNT!CA25</f>
        <v>0</v>
      </c>
      <c r="Y24" s="6">
        <f>ZCOUNT!CB25</f>
        <v>0</v>
      </c>
      <c r="Z24" s="6">
        <f>ZCOUNT!CC25</f>
        <v>0</v>
      </c>
    </row>
    <row r="25" spans="1:26" x14ac:dyDescent="0.25">
      <c r="A25" s="4" t="str">
        <f>ZCOUNT!BD26</f>
        <v>Monostyla</v>
      </c>
      <c r="B25" s="6">
        <f>ZCOUNT!BE26</f>
        <v>0</v>
      </c>
      <c r="C25" s="6">
        <f>ZCOUNT!BF26</f>
        <v>0</v>
      </c>
      <c r="D25" s="6">
        <f>ZCOUNT!BG26</f>
        <v>0</v>
      </c>
      <c r="E25" s="6">
        <f>ZCOUNT!BH26</f>
        <v>0</v>
      </c>
      <c r="F25" s="6">
        <f>ZCOUNT!BI26</f>
        <v>0</v>
      </c>
      <c r="G25" s="6">
        <f>ZCOUNT!BJ26</f>
        <v>0</v>
      </c>
      <c r="H25" s="6">
        <f>ZCOUNT!BK26</f>
        <v>0</v>
      </c>
      <c r="I25" s="6">
        <f>ZCOUNT!BL26</f>
        <v>0</v>
      </c>
      <c r="J25" s="6">
        <f>ZCOUNT!BM26</f>
        <v>0</v>
      </c>
      <c r="K25" s="6">
        <f>ZCOUNT!BN26</f>
        <v>0</v>
      </c>
      <c r="L25" s="6">
        <f>ZCOUNT!BO26</f>
        <v>0</v>
      </c>
      <c r="M25" s="6">
        <f>ZCOUNT!BP26</f>
        <v>0</v>
      </c>
      <c r="N25" s="9" t="str">
        <f>ZCOUNT!BQ26</f>
        <v>Monostyla</v>
      </c>
      <c r="O25" s="6">
        <f>ZCOUNT!BR26</f>
        <v>0</v>
      </c>
      <c r="P25" s="6">
        <f>ZCOUNT!BS26</f>
        <v>0</v>
      </c>
      <c r="Q25" s="6">
        <f>ZCOUNT!BT26</f>
        <v>0</v>
      </c>
      <c r="R25" s="6">
        <f>ZCOUNT!BU26</f>
        <v>0</v>
      </c>
      <c r="S25" s="6">
        <f>ZCOUNT!BV26</f>
        <v>0</v>
      </c>
      <c r="T25" s="6">
        <f>ZCOUNT!BW26</f>
        <v>0</v>
      </c>
      <c r="U25" s="6">
        <f>ZCOUNT!BX26</f>
        <v>0</v>
      </c>
      <c r="V25" s="6">
        <f>ZCOUNT!BY26</f>
        <v>0</v>
      </c>
      <c r="W25" s="6">
        <f>ZCOUNT!BZ26</f>
        <v>0</v>
      </c>
      <c r="X25" s="6">
        <f>ZCOUNT!CA26</f>
        <v>0</v>
      </c>
      <c r="Y25" s="6">
        <f>ZCOUNT!CB26</f>
        <v>0</v>
      </c>
      <c r="Z25" s="6">
        <f>ZCOUNT!CC26</f>
        <v>0</v>
      </c>
    </row>
    <row r="26" spans="1:26" x14ac:dyDescent="0.25">
      <c r="A26" s="4" t="str">
        <f>ZCOUNT!BD27</f>
        <v>Notholca</v>
      </c>
      <c r="B26" s="6">
        <f>ZCOUNT!BE27</f>
        <v>0</v>
      </c>
      <c r="C26" s="6">
        <f>ZCOUNT!BF27</f>
        <v>0</v>
      </c>
      <c r="D26" s="6">
        <f>ZCOUNT!BG27</f>
        <v>0</v>
      </c>
      <c r="E26" s="6">
        <f>ZCOUNT!BH27</f>
        <v>0</v>
      </c>
      <c r="F26" s="6">
        <f>ZCOUNT!BI27</f>
        <v>0</v>
      </c>
      <c r="G26" s="6">
        <f>ZCOUNT!BJ27</f>
        <v>0</v>
      </c>
      <c r="H26" s="6">
        <f>ZCOUNT!BK27</f>
        <v>0</v>
      </c>
      <c r="I26" s="6">
        <f>ZCOUNT!BL27</f>
        <v>0</v>
      </c>
      <c r="J26" s="6">
        <f>ZCOUNT!BM27</f>
        <v>0</v>
      </c>
      <c r="K26" s="6">
        <f>ZCOUNT!BN27</f>
        <v>0</v>
      </c>
      <c r="L26" s="6">
        <f>ZCOUNT!BO27</f>
        <v>0</v>
      </c>
      <c r="M26" s="6">
        <f>ZCOUNT!BP27</f>
        <v>0</v>
      </c>
      <c r="N26" s="9" t="str">
        <f>ZCOUNT!BQ27</f>
        <v>Notholca</v>
      </c>
      <c r="O26" s="6">
        <f>ZCOUNT!BR27</f>
        <v>0</v>
      </c>
      <c r="P26" s="6">
        <f>ZCOUNT!BS27</f>
        <v>0</v>
      </c>
      <c r="Q26" s="6">
        <f>ZCOUNT!BT27</f>
        <v>0</v>
      </c>
      <c r="R26" s="6">
        <f>ZCOUNT!BU27</f>
        <v>0</v>
      </c>
      <c r="S26" s="6">
        <f>ZCOUNT!BV27</f>
        <v>0</v>
      </c>
      <c r="T26" s="6">
        <f>ZCOUNT!BW27</f>
        <v>0</v>
      </c>
      <c r="U26" s="6">
        <f>ZCOUNT!BX27</f>
        <v>0</v>
      </c>
      <c r="V26" s="6">
        <f>ZCOUNT!BY27</f>
        <v>0</v>
      </c>
      <c r="W26" s="6">
        <f>ZCOUNT!BZ27</f>
        <v>0</v>
      </c>
      <c r="X26" s="6">
        <f>ZCOUNT!CA27</f>
        <v>0</v>
      </c>
      <c r="Y26" s="6">
        <f>ZCOUNT!CB27</f>
        <v>0</v>
      </c>
      <c r="Z26" s="6">
        <f>ZCOUNT!CC27</f>
        <v>0</v>
      </c>
    </row>
    <row r="27" spans="1:26" x14ac:dyDescent="0.25">
      <c r="A27" s="4" t="str">
        <f>ZCOUNT!BD28</f>
        <v>Platyias</v>
      </c>
      <c r="B27" s="6">
        <f>ZCOUNT!BE28</f>
        <v>0</v>
      </c>
      <c r="C27" s="6">
        <f>ZCOUNT!BF28</f>
        <v>0</v>
      </c>
      <c r="D27" s="6">
        <f>ZCOUNT!BG28</f>
        <v>0</v>
      </c>
      <c r="E27" s="6">
        <f>ZCOUNT!BH28</f>
        <v>0</v>
      </c>
      <c r="F27" s="6">
        <f>ZCOUNT!BI28</f>
        <v>0</v>
      </c>
      <c r="G27" s="6">
        <f>ZCOUNT!BJ28</f>
        <v>0</v>
      </c>
      <c r="H27" s="6">
        <f>ZCOUNT!BK28</f>
        <v>0</v>
      </c>
      <c r="I27" s="6">
        <f>ZCOUNT!BL28</f>
        <v>0</v>
      </c>
      <c r="J27" s="6">
        <f>ZCOUNT!BM28</f>
        <v>0</v>
      </c>
      <c r="K27" s="6">
        <f>ZCOUNT!BN28</f>
        <v>0</v>
      </c>
      <c r="L27" s="6">
        <f>ZCOUNT!BO28</f>
        <v>0</v>
      </c>
      <c r="M27" s="6">
        <f>ZCOUNT!BP28</f>
        <v>0</v>
      </c>
      <c r="N27" s="9" t="str">
        <f>ZCOUNT!BQ28</f>
        <v>Platyias</v>
      </c>
      <c r="O27" s="6">
        <f>ZCOUNT!BR28</f>
        <v>0</v>
      </c>
      <c r="P27" s="6">
        <f>ZCOUNT!BS28</f>
        <v>0</v>
      </c>
      <c r="Q27" s="6">
        <f>ZCOUNT!BT28</f>
        <v>0</v>
      </c>
      <c r="R27" s="6">
        <f>ZCOUNT!BU28</f>
        <v>0</v>
      </c>
      <c r="S27" s="6">
        <f>ZCOUNT!BV28</f>
        <v>0</v>
      </c>
      <c r="T27" s="6">
        <f>ZCOUNT!BW28</f>
        <v>0</v>
      </c>
      <c r="U27" s="6">
        <f>ZCOUNT!BX28</f>
        <v>0</v>
      </c>
      <c r="V27" s="6">
        <f>ZCOUNT!BY28</f>
        <v>0</v>
      </c>
      <c r="W27" s="6">
        <f>ZCOUNT!BZ28</f>
        <v>0</v>
      </c>
      <c r="X27" s="6">
        <f>ZCOUNT!CA28</f>
        <v>0</v>
      </c>
      <c r="Y27" s="6">
        <f>ZCOUNT!CB28</f>
        <v>0</v>
      </c>
      <c r="Z27" s="6">
        <f>ZCOUNT!CC28</f>
        <v>0</v>
      </c>
    </row>
    <row r="28" spans="1:26" x14ac:dyDescent="0.25">
      <c r="A28" s="4" t="str">
        <f>ZCOUNT!BD29</f>
        <v>Ploesoma</v>
      </c>
      <c r="B28" s="6">
        <f>ZCOUNT!BE29</f>
        <v>0</v>
      </c>
      <c r="C28" s="6">
        <f>ZCOUNT!BF29</f>
        <v>0</v>
      </c>
      <c r="D28" s="6">
        <f>ZCOUNT!BG29</f>
        <v>0</v>
      </c>
      <c r="E28" s="6">
        <f>ZCOUNT!BH29</f>
        <v>0</v>
      </c>
      <c r="F28" s="6">
        <f>ZCOUNT!BI29</f>
        <v>0</v>
      </c>
      <c r="G28" s="6">
        <f>ZCOUNT!BJ29</f>
        <v>0</v>
      </c>
      <c r="H28" s="6">
        <f>ZCOUNT!BK29</f>
        <v>0</v>
      </c>
      <c r="I28" s="6">
        <f>ZCOUNT!BL29</f>
        <v>0</v>
      </c>
      <c r="J28" s="6">
        <f>ZCOUNT!BM29</f>
        <v>0</v>
      </c>
      <c r="K28" s="6">
        <f>ZCOUNT!BN29</f>
        <v>0</v>
      </c>
      <c r="L28" s="6">
        <f>ZCOUNT!BO29</f>
        <v>0</v>
      </c>
      <c r="M28" s="6">
        <f>ZCOUNT!BP29</f>
        <v>0</v>
      </c>
      <c r="N28" s="9" t="str">
        <f>ZCOUNT!BQ29</f>
        <v>Ploesoma</v>
      </c>
      <c r="O28" s="6">
        <f>ZCOUNT!BR29</f>
        <v>0</v>
      </c>
      <c r="P28" s="6">
        <f>ZCOUNT!BS29</f>
        <v>0</v>
      </c>
      <c r="Q28" s="6">
        <f>ZCOUNT!BT29</f>
        <v>0</v>
      </c>
      <c r="R28" s="6">
        <f>ZCOUNT!BU29</f>
        <v>0</v>
      </c>
      <c r="S28" s="6">
        <f>ZCOUNT!BV29</f>
        <v>0</v>
      </c>
      <c r="T28" s="6">
        <f>ZCOUNT!BW29</f>
        <v>0</v>
      </c>
      <c r="U28" s="6">
        <f>ZCOUNT!BX29</f>
        <v>0</v>
      </c>
      <c r="V28" s="6">
        <f>ZCOUNT!BY29</f>
        <v>0</v>
      </c>
      <c r="W28" s="6">
        <f>ZCOUNT!BZ29</f>
        <v>0</v>
      </c>
      <c r="X28" s="6">
        <f>ZCOUNT!CA29</f>
        <v>0</v>
      </c>
      <c r="Y28" s="6">
        <f>ZCOUNT!CB29</f>
        <v>0</v>
      </c>
      <c r="Z28" s="6">
        <f>ZCOUNT!CC29</f>
        <v>0</v>
      </c>
    </row>
    <row r="29" spans="1:26" x14ac:dyDescent="0.25">
      <c r="A29" s="4" t="str">
        <f>ZCOUNT!BD30</f>
        <v>Polyarthra</v>
      </c>
      <c r="B29" s="6">
        <f>ZCOUNT!BE30</f>
        <v>2.5</v>
      </c>
      <c r="C29" s="6">
        <f>ZCOUNT!BF30</f>
        <v>5</v>
      </c>
      <c r="D29" s="6">
        <f>ZCOUNT!BG30</f>
        <v>6.72</v>
      </c>
      <c r="E29" s="6">
        <f>ZCOUNT!BH30</f>
        <v>3.15</v>
      </c>
      <c r="F29" s="6">
        <f>ZCOUNT!BI30</f>
        <v>5.46</v>
      </c>
      <c r="G29" s="6">
        <f>ZCOUNT!BJ30</f>
        <v>1.02</v>
      </c>
      <c r="H29" s="6">
        <f>ZCOUNT!BK30</f>
        <v>3.2</v>
      </c>
      <c r="I29" s="6">
        <f>ZCOUNT!BL30</f>
        <v>0</v>
      </c>
      <c r="J29" s="6">
        <f>ZCOUNT!BM30</f>
        <v>1.84</v>
      </c>
      <c r="K29" s="6">
        <f>ZCOUNT!BN30</f>
        <v>22.080000000000002</v>
      </c>
      <c r="L29" s="6">
        <f>ZCOUNT!BO30</f>
        <v>10.64</v>
      </c>
      <c r="M29" s="6">
        <f>ZCOUNT!BP30</f>
        <v>6.84</v>
      </c>
      <c r="N29" s="9" t="str">
        <f>ZCOUNT!BQ30</f>
        <v>Polyarthra</v>
      </c>
      <c r="O29" s="6">
        <f>ZCOUNT!BR30</f>
        <v>0.22499999999999998</v>
      </c>
      <c r="P29" s="6">
        <f>ZCOUNT!BS30</f>
        <v>0.44999999999999996</v>
      </c>
      <c r="Q29" s="6">
        <f>ZCOUNT!BT30</f>
        <v>0.6048</v>
      </c>
      <c r="R29" s="6">
        <f>ZCOUNT!BU30</f>
        <v>0.28349999999999997</v>
      </c>
      <c r="S29" s="6">
        <f>ZCOUNT!BV30</f>
        <v>0.49139999999999995</v>
      </c>
      <c r="T29" s="6">
        <f>ZCOUNT!BW30</f>
        <v>9.1800000000000007E-2</v>
      </c>
      <c r="U29" s="6">
        <f>ZCOUNT!BX30</f>
        <v>0.28799999999999998</v>
      </c>
      <c r="V29" s="6">
        <f>ZCOUNT!BY30</f>
        <v>0</v>
      </c>
      <c r="W29" s="6">
        <f>ZCOUNT!BZ30</f>
        <v>0.1656</v>
      </c>
      <c r="X29" s="6">
        <f>ZCOUNT!CA30</f>
        <v>1.9872000000000003</v>
      </c>
      <c r="Y29" s="6">
        <f>ZCOUNT!CB30</f>
        <v>0.95760000000000012</v>
      </c>
      <c r="Z29" s="6">
        <f>ZCOUNT!CC30</f>
        <v>0.61559999999999993</v>
      </c>
    </row>
    <row r="30" spans="1:26" x14ac:dyDescent="0.25">
      <c r="A30" s="4" t="str">
        <f>ZCOUNT!BD31</f>
        <v>Pompholyx</v>
      </c>
      <c r="B30" s="6">
        <f>ZCOUNT!BE31</f>
        <v>0</v>
      </c>
      <c r="C30" s="6">
        <f>ZCOUNT!BF31</f>
        <v>0</v>
      </c>
      <c r="D30" s="6">
        <f>ZCOUNT!BG31</f>
        <v>0</v>
      </c>
      <c r="E30" s="6">
        <f>ZCOUNT!BH31</f>
        <v>0</v>
      </c>
      <c r="F30" s="6">
        <f>ZCOUNT!BI31</f>
        <v>0</v>
      </c>
      <c r="G30" s="6">
        <f>ZCOUNT!BJ31</f>
        <v>0</v>
      </c>
      <c r="H30" s="6">
        <f>ZCOUNT!BK31</f>
        <v>0</v>
      </c>
      <c r="I30" s="6">
        <f>ZCOUNT!BL31</f>
        <v>0</v>
      </c>
      <c r="J30" s="6">
        <f>ZCOUNT!BM31</f>
        <v>0</v>
      </c>
      <c r="K30" s="6">
        <f>ZCOUNT!BN31</f>
        <v>0</v>
      </c>
      <c r="L30" s="6">
        <f>ZCOUNT!BO31</f>
        <v>0</v>
      </c>
      <c r="M30" s="6">
        <f>ZCOUNT!BP31</f>
        <v>0</v>
      </c>
      <c r="N30" s="9" t="str">
        <f>ZCOUNT!BQ31</f>
        <v>Pompholyx</v>
      </c>
      <c r="O30" s="6">
        <f>ZCOUNT!BR31</f>
        <v>0</v>
      </c>
      <c r="P30" s="6">
        <f>ZCOUNT!BS31</f>
        <v>0</v>
      </c>
      <c r="Q30" s="6">
        <f>ZCOUNT!BT31</f>
        <v>0</v>
      </c>
      <c r="R30" s="6">
        <f>ZCOUNT!BU31</f>
        <v>0</v>
      </c>
      <c r="S30" s="6">
        <f>ZCOUNT!BV31</f>
        <v>0</v>
      </c>
      <c r="T30" s="6">
        <f>ZCOUNT!BW31</f>
        <v>0</v>
      </c>
      <c r="U30" s="6">
        <f>ZCOUNT!BX31</f>
        <v>0</v>
      </c>
      <c r="V30" s="6">
        <f>ZCOUNT!BY31</f>
        <v>0</v>
      </c>
      <c r="W30" s="6">
        <f>ZCOUNT!BZ31</f>
        <v>0</v>
      </c>
      <c r="X30" s="6">
        <f>ZCOUNT!CA31</f>
        <v>0</v>
      </c>
      <c r="Y30" s="6">
        <f>ZCOUNT!CB31</f>
        <v>0</v>
      </c>
      <c r="Z30" s="6">
        <f>ZCOUNT!CC31</f>
        <v>0</v>
      </c>
    </row>
    <row r="31" spans="1:26" x14ac:dyDescent="0.25">
      <c r="A31" s="4" t="str">
        <f>ZCOUNT!BD32</f>
        <v>Synchaeta</v>
      </c>
      <c r="B31" s="6">
        <f>ZCOUNT!BE32</f>
        <v>0</v>
      </c>
      <c r="C31" s="6">
        <f>ZCOUNT!BF32</f>
        <v>0</v>
      </c>
      <c r="D31" s="6">
        <f>ZCOUNT!BG32</f>
        <v>0</v>
      </c>
      <c r="E31" s="6">
        <f>ZCOUNT!BH32</f>
        <v>0</v>
      </c>
      <c r="F31" s="6">
        <f>ZCOUNT!BI32</f>
        <v>0</v>
      </c>
      <c r="G31" s="6">
        <f>ZCOUNT!BJ32</f>
        <v>0</v>
      </c>
      <c r="H31" s="6">
        <f>ZCOUNT!BK32</f>
        <v>0</v>
      </c>
      <c r="I31" s="6">
        <f>ZCOUNT!BL32</f>
        <v>0</v>
      </c>
      <c r="J31" s="6">
        <f>ZCOUNT!BM32</f>
        <v>0</v>
      </c>
      <c r="K31" s="6">
        <f>ZCOUNT!BN32</f>
        <v>0</v>
      </c>
      <c r="L31" s="6">
        <f>ZCOUNT!BO32</f>
        <v>0</v>
      </c>
      <c r="M31" s="6">
        <f>ZCOUNT!BP32</f>
        <v>0</v>
      </c>
      <c r="N31" s="9" t="str">
        <f>ZCOUNT!BQ32</f>
        <v>Synchaeta</v>
      </c>
      <c r="O31" s="6">
        <f>ZCOUNT!BR32</f>
        <v>0</v>
      </c>
      <c r="P31" s="6">
        <f>ZCOUNT!BS32</f>
        <v>0</v>
      </c>
      <c r="Q31" s="6">
        <f>ZCOUNT!BT32</f>
        <v>0</v>
      </c>
      <c r="R31" s="6">
        <f>ZCOUNT!BU32</f>
        <v>0</v>
      </c>
      <c r="S31" s="6">
        <f>ZCOUNT!BV32</f>
        <v>0</v>
      </c>
      <c r="T31" s="6">
        <f>ZCOUNT!BW32</f>
        <v>0</v>
      </c>
      <c r="U31" s="6">
        <f>ZCOUNT!BX32</f>
        <v>0</v>
      </c>
      <c r="V31" s="6">
        <f>ZCOUNT!BY32</f>
        <v>0</v>
      </c>
      <c r="W31" s="6">
        <f>ZCOUNT!BZ32</f>
        <v>0</v>
      </c>
      <c r="X31" s="6">
        <f>ZCOUNT!CA32</f>
        <v>0</v>
      </c>
      <c r="Y31" s="6">
        <f>ZCOUNT!CB32</f>
        <v>0</v>
      </c>
      <c r="Z31" s="6">
        <f>ZCOUNT!CC32</f>
        <v>0</v>
      </c>
    </row>
    <row r="32" spans="1:26" x14ac:dyDescent="0.25">
      <c r="A32" s="4" t="str">
        <f>ZCOUNT!BD33</f>
        <v>Testudinella</v>
      </c>
      <c r="B32" s="6">
        <f>ZCOUNT!BE33</f>
        <v>0</v>
      </c>
      <c r="C32" s="6">
        <f>ZCOUNT!BF33</f>
        <v>0</v>
      </c>
      <c r="D32" s="6">
        <f>ZCOUNT!BG33</f>
        <v>0</v>
      </c>
      <c r="E32" s="6">
        <f>ZCOUNT!BH33</f>
        <v>0</v>
      </c>
      <c r="F32" s="6">
        <f>ZCOUNT!BI33</f>
        <v>0</v>
      </c>
      <c r="G32" s="6">
        <f>ZCOUNT!BJ33</f>
        <v>0</v>
      </c>
      <c r="H32" s="6">
        <f>ZCOUNT!BK33</f>
        <v>0</v>
      </c>
      <c r="I32" s="6">
        <f>ZCOUNT!BL33</f>
        <v>0</v>
      </c>
      <c r="J32" s="6">
        <f>ZCOUNT!BM33</f>
        <v>0</v>
      </c>
      <c r="K32" s="6">
        <f>ZCOUNT!BN33</f>
        <v>0</v>
      </c>
      <c r="L32" s="6">
        <f>ZCOUNT!BO33</f>
        <v>0</v>
      </c>
      <c r="M32" s="6">
        <f>ZCOUNT!BP33</f>
        <v>0</v>
      </c>
      <c r="N32" s="9" t="str">
        <f>ZCOUNT!BQ33</f>
        <v>Testudinella</v>
      </c>
      <c r="O32" s="6">
        <f>ZCOUNT!BR33</f>
        <v>0</v>
      </c>
      <c r="P32" s="6">
        <f>ZCOUNT!BS33</f>
        <v>0</v>
      </c>
      <c r="Q32" s="6">
        <f>ZCOUNT!BT33</f>
        <v>0</v>
      </c>
      <c r="R32" s="6">
        <f>ZCOUNT!BU33</f>
        <v>0</v>
      </c>
      <c r="S32" s="6">
        <f>ZCOUNT!BV33</f>
        <v>0</v>
      </c>
      <c r="T32" s="6">
        <f>ZCOUNT!BW33</f>
        <v>0</v>
      </c>
      <c r="U32" s="6">
        <f>ZCOUNT!BX33</f>
        <v>0</v>
      </c>
      <c r="V32" s="6">
        <f>ZCOUNT!BY33</f>
        <v>0</v>
      </c>
      <c r="W32" s="6">
        <f>ZCOUNT!BZ33</f>
        <v>0</v>
      </c>
      <c r="X32" s="6">
        <f>ZCOUNT!CA33</f>
        <v>0</v>
      </c>
      <c r="Y32" s="6">
        <f>ZCOUNT!CB33</f>
        <v>0</v>
      </c>
      <c r="Z32" s="6">
        <f>ZCOUNT!CC33</f>
        <v>0</v>
      </c>
    </row>
    <row r="33" spans="1:26" x14ac:dyDescent="0.25">
      <c r="A33" s="4" t="str">
        <f>ZCOUNT!BD34</f>
        <v>Trichocerca</v>
      </c>
      <c r="B33" s="6">
        <f>ZCOUNT!BE34</f>
        <v>0</v>
      </c>
      <c r="C33" s="6">
        <f>ZCOUNT!BF34</f>
        <v>1</v>
      </c>
      <c r="D33" s="6">
        <f>ZCOUNT!BG34</f>
        <v>0</v>
      </c>
      <c r="E33" s="6">
        <f>ZCOUNT!BH34</f>
        <v>0</v>
      </c>
      <c r="F33" s="6">
        <f>ZCOUNT!BI34</f>
        <v>0</v>
      </c>
      <c r="G33" s="6">
        <f>ZCOUNT!BJ34</f>
        <v>0</v>
      </c>
      <c r="H33" s="6">
        <f>ZCOUNT!BK34</f>
        <v>0.48</v>
      </c>
      <c r="I33" s="6">
        <f>ZCOUNT!BL34</f>
        <v>4.2</v>
      </c>
      <c r="J33" s="6">
        <f>ZCOUNT!BM34</f>
        <v>0</v>
      </c>
      <c r="K33" s="6">
        <f>ZCOUNT!BN34</f>
        <v>0</v>
      </c>
      <c r="L33" s="6">
        <f>ZCOUNT!BO34</f>
        <v>0</v>
      </c>
      <c r="M33" s="6">
        <f>ZCOUNT!BP34</f>
        <v>0</v>
      </c>
      <c r="N33" s="9" t="str">
        <f>ZCOUNT!BQ34</f>
        <v>Trichocerca</v>
      </c>
      <c r="O33" s="6">
        <f>ZCOUNT!BR34</f>
        <v>0</v>
      </c>
      <c r="P33" s="6">
        <f>ZCOUNT!BS34</f>
        <v>0.10500000000000001</v>
      </c>
      <c r="Q33" s="6">
        <f>ZCOUNT!BT34</f>
        <v>0</v>
      </c>
      <c r="R33" s="6">
        <f>ZCOUNT!BU34</f>
        <v>0</v>
      </c>
      <c r="S33" s="6">
        <f>ZCOUNT!BV34</f>
        <v>0</v>
      </c>
      <c r="T33" s="6">
        <f>ZCOUNT!BW34</f>
        <v>0</v>
      </c>
      <c r="U33" s="6">
        <f>ZCOUNT!BX34</f>
        <v>0.04</v>
      </c>
      <c r="V33" s="6">
        <f>ZCOUNT!BY34</f>
        <v>0.71400000000000008</v>
      </c>
      <c r="W33" s="6">
        <f>ZCOUNT!BZ34</f>
        <v>0</v>
      </c>
      <c r="X33" s="6">
        <f>ZCOUNT!CA34</f>
        <v>0</v>
      </c>
      <c r="Y33" s="6">
        <f>ZCOUNT!CB34</f>
        <v>0</v>
      </c>
      <c r="Z33" s="6">
        <f>ZCOUNT!CC34</f>
        <v>0</v>
      </c>
    </row>
    <row r="34" spans="1:26" x14ac:dyDescent="0.25">
      <c r="A34" s="4" t="str">
        <f>ZCOUNT!BD35</f>
        <v>Other Rotifera #1</v>
      </c>
      <c r="B34" s="6">
        <f>ZCOUNT!BE35</f>
        <v>0</v>
      </c>
      <c r="C34" s="6">
        <f>ZCOUNT!BF35</f>
        <v>0</v>
      </c>
      <c r="D34" s="6">
        <f>ZCOUNT!BG35</f>
        <v>0</v>
      </c>
      <c r="E34" s="6">
        <f>ZCOUNT!BH35</f>
        <v>0</v>
      </c>
      <c r="F34" s="6">
        <f>ZCOUNT!BI35</f>
        <v>0</v>
      </c>
      <c r="G34" s="6">
        <f>ZCOUNT!BJ35</f>
        <v>0</v>
      </c>
      <c r="H34" s="6">
        <f>ZCOUNT!BK35</f>
        <v>0</v>
      </c>
      <c r="I34" s="6">
        <f>ZCOUNT!BL35</f>
        <v>0</v>
      </c>
      <c r="J34" s="6">
        <f>ZCOUNT!BM35</f>
        <v>0</v>
      </c>
      <c r="K34" s="6">
        <f>ZCOUNT!BN35</f>
        <v>0</v>
      </c>
      <c r="L34" s="6">
        <f>ZCOUNT!BO35</f>
        <v>0</v>
      </c>
      <c r="M34" s="6">
        <f>ZCOUNT!BP35</f>
        <v>0</v>
      </c>
      <c r="N34" s="9" t="str">
        <f>ZCOUNT!BQ35</f>
        <v>Other Rotifera #1</v>
      </c>
      <c r="O34" s="6">
        <f>ZCOUNT!BR35</f>
        <v>0</v>
      </c>
      <c r="P34" s="6">
        <f>ZCOUNT!BS35</f>
        <v>0</v>
      </c>
      <c r="Q34" s="6">
        <f>ZCOUNT!BT35</f>
        <v>0</v>
      </c>
      <c r="R34" s="6">
        <f>ZCOUNT!BU35</f>
        <v>0</v>
      </c>
      <c r="S34" s="6">
        <f>ZCOUNT!BV35</f>
        <v>0</v>
      </c>
      <c r="T34" s="6">
        <f>ZCOUNT!BW35</f>
        <v>0</v>
      </c>
      <c r="U34" s="6">
        <f>ZCOUNT!BX35</f>
        <v>0</v>
      </c>
      <c r="V34" s="6">
        <f>ZCOUNT!BY35</f>
        <v>0</v>
      </c>
      <c r="W34" s="6">
        <f>ZCOUNT!BZ35</f>
        <v>0</v>
      </c>
      <c r="X34" s="6">
        <f>ZCOUNT!CA35</f>
        <v>0</v>
      </c>
      <c r="Y34" s="6">
        <f>ZCOUNT!CB35</f>
        <v>0</v>
      </c>
      <c r="Z34" s="6">
        <f>ZCOUNT!CC35</f>
        <v>0</v>
      </c>
    </row>
    <row r="35" spans="1:26" x14ac:dyDescent="0.25">
      <c r="A35" s="4" t="str">
        <f>ZCOUNT!BD36</f>
        <v>Other Rotifera #2</v>
      </c>
      <c r="B35" s="6">
        <f>ZCOUNT!BE36</f>
        <v>0</v>
      </c>
      <c r="C35" s="6">
        <f>ZCOUNT!BF36</f>
        <v>0</v>
      </c>
      <c r="D35" s="6">
        <f>ZCOUNT!BG36</f>
        <v>0</v>
      </c>
      <c r="E35" s="6">
        <f>ZCOUNT!BH36</f>
        <v>0</v>
      </c>
      <c r="F35" s="6">
        <f>ZCOUNT!BI36</f>
        <v>0</v>
      </c>
      <c r="G35" s="6">
        <f>ZCOUNT!BJ36</f>
        <v>0</v>
      </c>
      <c r="H35" s="6">
        <f>ZCOUNT!BK36</f>
        <v>0</v>
      </c>
      <c r="I35" s="6">
        <f>ZCOUNT!BL36</f>
        <v>0</v>
      </c>
      <c r="J35" s="6">
        <f>ZCOUNT!BM36</f>
        <v>0</v>
      </c>
      <c r="K35" s="6">
        <f>ZCOUNT!BN36</f>
        <v>0</v>
      </c>
      <c r="L35" s="6">
        <f>ZCOUNT!BO36</f>
        <v>0</v>
      </c>
      <c r="M35" s="6">
        <f>ZCOUNT!BP36</f>
        <v>0</v>
      </c>
      <c r="N35" s="9" t="str">
        <f>ZCOUNT!BQ36</f>
        <v>Other Rotifera #2</v>
      </c>
      <c r="O35" s="6">
        <f>ZCOUNT!BR36</f>
        <v>0</v>
      </c>
      <c r="P35" s="6">
        <f>ZCOUNT!BS36</f>
        <v>0</v>
      </c>
      <c r="Q35" s="6">
        <f>ZCOUNT!BT36</f>
        <v>0</v>
      </c>
      <c r="R35" s="6">
        <f>ZCOUNT!BU36</f>
        <v>0</v>
      </c>
      <c r="S35" s="6">
        <f>ZCOUNT!BV36</f>
        <v>0</v>
      </c>
      <c r="T35" s="6">
        <f>ZCOUNT!BW36</f>
        <v>0</v>
      </c>
      <c r="U35" s="6">
        <f>ZCOUNT!BX36</f>
        <v>0</v>
      </c>
      <c r="V35" s="6">
        <f>ZCOUNT!BY36</f>
        <v>0</v>
      </c>
      <c r="W35" s="6">
        <f>ZCOUNT!BZ36</f>
        <v>0</v>
      </c>
      <c r="X35" s="6">
        <f>ZCOUNT!CA36</f>
        <v>0</v>
      </c>
      <c r="Y35" s="6">
        <f>ZCOUNT!CB36</f>
        <v>0</v>
      </c>
      <c r="Z35" s="6">
        <f>ZCOUNT!CC36</f>
        <v>0</v>
      </c>
    </row>
    <row r="36" spans="1:26" x14ac:dyDescent="0.25">
      <c r="A36" s="4" t="str">
        <f>ZCOUNT!BD37</f>
        <v>Other Rotifera #3</v>
      </c>
      <c r="B36" s="6">
        <f>ZCOUNT!BE37</f>
        <v>0</v>
      </c>
      <c r="C36" s="6">
        <f>ZCOUNT!BF37</f>
        <v>0</v>
      </c>
      <c r="D36" s="6">
        <f>ZCOUNT!BG37</f>
        <v>0</v>
      </c>
      <c r="E36" s="6">
        <f>ZCOUNT!BH37</f>
        <v>0</v>
      </c>
      <c r="F36" s="6">
        <f>ZCOUNT!BI37</f>
        <v>0</v>
      </c>
      <c r="G36" s="6">
        <f>ZCOUNT!BJ37</f>
        <v>0</v>
      </c>
      <c r="H36" s="6">
        <f>ZCOUNT!BK37</f>
        <v>0</v>
      </c>
      <c r="I36" s="6">
        <f>ZCOUNT!BL37</f>
        <v>0</v>
      </c>
      <c r="J36" s="6">
        <f>ZCOUNT!BM37</f>
        <v>0</v>
      </c>
      <c r="K36" s="6">
        <f>ZCOUNT!BN37</f>
        <v>0</v>
      </c>
      <c r="L36" s="6">
        <f>ZCOUNT!BO37</f>
        <v>0</v>
      </c>
      <c r="M36" s="6">
        <f>ZCOUNT!BP37</f>
        <v>0</v>
      </c>
      <c r="N36" s="9" t="str">
        <f>ZCOUNT!BQ37</f>
        <v>Other Rotifera #3</v>
      </c>
      <c r="O36" s="6">
        <f>ZCOUNT!BR37</f>
        <v>0</v>
      </c>
      <c r="P36" s="6">
        <f>ZCOUNT!BS37</f>
        <v>0</v>
      </c>
      <c r="Q36" s="6">
        <f>ZCOUNT!BT37</f>
        <v>0</v>
      </c>
      <c r="R36" s="6">
        <f>ZCOUNT!BU37</f>
        <v>0</v>
      </c>
      <c r="S36" s="6">
        <f>ZCOUNT!BV37</f>
        <v>0</v>
      </c>
      <c r="T36" s="6">
        <f>ZCOUNT!BW37</f>
        <v>0</v>
      </c>
      <c r="U36" s="6">
        <f>ZCOUNT!BX37</f>
        <v>0</v>
      </c>
      <c r="V36" s="6">
        <f>ZCOUNT!BY37</f>
        <v>0</v>
      </c>
      <c r="W36" s="6">
        <f>ZCOUNT!BZ37</f>
        <v>0</v>
      </c>
      <c r="X36" s="6">
        <f>ZCOUNT!CA37</f>
        <v>0</v>
      </c>
      <c r="Y36" s="6">
        <f>ZCOUNT!CB37</f>
        <v>0</v>
      </c>
      <c r="Z36" s="6">
        <f>ZCOUNT!CC37</f>
        <v>0</v>
      </c>
    </row>
    <row r="37" spans="1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" t="str">
        <f>ZCOUNT!BD39</f>
        <v>COPEPODA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 t="str">
        <f>ZCOUNT!BQ39</f>
        <v>COPEPODA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1" t="str">
        <f>ZCOUNT!BD40</f>
        <v>Copepoda-Cyclopoida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 t="str">
        <f>ZCOUNT!BQ40</f>
        <v>Copepoda-Cyclopoida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4" t="str">
        <f>ZCOUNT!BD41</f>
        <v>Cyclops</v>
      </c>
      <c r="B40" s="6">
        <f>ZCOUNT!BE41</f>
        <v>1.5</v>
      </c>
      <c r="C40" s="6">
        <f>ZCOUNT!BF41</f>
        <v>0.5</v>
      </c>
      <c r="D40" s="6">
        <f>ZCOUNT!BG41</f>
        <v>3.78</v>
      </c>
      <c r="E40" s="6">
        <f>ZCOUNT!BH41</f>
        <v>0.84</v>
      </c>
      <c r="F40" s="6">
        <f>ZCOUNT!BI41</f>
        <v>0.21</v>
      </c>
      <c r="G40" s="6">
        <f>ZCOUNT!BJ41</f>
        <v>0.51</v>
      </c>
      <c r="H40" s="6">
        <f>ZCOUNT!BK41</f>
        <v>0.48</v>
      </c>
      <c r="I40" s="6">
        <f>ZCOUNT!BL41</f>
        <v>0.3</v>
      </c>
      <c r="J40" s="6">
        <f>ZCOUNT!BM41</f>
        <v>0.46</v>
      </c>
      <c r="K40" s="6">
        <f>ZCOUNT!BN41</f>
        <v>0.46</v>
      </c>
      <c r="L40" s="6">
        <f>ZCOUNT!BO41</f>
        <v>1.4000000000000001</v>
      </c>
      <c r="M40" s="6">
        <f>ZCOUNT!BP41</f>
        <v>0.38</v>
      </c>
      <c r="N40" s="9" t="str">
        <f>ZCOUNT!BQ41</f>
        <v>Cyclops</v>
      </c>
      <c r="O40" s="6">
        <f>ZCOUNT!BR41</f>
        <v>3.66</v>
      </c>
      <c r="P40" s="6">
        <f>ZCOUNT!BS41</f>
        <v>1.22</v>
      </c>
      <c r="Q40" s="6">
        <f>ZCOUNT!BT41</f>
        <v>14.5152</v>
      </c>
      <c r="R40" s="6">
        <f>ZCOUNT!BU41</f>
        <v>2.0495999999999999</v>
      </c>
      <c r="S40" s="6">
        <f>ZCOUNT!BV41</f>
        <v>0.51239999999999997</v>
      </c>
      <c r="T40" s="6">
        <f>ZCOUNT!BW41</f>
        <v>1.2444000000000002</v>
      </c>
      <c r="U40" s="6">
        <f>ZCOUNT!BX41</f>
        <v>1.1712</v>
      </c>
      <c r="V40" s="6">
        <f>ZCOUNT!BY41</f>
        <v>0.73199999999999998</v>
      </c>
      <c r="W40" s="6">
        <f>ZCOUNT!BZ41</f>
        <v>1.1224000000000001</v>
      </c>
      <c r="X40" s="6">
        <f>ZCOUNT!CA41</f>
        <v>1.1224000000000001</v>
      </c>
      <c r="Y40" s="6">
        <f>ZCOUNT!CB41</f>
        <v>3.4159999999999999</v>
      </c>
      <c r="Z40" s="6">
        <f>ZCOUNT!CC41</f>
        <v>0.92720000000000002</v>
      </c>
    </row>
    <row r="41" spans="1:26" x14ac:dyDescent="0.25">
      <c r="A41" s="4" t="str">
        <f>ZCOUNT!BD42</f>
        <v>Macrocyclops</v>
      </c>
      <c r="B41" s="6">
        <f>ZCOUNT!BE42</f>
        <v>0</v>
      </c>
      <c r="C41" s="6">
        <f>ZCOUNT!BF42</f>
        <v>0</v>
      </c>
      <c r="D41" s="6">
        <f>ZCOUNT!BG42</f>
        <v>0</v>
      </c>
      <c r="E41" s="6">
        <f>ZCOUNT!BH42</f>
        <v>0</v>
      </c>
      <c r="F41" s="6">
        <f>ZCOUNT!BI42</f>
        <v>0</v>
      </c>
      <c r="G41" s="6">
        <f>ZCOUNT!BJ42</f>
        <v>0</v>
      </c>
      <c r="H41" s="6">
        <f>ZCOUNT!BK42</f>
        <v>0</v>
      </c>
      <c r="I41" s="6">
        <f>ZCOUNT!BL42</f>
        <v>0</v>
      </c>
      <c r="J41" s="6">
        <f>ZCOUNT!BM42</f>
        <v>0</v>
      </c>
      <c r="K41" s="6">
        <f>ZCOUNT!BN42</f>
        <v>0</v>
      </c>
      <c r="L41" s="6">
        <f>ZCOUNT!BO42</f>
        <v>0</v>
      </c>
      <c r="M41" s="6">
        <f>ZCOUNT!BP42</f>
        <v>0</v>
      </c>
      <c r="N41" s="9" t="str">
        <f>ZCOUNT!BQ42</f>
        <v>Macrocyclops</v>
      </c>
      <c r="O41" s="6">
        <f>ZCOUNT!BR42</f>
        <v>0</v>
      </c>
      <c r="P41" s="6">
        <f>ZCOUNT!BS42</f>
        <v>0</v>
      </c>
      <c r="Q41" s="6">
        <f>ZCOUNT!BT42</f>
        <v>0</v>
      </c>
      <c r="R41" s="6">
        <f>ZCOUNT!BU42</f>
        <v>0</v>
      </c>
      <c r="S41" s="6">
        <f>ZCOUNT!BV42</f>
        <v>0</v>
      </c>
      <c r="T41" s="6">
        <f>ZCOUNT!BW42</f>
        <v>0</v>
      </c>
      <c r="U41" s="6">
        <f>ZCOUNT!BX42</f>
        <v>0</v>
      </c>
      <c r="V41" s="6">
        <f>ZCOUNT!BY42</f>
        <v>0</v>
      </c>
      <c r="W41" s="6">
        <f>ZCOUNT!BZ42</f>
        <v>0</v>
      </c>
      <c r="X41" s="6">
        <f>ZCOUNT!CA42</f>
        <v>0</v>
      </c>
      <c r="Y41" s="6">
        <f>ZCOUNT!CB42</f>
        <v>0</v>
      </c>
      <c r="Z41" s="6">
        <f>ZCOUNT!CC42</f>
        <v>0</v>
      </c>
    </row>
    <row r="42" spans="1:26" x14ac:dyDescent="0.25">
      <c r="A42" s="4" t="str">
        <f>ZCOUNT!BD43</f>
        <v>Mesocyclops</v>
      </c>
      <c r="B42" s="6">
        <f>ZCOUNT!BE43</f>
        <v>3.5</v>
      </c>
      <c r="C42" s="6">
        <f>ZCOUNT!BF43</f>
        <v>0.75</v>
      </c>
      <c r="D42" s="6">
        <f>ZCOUNT!BG43</f>
        <v>3.36</v>
      </c>
      <c r="E42" s="6">
        <f>ZCOUNT!BH43</f>
        <v>0.63</v>
      </c>
      <c r="F42" s="6">
        <f>ZCOUNT!BI43</f>
        <v>0.21</v>
      </c>
      <c r="G42" s="6">
        <f>ZCOUNT!BJ43</f>
        <v>1.7000000000000002</v>
      </c>
      <c r="H42" s="6">
        <f>ZCOUNT!BK43</f>
        <v>1.1200000000000001</v>
      </c>
      <c r="I42" s="6">
        <f>ZCOUNT!BL43</f>
        <v>1.2</v>
      </c>
      <c r="J42" s="6">
        <f>ZCOUNT!BM43</f>
        <v>5.0600000000000005</v>
      </c>
      <c r="K42" s="6">
        <f>ZCOUNT!BN43</f>
        <v>0.46</v>
      </c>
      <c r="L42" s="6">
        <f>ZCOUNT!BO43</f>
        <v>2.2400000000000002</v>
      </c>
      <c r="M42" s="6">
        <f>ZCOUNT!BP43</f>
        <v>0.38</v>
      </c>
      <c r="N42" s="9" t="str">
        <f>ZCOUNT!BQ43</f>
        <v>Mesocyclops</v>
      </c>
      <c r="O42" s="6">
        <f>ZCOUNT!BR43</f>
        <v>16.712500000000002</v>
      </c>
      <c r="P42" s="6">
        <f>ZCOUNT!BS43</f>
        <v>0.9375</v>
      </c>
      <c r="Q42" s="6">
        <f>ZCOUNT!BT43</f>
        <v>16.044</v>
      </c>
      <c r="R42" s="6">
        <f>ZCOUNT!BU43</f>
        <v>0.78749999999999998</v>
      </c>
      <c r="S42" s="6">
        <f>ZCOUNT!BV43</f>
        <v>0.26250000000000001</v>
      </c>
      <c r="T42" s="6">
        <f>ZCOUNT!BW43</f>
        <v>8.5595000000000017</v>
      </c>
      <c r="U42" s="6">
        <f>ZCOUNT!BX43</f>
        <v>4.7840000000000007</v>
      </c>
      <c r="V42" s="6">
        <f>ZCOUNT!BY43</f>
        <v>5.73</v>
      </c>
      <c r="W42" s="6">
        <f>ZCOUNT!BZ43</f>
        <v>22.540000000000003</v>
      </c>
      <c r="X42" s="6">
        <f>ZCOUNT!CA43</f>
        <v>0.57500000000000007</v>
      </c>
      <c r="Y42" s="6">
        <f>ZCOUNT!CB43</f>
        <v>10.696000000000002</v>
      </c>
      <c r="Z42" s="6">
        <f>ZCOUNT!CC43</f>
        <v>3.1540000000000004</v>
      </c>
    </row>
    <row r="43" spans="1:26" x14ac:dyDescent="0.25">
      <c r="A43" s="4" t="str">
        <f>ZCOUNT!BD44</f>
        <v>Tropocyclops</v>
      </c>
      <c r="B43" s="6">
        <f>ZCOUNT!BE44</f>
        <v>0</v>
      </c>
      <c r="C43" s="6">
        <f>ZCOUNT!BF44</f>
        <v>0</v>
      </c>
      <c r="D43" s="6">
        <f>ZCOUNT!BG44</f>
        <v>0</v>
      </c>
      <c r="E43" s="6">
        <f>ZCOUNT!BH44</f>
        <v>0</v>
      </c>
      <c r="F43" s="6">
        <f>ZCOUNT!BI44</f>
        <v>0</v>
      </c>
      <c r="G43" s="6">
        <f>ZCOUNT!BJ44</f>
        <v>0</v>
      </c>
      <c r="H43" s="6">
        <f>ZCOUNT!BK44</f>
        <v>0</v>
      </c>
      <c r="I43" s="6">
        <f>ZCOUNT!BL44</f>
        <v>0</v>
      </c>
      <c r="J43" s="6">
        <f>ZCOUNT!BM44</f>
        <v>0</v>
      </c>
      <c r="K43" s="6">
        <f>ZCOUNT!BN44</f>
        <v>0</v>
      </c>
      <c r="L43" s="6">
        <f>ZCOUNT!BO44</f>
        <v>0</v>
      </c>
      <c r="M43" s="6">
        <f>ZCOUNT!BP44</f>
        <v>0</v>
      </c>
      <c r="N43" s="9" t="str">
        <f>ZCOUNT!BQ44</f>
        <v>Tropocyclops</v>
      </c>
      <c r="O43" s="6">
        <f>ZCOUNT!BR44</f>
        <v>0</v>
      </c>
      <c r="P43" s="6">
        <f>ZCOUNT!BS44</f>
        <v>0</v>
      </c>
      <c r="Q43" s="6">
        <f>ZCOUNT!BT44</f>
        <v>0</v>
      </c>
      <c r="R43" s="6">
        <f>ZCOUNT!BU44</f>
        <v>0</v>
      </c>
      <c r="S43" s="6">
        <f>ZCOUNT!BV44</f>
        <v>0</v>
      </c>
      <c r="T43" s="6">
        <f>ZCOUNT!BW44</f>
        <v>0</v>
      </c>
      <c r="U43" s="6">
        <f>ZCOUNT!BX44</f>
        <v>0</v>
      </c>
      <c r="V43" s="6">
        <f>ZCOUNT!BY44</f>
        <v>0</v>
      </c>
      <c r="W43" s="6">
        <f>ZCOUNT!BZ44</f>
        <v>0</v>
      </c>
      <c r="X43" s="6">
        <f>ZCOUNT!CA44</f>
        <v>0</v>
      </c>
      <c r="Y43" s="6">
        <f>ZCOUNT!CB44</f>
        <v>0</v>
      </c>
      <c r="Z43" s="6">
        <f>ZCOUNT!CC44</f>
        <v>0</v>
      </c>
    </row>
    <row r="44" spans="1:26" x14ac:dyDescent="0.25">
      <c r="A44" s="4" t="str">
        <f>ZCOUNT!BD45</f>
        <v>Other Cyclopoida #1</v>
      </c>
      <c r="B44" s="6">
        <f>ZCOUNT!BE45</f>
        <v>0</v>
      </c>
      <c r="C44" s="6">
        <f>ZCOUNT!BF45</f>
        <v>0</v>
      </c>
      <c r="D44" s="6">
        <f>ZCOUNT!BG45</f>
        <v>0</v>
      </c>
      <c r="E44" s="6">
        <f>ZCOUNT!BH45</f>
        <v>0</v>
      </c>
      <c r="F44" s="6">
        <f>ZCOUNT!BI45</f>
        <v>0</v>
      </c>
      <c r="G44" s="6">
        <f>ZCOUNT!BJ45</f>
        <v>0</v>
      </c>
      <c r="H44" s="6">
        <f>ZCOUNT!BK45</f>
        <v>0</v>
      </c>
      <c r="I44" s="6">
        <f>ZCOUNT!BL45</f>
        <v>0</v>
      </c>
      <c r="J44" s="6">
        <f>ZCOUNT!BM45</f>
        <v>0</v>
      </c>
      <c r="K44" s="6">
        <f>ZCOUNT!BN45</f>
        <v>0</v>
      </c>
      <c r="L44" s="6">
        <f>ZCOUNT!BO45</f>
        <v>0</v>
      </c>
      <c r="M44" s="6">
        <f>ZCOUNT!BP45</f>
        <v>0</v>
      </c>
      <c r="N44" s="9" t="str">
        <f>ZCOUNT!BQ45</f>
        <v>Other Cyclopoida #1</v>
      </c>
      <c r="O44" s="6">
        <f>ZCOUNT!BR45</f>
        <v>0</v>
      </c>
      <c r="P44" s="6">
        <f>ZCOUNT!BS45</f>
        <v>0</v>
      </c>
      <c r="Q44" s="6">
        <f>ZCOUNT!BT45</f>
        <v>0</v>
      </c>
      <c r="R44" s="6">
        <f>ZCOUNT!BU45</f>
        <v>0</v>
      </c>
      <c r="S44" s="6">
        <f>ZCOUNT!BV45</f>
        <v>0</v>
      </c>
      <c r="T44" s="6">
        <f>ZCOUNT!BW45</f>
        <v>0</v>
      </c>
      <c r="U44" s="6">
        <f>ZCOUNT!BX45</f>
        <v>0</v>
      </c>
      <c r="V44" s="6">
        <f>ZCOUNT!BY45</f>
        <v>0</v>
      </c>
      <c r="W44" s="6">
        <f>ZCOUNT!BZ45</f>
        <v>0</v>
      </c>
      <c r="X44" s="6">
        <f>ZCOUNT!CA45</f>
        <v>0</v>
      </c>
      <c r="Y44" s="6">
        <f>ZCOUNT!CB45</f>
        <v>0</v>
      </c>
      <c r="Z44" s="6">
        <f>ZCOUNT!CC45</f>
        <v>0</v>
      </c>
    </row>
    <row r="45" spans="1:26" x14ac:dyDescent="0.25">
      <c r="A45" s="4" t="str">
        <f>ZCOUNT!BD46</f>
        <v>Other Cyclopoida #2</v>
      </c>
      <c r="B45" s="6">
        <f>ZCOUNT!BE46</f>
        <v>0</v>
      </c>
      <c r="C45" s="6">
        <f>ZCOUNT!BF46</f>
        <v>0</v>
      </c>
      <c r="D45" s="6">
        <f>ZCOUNT!BG46</f>
        <v>0</v>
      </c>
      <c r="E45" s="6">
        <f>ZCOUNT!BH46</f>
        <v>0</v>
      </c>
      <c r="F45" s="6">
        <f>ZCOUNT!BI46</f>
        <v>0</v>
      </c>
      <c r="G45" s="6">
        <f>ZCOUNT!BJ46</f>
        <v>0</v>
      </c>
      <c r="H45" s="6">
        <f>ZCOUNT!BK46</f>
        <v>0</v>
      </c>
      <c r="I45" s="6">
        <f>ZCOUNT!BL46</f>
        <v>0</v>
      </c>
      <c r="J45" s="6">
        <f>ZCOUNT!BM46</f>
        <v>0</v>
      </c>
      <c r="K45" s="6">
        <f>ZCOUNT!BN46</f>
        <v>0</v>
      </c>
      <c r="L45" s="6">
        <f>ZCOUNT!BO46</f>
        <v>0</v>
      </c>
      <c r="M45" s="6">
        <f>ZCOUNT!BP46</f>
        <v>0</v>
      </c>
      <c r="N45" s="9" t="str">
        <f>ZCOUNT!BQ46</f>
        <v>Other Cyclopoida #2</v>
      </c>
      <c r="O45" s="6">
        <f>ZCOUNT!BR46</f>
        <v>0</v>
      </c>
      <c r="P45" s="6">
        <f>ZCOUNT!BS46</f>
        <v>0</v>
      </c>
      <c r="Q45" s="6">
        <f>ZCOUNT!BT46</f>
        <v>0</v>
      </c>
      <c r="R45" s="6">
        <f>ZCOUNT!BU46</f>
        <v>0</v>
      </c>
      <c r="S45" s="6">
        <f>ZCOUNT!BV46</f>
        <v>0</v>
      </c>
      <c r="T45" s="6">
        <f>ZCOUNT!BW46</f>
        <v>0</v>
      </c>
      <c r="U45" s="6">
        <f>ZCOUNT!BX46</f>
        <v>0</v>
      </c>
      <c r="V45" s="6">
        <f>ZCOUNT!BY46</f>
        <v>0</v>
      </c>
      <c r="W45" s="6">
        <f>ZCOUNT!BZ46</f>
        <v>0</v>
      </c>
      <c r="X45" s="6">
        <f>ZCOUNT!CA46</f>
        <v>0</v>
      </c>
      <c r="Y45" s="6">
        <f>ZCOUNT!CB46</f>
        <v>0</v>
      </c>
      <c r="Z45" s="6">
        <f>ZCOUNT!CC46</f>
        <v>0</v>
      </c>
    </row>
    <row r="46" spans="1:26" x14ac:dyDescent="0.25">
      <c r="A46" s="4" t="str">
        <f>ZCOUNT!BD47</f>
        <v>Other Cyclopoida #3</v>
      </c>
      <c r="B46" s="6">
        <f>ZCOUNT!BE47</f>
        <v>0</v>
      </c>
      <c r="C46" s="6">
        <f>ZCOUNT!BF47</f>
        <v>0</v>
      </c>
      <c r="D46" s="6">
        <f>ZCOUNT!BG47</f>
        <v>0</v>
      </c>
      <c r="E46" s="6">
        <f>ZCOUNT!BH47</f>
        <v>0</v>
      </c>
      <c r="F46" s="6">
        <f>ZCOUNT!BI47</f>
        <v>0</v>
      </c>
      <c r="G46" s="6">
        <f>ZCOUNT!BJ47</f>
        <v>0</v>
      </c>
      <c r="H46" s="6">
        <f>ZCOUNT!BK47</f>
        <v>0</v>
      </c>
      <c r="I46" s="6">
        <f>ZCOUNT!BL47</f>
        <v>0</v>
      </c>
      <c r="J46" s="6">
        <f>ZCOUNT!BM47</f>
        <v>0</v>
      </c>
      <c r="K46" s="6">
        <f>ZCOUNT!BN47</f>
        <v>0</v>
      </c>
      <c r="L46" s="6">
        <f>ZCOUNT!BO47</f>
        <v>0</v>
      </c>
      <c r="M46" s="6">
        <f>ZCOUNT!BP47</f>
        <v>0</v>
      </c>
      <c r="N46" s="9" t="str">
        <f>ZCOUNT!BQ47</f>
        <v>Other Cyclopoida #3</v>
      </c>
      <c r="O46" s="6">
        <f>ZCOUNT!BR47</f>
        <v>0</v>
      </c>
      <c r="P46" s="6">
        <f>ZCOUNT!BS47</f>
        <v>0</v>
      </c>
      <c r="Q46" s="6">
        <f>ZCOUNT!BT47</f>
        <v>0</v>
      </c>
      <c r="R46" s="6">
        <f>ZCOUNT!BU47</f>
        <v>0</v>
      </c>
      <c r="S46" s="6">
        <f>ZCOUNT!BV47</f>
        <v>0</v>
      </c>
      <c r="T46" s="6">
        <f>ZCOUNT!BW47</f>
        <v>0</v>
      </c>
      <c r="U46" s="6">
        <f>ZCOUNT!BX47</f>
        <v>0</v>
      </c>
      <c r="V46" s="6">
        <f>ZCOUNT!BY47</f>
        <v>0</v>
      </c>
      <c r="W46" s="6">
        <f>ZCOUNT!BZ47</f>
        <v>0</v>
      </c>
      <c r="X46" s="6">
        <f>ZCOUNT!CA47</f>
        <v>0</v>
      </c>
      <c r="Y46" s="6">
        <f>ZCOUNT!CB47</f>
        <v>0</v>
      </c>
      <c r="Z46" s="6">
        <f>ZCOUNT!CC47</f>
        <v>0</v>
      </c>
    </row>
    <row r="47" spans="1:26" x14ac:dyDescent="0.25">
      <c r="A47" s="1" t="str">
        <f>ZCOUNT!BD48</f>
        <v>Copepoda-Calanoida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 t="str">
        <f>ZCOUNT!BQ48</f>
        <v>Copepoda-Calanoida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4" t="str">
        <f>ZCOUNT!BD49</f>
        <v>Diaptomus</v>
      </c>
      <c r="B48" s="6">
        <f>ZCOUNT!BE49</f>
        <v>1.25</v>
      </c>
      <c r="C48" s="6">
        <f>ZCOUNT!BF49</f>
        <v>0.5</v>
      </c>
      <c r="D48" s="6">
        <f>ZCOUNT!BG49</f>
        <v>4.2</v>
      </c>
      <c r="E48" s="6">
        <f>ZCOUNT!BH49</f>
        <v>7.14</v>
      </c>
      <c r="F48" s="6">
        <f>ZCOUNT!BI49</f>
        <v>2.31</v>
      </c>
      <c r="G48" s="6">
        <f>ZCOUNT!BJ49</f>
        <v>1.1900000000000002</v>
      </c>
      <c r="H48" s="6">
        <f>ZCOUNT!BK49</f>
        <v>0.64</v>
      </c>
      <c r="I48" s="6">
        <f>ZCOUNT!BL49</f>
        <v>0.3</v>
      </c>
      <c r="J48" s="6">
        <f>ZCOUNT!BM49</f>
        <v>1.84</v>
      </c>
      <c r="K48" s="6">
        <f>ZCOUNT!BN49</f>
        <v>0.92</v>
      </c>
      <c r="L48" s="6">
        <f>ZCOUNT!BO49</f>
        <v>3.08</v>
      </c>
      <c r="M48" s="6">
        <f>ZCOUNT!BP49</f>
        <v>1.9</v>
      </c>
      <c r="N48" s="9" t="str">
        <f>ZCOUNT!BQ49</f>
        <v>Diaptomus</v>
      </c>
      <c r="O48" s="6">
        <f>ZCOUNT!BR49</f>
        <v>2.21</v>
      </c>
      <c r="P48" s="6">
        <f>ZCOUNT!BS49</f>
        <v>0.24</v>
      </c>
      <c r="Q48" s="6">
        <f>ZCOUNT!BT49</f>
        <v>8.7779999999999987</v>
      </c>
      <c r="R48" s="6">
        <f>ZCOUNT!BU49</f>
        <v>3.4272</v>
      </c>
      <c r="S48" s="6">
        <f>ZCOUNT!BV49</f>
        <v>3.1374</v>
      </c>
      <c r="T48" s="6">
        <f>ZCOUNT!BW49</f>
        <v>1.6660000000000001</v>
      </c>
      <c r="U48" s="6">
        <f>ZCOUNT!BX49</f>
        <v>1.3375999999999999</v>
      </c>
      <c r="V48" s="6">
        <f>ZCOUNT!BY49</f>
        <v>0.14399999999999999</v>
      </c>
      <c r="W48" s="6">
        <f>ZCOUNT!BZ49</f>
        <v>3.8455999999999997</v>
      </c>
      <c r="X48" s="6">
        <f>ZCOUNT!CA49</f>
        <v>1.9227999999999998</v>
      </c>
      <c r="Y48" s="6">
        <f>ZCOUNT!CB49</f>
        <v>4.1832000000000011</v>
      </c>
      <c r="Z48" s="6">
        <f>ZCOUNT!CC49</f>
        <v>3.3592</v>
      </c>
    </row>
    <row r="49" spans="1:26" x14ac:dyDescent="0.25">
      <c r="A49" s="4" t="str">
        <f>ZCOUNT!BD50</f>
        <v>Epischura</v>
      </c>
      <c r="B49" s="6">
        <f>ZCOUNT!BE50</f>
        <v>0</v>
      </c>
      <c r="C49" s="6">
        <f>ZCOUNT!BF50</f>
        <v>0</v>
      </c>
      <c r="D49" s="6">
        <f>ZCOUNT!BG50</f>
        <v>0</v>
      </c>
      <c r="E49" s="6">
        <f>ZCOUNT!BH50</f>
        <v>0</v>
      </c>
      <c r="F49" s="6">
        <f>ZCOUNT!BI50</f>
        <v>0</v>
      </c>
      <c r="G49" s="6">
        <f>ZCOUNT!BJ50</f>
        <v>0</v>
      </c>
      <c r="H49" s="6">
        <f>ZCOUNT!BK50</f>
        <v>0</v>
      </c>
      <c r="I49" s="6">
        <f>ZCOUNT!BL50</f>
        <v>0</v>
      </c>
      <c r="J49" s="6">
        <f>ZCOUNT!BM50</f>
        <v>0</v>
      </c>
      <c r="K49" s="6">
        <f>ZCOUNT!BN50</f>
        <v>0</v>
      </c>
      <c r="L49" s="6">
        <f>ZCOUNT!BO50</f>
        <v>0</v>
      </c>
      <c r="M49" s="6">
        <f>ZCOUNT!BP50</f>
        <v>0</v>
      </c>
      <c r="N49" s="9" t="str">
        <f>ZCOUNT!BQ50</f>
        <v>Epischura</v>
      </c>
      <c r="O49" s="6">
        <f>ZCOUNT!BR50</f>
        <v>0</v>
      </c>
      <c r="P49" s="6">
        <f>ZCOUNT!BS50</f>
        <v>0</v>
      </c>
      <c r="Q49" s="6">
        <f>ZCOUNT!BT50</f>
        <v>0</v>
      </c>
      <c r="R49" s="6">
        <f>ZCOUNT!BU50</f>
        <v>0</v>
      </c>
      <c r="S49" s="6">
        <f>ZCOUNT!BV50</f>
        <v>0</v>
      </c>
      <c r="T49" s="6">
        <f>ZCOUNT!BW50</f>
        <v>0</v>
      </c>
      <c r="U49" s="6">
        <f>ZCOUNT!BX50</f>
        <v>0</v>
      </c>
      <c r="V49" s="6">
        <f>ZCOUNT!BY50</f>
        <v>0</v>
      </c>
      <c r="W49" s="6">
        <f>ZCOUNT!BZ50</f>
        <v>0</v>
      </c>
      <c r="X49" s="6">
        <f>ZCOUNT!CA50</f>
        <v>0</v>
      </c>
      <c r="Y49" s="6">
        <f>ZCOUNT!CB50</f>
        <v>0</v>
      </c>
      <c r="Z49" s="6">
        <f>ZCOUNT!CC50</f>
        <v>0</v>
      </c>
    </row>
    <row r="50" spans="1:26" x14ac:dyDescent="0.25">
      <c r="A50" s="4" t="str">
        <f>ZCOUNT!BD51</f>
        <v>Eurytemora</v>
      </c>
      <c r="B50" s="6">
        <f>ZCOUNT!BE51</f>
        <v>0</v>
      </c>
      <c r="C50" s="6">
        <f>ZCOUNT!BF51</f>
        <v>0</v>
      </c>
      <c r="D50" s="6">
        <f>ZCOUNT!BG51</f>
        <v>0</v>
      </c>
      <c r="E50" s="6">
        <f>ZCOUNT!BH51</f>
        <v>0</v>
      </c>
      <c r="F50" s="6">
        <f>ZCOUNT!BI51</f>
        <v>0</v>
      </c>
      <c r="G50" s="6">
        <f>ZCOUNT!BJ51</f>
        <v>0</v>
      </c>
      <c r="H50" s="6">
        <f>ZCOUNT!BK51</f>
        <v>0</v>
      </c>
      <c r="I50" s="6">
        <f>ZCOUNT!BL51</f>
        <v>0</v>
      </c>
      <c r="J50" s="6">
        <f>ZCOUNT!BM51</f>
        <v>0</v>
      </c>
      <c r="K50" s="6">
        <f>ZCOUNT!BN51</f>
        <v>0</v>
      </c>
      <c r="L50" s="6">
        <f>ZCOUNT!BO51</f>
        <v>0</v>
      </c>
      <c r="M50" s="6">
        <f>ZCOUNT!BP51</f>
        <v>0</v>
      </c>
      <c r="N50" s="9" t="str">
        <f>ZCOUNT!BQ51</f>
        <v>Eurytemora</v>
      </c>
      <c r="O50" s="6">
        <f>ZCOUNT!BR51</f>
        <v>0</v>
      </c>
      <c r="P50" s="6">
        <f>ZCOUNT!BS51</f>
        <v>0</v>
      </c>
      <c r="Q50" s="6">
        <f>ZCOUNT!BT51</f>
        <v>0</v>
      </c>
      <c r="R50" s="6">
        <f>ZCOUNT!BU51</f>
        <v>0</v>
      </c>
      <c r="S50" s="6">
        <f>ZCOUNT!BV51</f>
        <v>0</v>
      </c>
      <c r="T50" s="6">
        <f>ZCOUNT!BW51</f>
        <v>0</v>
      </c>
      <c r="U50" s="6">
        <f>ZCOUNT!BX51</f>
        <v>0</v>
      </c>
      <c r="V50" s="6">
        <f>ZCOUNT!BY51</f>
        <v>0</v>
      </c>
      <c r="W50" s="6">
        <f>ZCOUNT!BZ51</f>
        <v>0</v>
      </c>
      <c r="X50" s="6">
        <f>ZCOUNT!CA51</f>
        <v>0</v>
      </c>
      <c r="Y50" s="6">
        <f>ZCOUNT!CB51</f>
        <v>0</v>
      </c>
      <c r="Z50" s="6">
        <f>ZCOUNT!CC51</f>
        <v>0</v>
      </c>
    </row>
    <row r="51" spans="1:26" x14ac:dyDescent="0.25">
      <c r="A51" s="4" t="str">
        <f>ZCOUNT!BD52</f>
        <v>Limnocalanus</v>
      </c>
      <c r="B51" s="6">
        <f>ZCOUNT!BE52</f>
        <v>0</v>
      </c>
      <c r="C51" s="6">
        <f>ZCOUNT!BF52</f>
        <v>0</v>
      </c>
      <c r="D51" s="6">
        <f>ZCOUNT!BG52</f>
        <v>0</v>
      </c>
      <c r="E51" s="6">
        <f>ZCOUNT!BH52</f>
        <v>0</v>
      </c>
      <c r="F51" s="6">
        <f>ZCOUNT!BI52</f>
        <v>0</v>
      </c>
      <c r="G51" s="6">
        <f>ZCOUNT!BJ52</f>
        <v>0</v>
      </c>
      <c r="H51" s="6">
        <f>ZCOUNT!BK52</f>
        <v>0</v>
      </c>
      <c r="I51" s="6">
        <f>ZCOUNT!BL52</f>
        <v>0</v>
      </c>
      <c r="J51" s="6">
        <f>ZCOUNT!BM52</f>
        <v>0</v>
      </c>
      <c r="K51" s="6">
        <f>ZCOUNT!BN52</f>
        <v>0</v>
      </c>
      <c r="L51" s="6">
        <f>ZCOUNT!BO52</f>
        <v>0</v>
      </c>
      <c r="M51" s="6">
        <f>ZCOUNT!BP52</f>
        <v>0</v>
      </c>
      <c r="N51" s="9" t="str">
        <f>ZCOUNT!BQ52</f>
        <v>Limnocalanus</v>
      </c>
      <c r="O51" s="6">
        <f>ZCOUNT!BR52</f>
        <v>0</v>
      </c>
      <c r="P51" s="6">
        <f>ZCOUNT!BS52</f>
        <v>0</v>
      </c>
      <c r="Q51" s="6">
        <f>ZCOUNT!BT52</f>
        <v>0</v>
      </c>
      <c r="R51" s="6">
        <f>ZCOUNT!BU52</f>
        <v>0</v>
      </c>
      <c r="S51" s="6">
        <f>ZCOUNT!BV52</f>
        <v>0</v>
      </c>
      <c r="T51" s="6">
        <f>ZCOUNT!BW52</f>
        <v>0</v>
      </c>
      <c r="U51" s="6">
        <f>ZCOUNT!BX52</f>
        <v>0</v>
      </c>
      <c r="V51" s="6">
        <f>ZCOUNT!BY52</f>
        <v>0</v>
      </c>
      <c r="W51" s="6">
        <f>ZCOUNT!BZ52</f>
        <v>0</v>
      </c>
      <c r="X51" s="6">
        <f>ZCOUNT!CA52</f>
        <v>0</v>
      </c>
      <c r="Y51" s="6">
        <f>ZCOUNT!CB52</f>
        <v>0</v>
      </c>
      <c r="Z51" s="6">
        <f>ZCOUNT!CC52</f>
        <v>0</v>
      </c>
    </row>
    <row r="52" spans="1:26" x14ac:dyDescent="0.25">
      <c r="A52" s="4" t="str">
        <f>ZCOUNT!BD53</f>
        <v>Senecella</v>
      </c>
      <c r="B52" s="6">
        <f>ZCOUNT!BE53</f>
        <v>0</v>
      </c>
      <c r="C52" s="6">
        <f>ZCOUNT!BF53</f>
        <v>0</v>
      </c>
      <c r="D52" s="6">
        <f>ZCOUNT!BG53</f>
        <v>0</v>
      </c>
      <c r="E52" s="6">
        <f>ZCOUNT!BH53</f>
        <v>0</v>
      </c>
      <c r="F52" s="6">
        <f>ZCOUNT!BI53</f>
        <v>0</v>
      </c>
      <c r="G52" s="6">
        <f>ZCOUNT!BJ53</f>
        <v>0</v>
      </c>
      <c r="H52" s="6">
        <f>ZCOUNT!BK53</f>
        <v>0</v>
      </c>
      <c r="I52" s="6">
        <f>ZCOUNT!BL53</f>
        <v>0</v>
      </c>
      <c r="J52" s="6">
        <f>ZCOUNT!BM53</f>
        <v>0</v>
      </c>
      <c r="K52" s="6">
        <f>ZCOUNT!BN53</f>
        <v>0</v>
      </c>
      <c r="L52" s="6">
        <f>ZCOUNT!BO53</f>
        <v>0</v>
      </c>
      <c r="M52" s="6">
        <f>ZCOUNT!BP53</f>
        <v>0</v>
      </c>
      <c r="N52" s="9" t="str">
        <f>ZCOUNT!BQ53</f>
        <v>Senecella</v>
      </c>
      <c r="O52" s="6">
        <f>ZCOUNT!BR53</f>
        <v>0</v>
      </c>
      <c r="P52" s="6">
        <f>ZCOUNT!BS53</f>
        <v>0</v>
      </c>
      <c r="Q52" s="6">
        <f>ZCOUNT!BT53</f>
        <v>0</v>
      </c>
      <c r="R52" s="6">
        <f>ZCOUNT!BU53</f>
        <v>0</v>
      </c>
      <c r="S52" s="6">
        <f>ZCOUNT!BV53</f>
        <v>0</v>
      </c>
      <c r="T52" s="6">
        <f>ZCOUNT!BW53</f>
        <v>0</v>
      </c>
      <c r="U52" s="6">
        <f>ZCOUNT!BX53</f>
        <v>0</v>
      </c>
      <c r="V52" s="6">
        <f>ZCOUNT!BY53</f>
        <v>0</v>
      </c>
      <c r="W52" s="6">
        <f>ZCOUNT!BZ53</f>
        <v>0</v>
      </c>
      <c r="X52" s="6">
        <f>ZCOUNT!CA53</f>
        <v>0</v>
      </c>
      <c r="Y52" s="6">
        <f>ZCOUNT!CB53</f>
        <v>0</v>
      </c>
      <c r="Z52" s="6">
        <f>ZCOUNT!CC53</f>
        <v>0</v>
      </c>
    </row>
    <row r="53" spans="1:26" x14ac:dyDescent="0.25">
      <c r="A53" s="4" t="str">
        <f>ZCOUNT!BD54</f>
        <v>Other Calanoida #1</v>
      </c>
      <c r="B53" s="6">
        <f>ZCOUNT!BE54</f>
        <v>0</v>
      </c>
      <c r="C53" s="6">
        <f>ZCOUNT!BF54</f>
        <v>0</v>
      </c>
      <c r="D53" s="6">
        <f>ZCOUNT!BG54</f>
        <v>0</v>
      </c>
      <c r="E53" s="6">
        <f>ZCOUNT!BH54</f>
        <v>0</v>
      </c>
      <c r="F53" s="6">
        <f>ZCOUNT!BI54</f>
        <v>0</v>
      </c>
      <c r="G53" s="6">
        <f>ZCOUNT!BJ54</f>
        <v>0</v>
      </c>
      <c r="H53" s="6">
        <f>ZCOUNT!BK54</f>
        <v>0</v>
      </c>
      <c r="I53" s="6">
        <f>ZCOUNT!BL54</f>
        <v>0</v>
      </c>
      <c r="J53" s="6">
        <f>ZCOUNT!BM54</f>
        <v>0</v>
      </c>
      <c r="K53" s="6">
        <f>ZCOUNT!BN54</f>
        <v>0</v>
      </c>
      <c r="L53" s="6">
        <f>ZCOUNT!BO54</f>
        <v>0</v>
      </c>
      <c r="M53" s="6">
        <f>ZCOUNT!BP54</f>
        <v>0</v>
      </c>
      <c r="N53" s="9" t="str">
        <f>ZCOUNT!BQ54</f>
        <v>Other Calanoida #1</v>
      </c>
      <c r="O53" s="6">
        <f>ZCOUNT!BR54</f>
        <v>0</v>
      </c>
      <c r="P53" s="6">
        <f>ZCOUNT!BS54</f>
        <v>0</v>
      </c>
      <c r="Q53" s="6">
        <f>ZCOUNT!BT54</f>
        <v>0</v>
      </c>
      <c r="R53" s="6">
        <f>ZCOUNT!BU54</f>
        <v>0</v>
      </c>
      <c r="S53" s="6">
        <f>ZCOUNT!BV54</f>
        <v>0</v>
      </c>
      <c r="T53" s="6">
        <f>ZCOUNT!BW54</f>
        <v>0</v>
      </c>
      <c r="U53" s="6">
        <f>ZCOUNT!BX54</f>
        <v>0</v>
      </c>
      <c r="V53" s="6">
        <f>ZCOUNT!BY54</f>
        <v>0</v>
      </c>
      <c r="W53" s="6">
        <f>ZCOUNT!BZ54</f>
        <v>0</v>
      </c>
      <c r="X53" s="6">
        <f>ZCOUNT!CA54</f>
        <v>0</v>
      </c>
      <c r="Y53" s="6">
        <f>ZCOUNT!CB54</f>
        <v>0</v>
      </c>
      <c r="Z53" s="6">
        <f>ZCOUNT!CC54</f>
        <v>0</v>
      </c>
    </row>
    <row r="54" spans="1:26" x14ac:dyDescent="0.25">
      <c r="A54" s="4" t="str">
        <f>ZCOUNT!BD55</f>
        <v>Other Calanoida #2</v>
      </c>
      <c r="B54" s="6">
        <f>ZCOUNT!BE55</f>
        <v>0</v>
      </c>
      <c r="C54" s="6">
        <f>ZCOUNT!BF55</f>
        <v>0</v>
      </c>
      <c r="D54" s="6">
        <f>ZCOUNT!BG55</f>
        <v>0</v>
      </c>
      <c r="E54" s="6">
        <f>ZCOUNT!BH55</f>
        <v>0</v>
      </c>
      <c r="F54" s="6">
        <f>ZCOUNT!BI55</f>
        <v>0</v>
      </c>
      <c r="G54" s="6">
        <f>ZCOUNT!BJ55</f>
        <v>0</v>
      </c>
      <c r="H54" s="6">
        <f>ZCOUNT!BK55</f>
        <v>0</v>
      </c>
      <c r="I54" s="6">
        <f>ZCOUNT!BL55</f>
        <v>0</v>
      </c>
      <c r="J54" s="6">
        <f>ZCOUNT!BM55</f>
        <v>0</v>
      </c>
      <c r="K54" s="6">
        <f>ZCOUNT!BN55</f>
        <v>0</v>
      </c>
      <c r="L54" s="6">
        <f>ZCOUNT!BO55</f>
        <v>0</v>
      </c>
      <c r="M54" s="6">
        <f>ZCOUNT!BP55</f>
        <v>0</v>
      </c>
      <c r="N54" s="9" t="str">
        <f>ZCOUNT!BQ55</f>
        <v>Other Calanoida #2</v>
      </c>
      <c r="O54" s="6">
        <f>ZCOUNT!BR55</f>
        <v>0</v>
      </c>
      <c r="P54" s="6">
        <f>ZCOUNT!BS55</f>
        <v>0</v>
      </c>
      <c r="Q54" s="6">
        <f>ZCOUNT!BT55</f>
        <v>0</v>
      </c>
      <c r="R54" s="6">
        <f>ZCOUNT!BU55</f>
        <v>0</v>
      </c>
      <c r="S54" s="6">
        <f>ZCOUNT!BV55</f>
        <v>0</v>
      </c>
      <c r="T54" s="6">
        <f>ZCOUNT!BW55</f>
        <v>0</v>
      </c>
      <c r="U54" s="6">
        <f>ZCOUNT!BX55</f>
        <v>0</v>
      </c>
      <c r="V54" s="6">
        <f>ZCOUNT!BY55</f>
        <v>0</v>
      </c>
      <c r="W54" s="6">
        <f>ZCOUNT!BZ55</f>
        <v>0</v>
      </c>
      <c r="X54" s="6">
        <f>ZCOUNT!CA55</f>
        <v>0</v>
      </c>
      <c r="Y54" s="6">
        <f>ZCOUNT!CB55</f>
        <v>0</v>
      </c>
      <c r="Z54" s="6">
        <f>ZCOUNT!CC55</f>
        <v>0</v>
      </c>
    </row>
    <row r="55" spans="1:26" x14ac:dyDescent="0.25">
      <c r="A55" s="4" t="str">
        <f>ZCOUNT!BD56</f>
        <v>Other Calanoida #3</v>
      </c>
      <c r="B55" s="6">
        <f>ZCOUNT!BE56</f>
        <v>0</v>
      </c>
      <c r="C55" s="6">
        <f>ZCOUNT!BF56</f>
        <v>0</v>
      </c>
      <c r="D55" s="6">
        <f>ZCOUNT!BG56</f>
        <v>0</v>
      </c>
      <c r="E55" s="6">
        <f>ZCOUNT!BH56</f>
        <v>0</v>
      </c>
      <c r="F55" s="6">
        <f>ZCOUNT!BI56</f>
        <v>0</v>
      </c>
      <c r="G55" s="6">
        <f>ZCOUNT!BJ56</f>
        <v>0</v>
      </c>
      <c r="H55" s="6">
        <f>ZCOUNT!BK56</f>
        <v>0</v>
      </c>
      <c r="I55" s="6">
        <f>ZCOUNT!BL56</f>
        <v>0</v>
      </c>
      <c r="J55" s="6">
        <f>ZCOUNT!BM56</f>
        <v>0</v>
      </c>
      <c r="K55" s="6">
        <f>ZCOUNT!BN56</f>
        <v>0</v>
      </c>
      <c r="L55" s="6">
        <f>ZCOUNT!BO56</f>
        <v>0</v>
      </c>
      <c r="M55" s="6">
        <f>ZCOUNT!BP56</f>
        <v>0</v>
      </c>
      <c r="N55" s="9" t="str">
        <f>ZCOUNT!BQ56</f>
        <v>Other Calanoida #3</v>
      </c>
      <c r="O55" s="6">
        <f>ZCOUNT!BR56</f>
        <v>0</v>
      </c>
      <c r="P55" s="6">
        <f>ZCOUNT!BS56</f>
        <v>0</v>
      </c>
      <c r="Q55" s="6">
        <f>ZCOUNT!BT56</f>
        <v>0</v>
      </c>
      <c r="R55" s="6">
        <f>ZCOUNT!BU56</f>
        <v>0</v>
      </c>
      <c r="S55" s="6">
        <f>ZCOUNT!BV56</f>
        <v>0</v>
      </c>
      <c r="T55" s="6">
        <f>ZCOUNT!BW56</f>
        <v>0</v>
      </c>
      <c r="U55" s="6">
        <f>ZCOUNT!BX56</f>
        <v>0</v>
      </c>
      <c r="V55" s="6">
        <f>ZCOUNT!BY56</f>
        <v>0</v>
      </c>
      <c r="W55" s="6">
        <f>ZCOUNT!BZ56</f>
        <v>0</v>
      </c>
      <c r="X55" s="6">
        <f>ZCOUNT!CA56</f>
        <v>0</v>
      </c>
      <c r="Y55" s="6">
        <f>ZCOUNT!CB56</f>
        <v>0</v>
      </c>
      <c r="Z55" s="6">
        <f>ZCOUNT!CC56</f>
        <v>0</v>
      </c>
    </row>
    <row r="56" spans="1:26" x14ac:dyDescent="0.25">
      <c r="A56" s="1" t="str">
        <f>ZCOUNT!BD57</f>
        <v>Copepoda-Harpacticoida</v>
      </c>
      <c r="B56" s="6">
        <f>ZCOUNT!BE57</f>
        <v>0</v>
      </c>
      <c r="C56" s="6">
        <f>ZCOUNT!BF57</f>
        <v>0</v>
      </c>
      <c r="D56" s="6">
        <f>ZCOUNT!BG57</f>
        <v>0</v>
      </c>
      <c r="E56" s="6">
        <f>ZCOUNT!BH57</f>
        <v>0</v>
      </c>
      <c r="F56" s="6">
        <f>ZCOUNT!BI57</f>
        <v>0</v>
      </c>
      <c r="G56" s="6">
        <f>ZCOUNT!BJ57</f>
        <v>0</v>
      </c>
      <c r="H56" s="6">
        <f>ZCOUNT!BK57</f>
        <v>0</v>
      </c>
      <c r="I56" s="6">
        <f>ZCOUNT!BL57</f>
        <v>0</v>
      </c>
      <c r="J56" s="6">
        <f>ZCOUNT!BM57</f>
        <v>0</v>
      </c>
      <c r="K56" s="6">
        <f>ZCOUNT!BN57</f>
        <v>0</v>
      </c>
      <c r="L56" s="6">
        <f>ZCOUNT!BO57</f>
        <v>0</v>
      </c>
      <c r="M56" s="6">
        <f>ZCOUNT!BP57</f>
        <v>0</v>
      </c>
      <c r="N56" s="7" t="str">
        <f>ZCOUNT!BQ57</f>
        <v>Copepoda-Harpacticoida</v>
      </c>
      <c r="O56" s="6">
        <f>ZCOUNT!BR57</f>
        <v>0</v>
      </c>
      <c r="P56" s="6">
        <f>ZCOUNT!BS57</f>
        <v>0</v>
      </c>
      <c r="Q56" s="6">
        <f>ZCOUNT!BT57</f>
        <v>0</v>
      </c>
      <c r="R56" s="6">
        <f>ZCOUNT!BU57</f>
        <v>0</v>
      </c>
      <c r="S56" s="6">
        <f>ZCOUNT!BV57</f>
        <v>0</v>
      </c>
      <c r="T56" s="6">
        <f>ZCOUNT!BW57</f>
        <v>0</v>
      </c>
      <c r="U56" s="6">
        <f>ZCOUNT!BX57</f>
        <v>0</v>
      </c>
      <c r="V56" s="6">
        <f>ZCOUNT!BY57</f>
        <v>0</v>
      </c>
      <c r="W56" s="6">
        <f>ZCOUNT!BZ57</f>
        <v>0</v>
      </c>
      <c r="X56" s="6">
        <f>ZCOUNT!CA57</f>
        <v>0</v>
      </c>
      <c r="Y56" s="6">
        <f>ZCOUNT!CB57</f>
        <v>0</v>
      </c>
      <c r="Z56" s="6">
        <f>ZCOUNT!CC57</f>
        <v>0</v>
      </c>
    </row>
    <row r="57" spans="1:26" x14ac:dyDescent="0.25">
      <c r="A57" s="1" t="str">
        <f>ZCOUNT!BD58</f>
        <v>Other Copepoda-Adults</v>
      </c>
      <c r="B57" s="6">
        <f>ZCOUNT!BE58</f>
        <v>0</v>
      </c>
      <c r="C57" s="6">
        <f>ZCOUNT!BF58</f>
        <v>0</v>
      </c>
      <c r="D57" s="6">
        <f>ZCOUNT!BG58</f>
        <v>0</v>
      </c>
      <c r="E57" s="6">
        <f>ZCOUNT!BH58</f>
        <v>0</v>
      </c>
      <c r="F57" s="6">
        <f>ZCOUNT!BI58</f>
        <v>0</v>
      </c>
      <c r="G57" s="6">
        <f>ZCOUNT!BJ58</f>
        <v>0</v>
      </c>
      <c r="H57" s="6">
        <f>ZCOUNT!BK58</f>
        <v>0</v>
      </c>
      <c r="I57" s="6">
        <f>ZCOUNT!BL58</f>
        <v>0</v>
      </c>
      <c r="J57" s="6">
        <f>ZCOUNT!BM58</f>
        <v>0</v>
      </c>
      <c r="K57" s="6">
        <f>ZCOUNT!BN58</f>
        <v>0</v>
      </c>
      <c r="L57" s="6">
        <f>ZCOUNT!BO58</f>
        <v>0</v>
      </c>
      <c r="M57" s="6">
        <f>ZCOUNT!BP58</f>
        <v>0</v>
      </c>
      <c r="N57" s="7" t="str">
        <f>ZCOUNT!BQ58</f>
        <v>Other Copepoda-Adults</v>
      </c>
      <c r="O57" s="6">
        <f>ZCOUNT!BR58</f>
        <v>0</v>
      </c>
      <c r="P57" s="6">
        <f>ZCOUNT!BS58</f>
        <v>0</v>
      </c>
      <c r="Q57" s="6">
        <f>ZCOUNT!BT58</f>
        <v>0</v>
      </c>
      <c r="R57" s="6">
        <f>ZCOUNT!BU58</f>
        <v>0</v>
      </c>
      <c r="S57" s="6">
        <f>ZCOUNT!BV58</f>
        <v>0</v>
      </c>
      <c r="T57" s="6">
        <f>ZCOUNT!BW58</f>
        <v>0</v>
      </c>
      <c r="U57" s="6">
        <f>ZCOUNT!BX58</f>
        <v>0</v>
      </c>
      <c r="V57" s="6">
        <f>ZCOUNT!BY58</f>
        <v>0</v>
      </c>
      <c r="W57" s="6">
        <f>ZCOUNT!BZ58</f>
        <v>0</v>
      </c>
      <c r="X57" s="6">
        <f>ZCOUNT!CA58</f>
        <v>0</v>
      </c>
      <c r="Y57" s="6">
        <f>ZCOUNT!CB58</f>
        <v>0</v>
      </c>
      <c r="Z57" s="6">
        <f>ZCOUNT!CC58</f>
        <v>0</v>
      </c>
    </row>
    <row r="58" spans="1:26" x14ac:dyDescent="0.25">
      <c r="A58" s="1" t="str">
        <f>ZCOUNT!BD59</f>
        <v>Other Copepoda-Copepodites</v>
      </c>
      <c r="B58" s="6">
        <f>ZCOUNT!BE59</f>
        <v>0</v>
      </c>
      <c r="C58" s="6">
        <f>ZCOUNT!BF59</f>
        <v>0</v>
      </c>
      <c r="D58" s="6">
        <f>ZCOUNT!BG59</f>
        <v>0</v>
      </c>
      <c r="E58" s="6">
        <f>ZCOUNT!BH59</f>
        <v>0</v>
      </c>
      <c r="F58" s="6">
        <f>ZCOUNT!BI59</f>
        <v>0</v>
      </c>
      <c r="G58" s="6">
        <f>ZCOUNT!BJ59</f>
        <v>0</v>
      </c>
      <c r="H58" s="6">
        <f>ZCOUNT!BK59</f>
        <v>0</v>
      </c>
      <c r="I58" s="6">
        <f>ZCOUNT!BL59</f>
        <v>0</v>
      </c>
      <c r="J58" s="6">
        <f>ZCOUNT!BM59</f>
        <v>0</v>
      </c>
      <c r="K58" s="6">
        <f>ZCOUNT!BN59</f>
        <v>0</v>
      </c>
      <c r="L58" s="6">
        <f>ZCOUNT!BO59</f>
        <v>0</v>
      </c>
      <c r="M58" s="6">
        <f>ZCOUNT!BP59</f>
        <v>0</v>
      </c>
      <c r="N58" s="7" t="str">
        <f>ZCOUNT!BQ59</f>
        <v>Other Copepoda-Copepodites</v>
      </c>
      <c r="O58" s="6">
        <f>ZCOUNT!BR59</f>
        <v>0</v>
      </c>
      <c r="P58" s="6">
        <f>ZCOUNT!BS59</f>
        <v>0</v>
      </c>
      <c r="Q58" s="6">
        <f>ZCOUNT!BT59</f>
        <v>0</v>
      </c>
      <c r="R58" s="6">
        <f>ZCOUNT!BU59</f>
        <v>0</v>
      </c>
      <c r="S58" s="6">
        <f>ZCOUNT!BV59</f>
        <v>0</v>
      </c>
      <c r="T58" s="6">
        <f>ZCOUNT!BW59</f>
        <v>0</v>
      </c>
      <c r="U58" s="6">
        <f>ZCOUNT!BX59</f>
        <v>0</v>
      </c>
      <c r="V58" s="6">
        <f>ZCOUNT!BY59</f>
        <v>0</v>
      </c>
      <c r="W58" s="6">
        <f>ZCOUNT!BZ59</f>
        <v>0</v>
      </c>
      <c r="X58" s="6">
        <f>ZCOUNT!CA59</f>
        <v>0</v>
      </c>
      <c r="Y58" s="6">
        <f>ZCOUNT!CB59</f>
        <v>0</v>
      </c>
      <c r="Z58" s="6">
        <f>ZCOUNT!CC59</f>
        <v>0</v>
      </c>
    </row>
    <row r="59" spans="1:26" x14ac:dyDescent="0.25">
      <c r="A59" s="1" t="str">
        <f>ZCOUNT!BD60</f>
        <v>Other Copepoda-Nauplii</v>
      </c>
      <c r="B59" s="6">
        <f>ZCOUNT!BE60</f>
        <v>8.5</v>
      </c>
      <c r="C59" s="6">
        <f>ZCOUNT!BF60</f>
        <v>0.75</v>
      </c>
      <c r="D59" s="6">
        <f>ZCOUNT!BG60</f>
        <v>11.34</v>
      </c>
      <c r="E59" s="6">
        <f>ZCOUNT!BH60</f>
        <v>12.389999999999999</v>
      </c>
      <c r="F59" s="6">
        <f>ZCOUNT!BI60</f>
        <v>12.6</v>
      </c>
      <c r="G59" s="6">
        <f>ZCOUNT!BJ60</f>
        <v>2.89</v>
      </c>
      <c r="H59" s="6">
        <f>ZCOUNT!BK60</f>
        <v>2.4</v>
      </c>
      <c r="I59" s="6">
        <f>ZCOUNT!BL60</f>
        <v>4.8</v>
      </c>
      <c r="J59" s="6">
        <f>ZCOUNT!BM60</f>
        <v>11.96</v>
      </c>
      <c r="K59" s="6">
        <f>ZCOUNT!BN60</f>
        <v>9.2000000000000011</v>
      </c>
      <c r="L59" s="6">
        <f>ZCOUNT!BO60</f>
        <v>8.4</v>
      </c>
      <c r="M59" s="6">
        <f>ZCOUNT!BP60</f>
        <v>6.84</v>
      </c>
      <c r="N59" s="7" t="str">
        <f>ZCOUNT!BQ60</f>
        <v>Other Copepoda-Nauplii</v>
      </c>
      <c r="O59" s="6">
        <f>ZCOUNT!BR60</f>
        <v>22.524999999999999</v>
      </c>
      <c r="P59" s="6">
        <f>ZCOUNT!BS60</f>
        <v>1.9874999999999998</v>
      </c>
      <c r="Q59" s="6">
        <f>ZCOUNT!BT60</f>
        <v>30.050999999999998</v>
      </c>
      <c r="R59" s="6">
        <f>ZCOUNT!BU60</f>
        <v>32.833500000000001</v>
      </c>
      <c r="S59" s="6">
        <f>ZCOUNT!BV60</f>
        <v>33.39</v>
      </c>
      <c r="T59" s="6">
        <f>ZCOUNT!BW60</f>
        <v>7.6585000000000001</v>
      </c>
      <c r="U59" s="6">
        <f>ZCOUNT!BX60</f>
        <v>6.36</v>
      </c>
      <c r="V59" s="6">
        <f>ZCOUNT!BY60</f>
        <v>12.719999999999999</v>
      </c>
      <c r="W59" s="6">
        <f>ZCOUNT!BZ60</f>
        <v>31.693999999999999</v>
      </c>
      <c r="X59" s="6">
        <f>ZCOUNT!CA60</f>
        <v>24.380000000000003</v>
      </c>
      <c r="Y59" s="6">
        <f>ZCOUNT!CB60</f>
        <v>22.26</v>
      </c>
      <c r="Z59" s="6">
        <f>ZCOUNT!CC60</f>
        <v>18.125999999999998</v>
      </c>
    </row>
    <row r="60" spans="1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1" t="str">
        <f>ZCOUNT!BD62</f>
        <v>CLADOCERA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 t="str">
        <f>ZCOUNT!BQ62</f>
        <v>CLADOCERA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4" t="str">
        <f>ZCOUNT!BD63</f>
        <v>Alona</v>
      </c>
      <c r="B62" s="6">
        <f>ZCOUNT!BE63</f>
        <v>0</v>
      </c>
      <c r="C62" s="6">
        <f>ZCOUNT!BF63</f>
        <v>0</v>
      </c>
      <c r="D62" s="6">
        <f>ZCOUNT!BG63</f>
        <v>0</v>
      </c>
      <c r="E62" s="6">
        <f>ZCOUNT!BH63</f>
        <v>0</v>
      </c>
      <c r="F62" s="6">
        <f>ZCOUNT!BI63</f>
        <v>0</v>
      </c>
      <c r="G62" s="6">
        <f>ZCOUNT!BJ63</f>
        <v>0</v>
      </c>
      <c r="H62" s="6">
        <f>ZCOUNT!BK63</f>
        <v>0</v>
      </c>
      <c r="I62" s="6">
        <f>ZCOUNT!BL63</f>
        <v>0</v>
      </c>
      <c r="J62" s="6">
        <f>ZCOUNT!BM63</f>
        <v>0</v>
      </c>
      <c r="K62" s="6">
        <f>ZCOUNT!BN63</f>
        <v>0</v>
      </c>
      <c r="L62" s="6">
        <f>ZCOUNT!BO63</f>
        <v>0</v>
      </c>
      <c r="M62" s="6">
        <f>ZCOUNT!BP63</f>
        <v>0</v>
      </c>
      <c r="N62" s="9" t="str">
        <f>ZCOUNT!BQ63</f>
        <v>Alona</v>
      </c>
      <c r="O62" s="6">
        <f>ZCOUNT!BR63</f>
        <v>0</v>
      </c>
      <c r="P62" s="6">
        <f>ZCOUNT!BS63</f>
        <v>0</v>
      </c>
      <c r="Q62" s="6">
        <f>ZCOUNT!BT63</f>
        <v>0</v>
      </c>
      <c r="R62" s="6">
        <f>ZCOUNT!BU63</f>
        <v>0</v>
      </c>
      <c r="S62" s="6">
        <f>ZCOUNT!BV63</f>
        <v>0</v>
      </c>
      <c r="T62" s="6">
        <f>ZCOUNT!BW63</f>
        <v>0</v>
      </c>
      <c r="U62" s="6">
        <f>ZCOUNT!BX63</f>
        <v>0</v>
      </c>
      <c r="V62" s="6">
        <f>ZCOUNT!BY63</f>
        <v>0</v>
      </c>
      <c r="W62" s="6">
        <f>ZCOUNT!BZ63</f>
        <v>0</v>
      </c>
      <c r="X62" s="6">
        <f>ZCOUNT!CA63</f>
        <v>0</v>
      </c>
      <c r="Y62" s="6">
        <f>ZCOUNT!CB63</f>
        <v>0</v>
      </c>
      <c r="Z62" s="6">
        <f>ZCOUNT!CC63</f>
        <v>0</v>
      </c>
    </row>
    <row r="63" spans="1:26" x14ac:dyDescent="0.25">
      <c r="A63" s="4" t="str">
        <f>ZCOUNT!BD64</f>
        <v>Bosmina</v>
      </c>
      <c r="B63" s="6">
        <f>ZCOUNT!BE64</f>
        <v>0</v>
      </c>
      <c r="C63" s="6">
        <f>ZCOUNT!BF64</f>
        <v>0</v>
      </c>
      <c r="D63" s="6">
        <f>ZCOUNT!BG64</f>
        <v>1.26</v>
      </c>
      <c r="E63" s="6">
        <f>ZCOUNT!BH64</f>
        <v>0</v>
      </c>
      <c r="F63" s="6">
        <f>ZCOUNT!BI64</f>
        <v>0</v>
      </c>
      <c r="G63" s="6">
        <f>ZCOUNT!BJ64</f>
        <v>0</v>
      </c>
      <c r="H63" s="6">
        <f>ZCOUNT!BK64</f>
        <v>0</v>
      </c>
      <c r="I63" s="6">
        <f>ZCOUNT!BL64</f>
        <v>2.4</v>
      </c>
      <c r="J63" s="6">
        <f>ZCOUNT!BM64</f>
        <v>5.5200000000000005</v>
      </c>
      <c r="K63" s="6">
        <f>ZCOUNT!BN64</f>
        <v>0</v>
      </c>
      <c r="L63" s="6">
        <f>ZCOUNT!BO64</f>
        <v>0</v>
      </c>
      <c r="M63" s="6">
        <f>ZCOUNT!BP64</f>
        <v>0</v>
      </c>
      <c r="N63" s="9" t="str">
        <f>ZCOUNT!BQ64</f>
        <v>Bosmina</v>
      </c>
      <c r="O63" s="6">
        <f>ZCOUNT!BR64</f>
        <v>0</v>
      </c>
      <c r="P63" s="6">
        <f>ZCOUNT!BS64</f>
        <v>0</v>
      </c>
      <c r="Q63" s="6">
        <f>ZCOUNT!BT64</f>
        <v>2.4947999999999997</v>
      </c>
      <c r="R63" s="6">
        <f>ZCOUNT!BU64</f>
        <v>0</v>
      </c>
      <c r="S63" s="6">
        <f>ZCOUNT!BV64</f>
        <v>0</v>
      </c>
      <c r="T63" s="6">
        <f>ZCOUNT!BW64</f>
        <v>0</v>
      </c>
      <c r="U63" s="6">
        <f>ZCOUNT!BX64</f>
        <v>0</v>
      </c>
      <c r="V63" s="6">
        <f>ZCOUNT!BY64</f>
        <v>2.3519999999999999</v>
      </c>
      <c r="W63" s="6">
        <f>ZCOUNT!BZ64</f>
        <v>5.4096000000000002</v>
      </c>
      <c r="X63" s="6">
        <f>ZCOUNT!CA64</f>
        <v>0</v>
      </c>
      <c r="Y63" s="6">
        <f>ZCOUNT!CB64</f>
        <v>0</v>
      </c>
      <c r="Z63" s="6">
        <f>ZCOUNT!CC64</f>
        <v>0</v>
      </c>
    </row>
    <row r="64" spans="1:26" x14ac:dyDescent="0.25">
      <c r="A64" s="4" t="str">
        <f>ZCOUNT!BD65</f>
        <v>Ceriodaphnia</v>
      </c>
      <c r="B64" s="6">
        <f>ZCOUNT!BE65</f>
        <v>1.75</v>
      </c>
      <c r="C64" s="6">
        <f>ZCOUNT!BF65</f>
        <v>0.25</v>
      </c>
      <c r="D64" s="6">
        <f>ZCOUNT!BG65</f>
        <v>0</v>
      </c>
      <c r="E64" s="6">
        <f>ZCOUNT!BH65</f>
        <v>0</v>
      </c>
      <c r="F64" s="6">
        <f>ZCOUNT!BI65</f>
        <v>0</v>
      </c>
      <c r="G64" s="6">
        <f>ZCOUNT!BJ65</f>
        <v>0.17</v>
      </c>
      <c r="H64" s="6">
        <f>ZCOUNT!BK65</f>
        <v>0</v>
      </c>
      <c r="I64" s="6">
        <f>ZCOUNT!BL65</f>
        <v>0</v>
      </c>
      <c r="J64" s="6">
        <f>ZCOUNT!BM65</f>
        <v>0</v>
      </c>
      <c r="K64" s="6">
        <f>ZCOUNT!BN65</f>
        <v>0</v>
      </c>
      <c r="L64" s="6">
        <f>ZCOUNT!BO65</f>
        <v>0</v>
      </c>
      <c r="M64" s="6">
        <f>ZCOUNT!BP65</f>
        <v>0.38</v>
      </c>
      <c r="N64" s="9" t="str">
        <f>ZCOUNT!BQ65</f>
        <v>Ceriodaphnia</v>
      </c>
      <c r="O64" s="6">
        <f>ZCOUNT!BR65</f>
        <v>7.76</v>
      </c>
      <c r="P64" s="6">
        <f>ZCOUNT!BS65</f>
        <v>0.65</v>
      </c>
      <c r="Q64" s="6">
        <f>ZCOUNT!BT65</f>
        <v>0</v>
      </c>
      <c r="R64" s="6">
        <f>ZCOUNT!BU65</f>
        <v>0</v>
      </c>
      <c r="S64" s="6">
        <f>ZCOUNT!BV65</f>
        <v>0</v>
      </c>
      <c r="T64" s="6">
        <f>ZCOUNT!BW65</f>
        <v>0.44200000000000006</v>
      </c>
      <c r="U64" s="6">
        <f>ZCOUNT!BX65</f>
        <v>0</v>
      </c>
      <c r="V64" s="6">
        <f>ZCOUNT!BY65</f>
        <v>0</v>
      </c>
      <c r="W64" s="6">
        <f>ZCOUNT!BZ65</f>
        <v>0</v>
      </c>
      <c r="X64" s="6">
        <f>ZCOUNT!CA65</f>
        <v>0</v>
      </c>
      <c r="Y64" s="6">
        <f>ZCOUNT!CB65</f>
        <v>0</v>
      </c>
      <c r="Z64" s="6">
        <f>ZCOUNT!CC65</f>
        <v>0.9880000000000001</v>
      </c>
    </row>
    <row r="65" spans="1:26" x14ac:dyDescent="0.25">
      <c r="A65" s="4" t="str">
        <f>ZCOUNT!BD66</f>
        <v>Chydorus</v>
      </c>
      <c r="B65" s="6">
        <f>ZCOUNT!BE66</f>
        <v>0</v>
      </c>
      <c r="C65" s="6">
        <f>ZCOUNT!BF66</f>
        <v>0</v>
      </c>
      <c r="D65" s="6">
        <f>ZCOUNT!BG66</f>
        <v>0</v>
      </c>
      <c r="E65" s="6">
        <f>ZCOUNT!BH66</f>
        <v>0.21</v>
      </c>
      <c r="F65" s="6">
        <f>ZCOUNT!BI66</f>
        <v>0.21</v>
      </c>
      <c r="G65" s="6">
        <f>ZCOUNT!BJ66</f>
        <v>0.17</v>
      </c>
      <c r="H65" s="6">
        <f>ZCOUNT!BK66</f>
        <v>0.8</v>
      </c>
      <c r="I65" s="6">
        <f>ZCOUNT!BL66</f>
        <v>0</v>
      </c>
      <c r="J65" s="6">
        <f>ZCOUNT!BM66</f>
        <v>0</v>
      </c>
      <c r="K65" s="6">
        <f>ZCOUNT!BN66</f>
        <v>0</v>
      </c>
      <c r="L65" s="6">
        <f>ZCOUNT!BO66</f>
        <v>0</v>
      </c>
      <c r="M65" s="6">
        <f>ZCOUNT!BP66</f>
        <v>0</v>
      </c>
      <c r="N65" s="9" t="str">
        <f>ZCOUNT!BQ66</f>
        <v>Chydorus</v>
      </c>
      <c r="O65" s="6">
        <f>ZCOUNT!BR66</f>
        <v>0</v>
      </c>
      <c r="P65" s="6">
        <f>ZCOUNT!BS66</f>
        <v>0</v>
      </c>
      <c r="Q65" s="6">
        <f>ZCOUNT!BT66</f>
        <v>0</v>
      </c>
      <c r="R65" s="6">
        <f>ZCOUNT!BU66</f>
        <v>0.20579999999999998</v>
      </c>
      <c r="S65" s="6">
        <f>ZCOUNT!BV66</f>
        <v>0.20579999999999998</v>
      </c>
      <c r="T65" s="6">
        <f>ZCOUNT!BW66</f>
        <v>0.1666</v>
      </c>
      <c r="U65" s="6">
        <f>ZCOUNT!BX66</f>
        <v>0.78400000000000003</v>
      </c>
      <c r="V65" s="6">
        <f>ZCOUNT!BY66</f>
        <v>0</v>
      </c>
      <c r="W65" s="6">
        <f>ZCOUNT!BZ66</f>
        <v>0</v>
      </c>
      <c r="X65" s="6">
        <f>ZCOUNT!CA66</f>
        <v>0</v>
      </c>
      <c r="Y65" s="6">
        <f>ZCOUNT!CB66</f>
        <v>0</v>
      </c>
      <c r="Z65" s="6">
        <f>ZCOUNT!CC66</f>
        <v>0</v>
      </c>
    </row>
    <row r="66" spans="1:26" x14ac:dyDescent="0.25">
      <c r="A66" s="4" t="str">
        <f>ZCOUNT!BD67</f>
        <v>Daphnia ambigua</v>
      </c>
      <c r="B66" s="6">
        <f>ZCOUNT!BE67</f>
        <v>2.75</v>
      </c>
      <c r="C66" s="6">
        <f>ZCOUNT!BF67</f>
        <v>0.25</v>
      </c>
      <c r="D66" s="6">
        <f>ZCOUNT!BG67</f>
        <v>1.89</v>
      </c>
      <c r="E66" s="6">
        <f>ZCOUNT!BH67</f>
        <v>0</v>
      </c>
      <c r="F66" s="6">
        <f>ZCOUNT!BI67</f>
        <v>0</v>
      </c>
      <c r="G66" s="6">
        <f>ZCOUNT!BJ67</f>
        <v>0</v>
      </c>
      <c r="H66" s="6">
        <f>ZCOUNT!BK67</f>
        <v>0</v>
      </c>
      <c r="I66" s="6">
        <f>ZCOUNT!BL67</f>
        <v>0</v>
      </c>
      <c r="J66" s="6">
        <f>ZCOUNT!BM67</f>
        <v>0</v>
      </c>
      <c r="K66" s="6">
        <f>ZCOUNT!BN67</f>
        <v>0</v>
      </c>
      <c r="L66" s="6">
        <f>ZCOUNT!BO67</f>
        <v>0</v>
      </c>
      <c r="M66" s="6">
        <f>ZCOUNT!BP67</f>
        <v>0</v>
      </c>
      <c r="N66" s="9" t="str">
        <f>ZCOUNT!BQ67</f>
        <v>Daphnia ambigua</v>
      </c>
      <c r="O66" s="6">
        <f>ZCOUNT!BR67</f>
        <v>13.4125</v>
      </c>
      <c r="P66" s="6">
        <f>ZCOUNT!BS67</f>
        <v>0.40500000000000003</v>
      </c>
      <c r="Q66" s="6">
        <f>ZCOUNT!BT67</f>
        <v>10.4076</v>
      </c>
      <c r="R66" s="6">
        <f>ZCOUNT!BU67</f>
        <v>0</v>
      </c>
      <c r="S66" s="6">
        <f>ZCOUNT!BV67</f>
        <v>0</v>
      </c>
      <c r="T66" s="6">
        <f>ZCOUNT!BW67</f>
        <v>0</v>
      </c>
      <c r="U66" s="6">
        <f>ZCOUNT!BX67</f>
        <v>0</v>
      </c>
      <c r="V66" s="6">
        <f>ZCOUNT!BY67</f>
        <v>0</v>
      </c>
      <c r="W66" s="6">
        <f>ZCOUNT!BZ67</f>
        <v>0</v>
      </c>
      <c r="X66" s="6">
        <f>ZCOUNT!CA67</f>
        <v>0</v>
      </c>
      <c r="Y66" s="6">
        <f>ZCOUNT!CB67</f>
        <v>0</v>
      </c>
      <c r="Z66" s="6">
        <f>ZCOUNT!CC67</f>
        <v>0</v>
      </c>
    </row>
    <row r="67" spans="1:26" x14ac:dyDescent="0.25">
      <c r="A67" s="4" t="str">
        <f>ZCOUNT!BD68</f>
        <v>Daphnia catawba</v>
      </c>
      <c r="B67" s="6">
        <f>ZCOUNT!BE68</f>
        <v>1.5</v>
      </c>
      <c r="C67" s="6">
        <f>ZCOUNT!BF68</f>
        <v>0.5</v>
      </c>
      <c r="D67" s="6">
        <f>ZCOUNT!BG68</f>
        <v>1.89</v>
      </c>
      <c r="E67" s="6">
        <f>ZCOUNT!BH68</f>
        <v>0.42</v>
      </c>
      <c r="F67" s="6">
        <f>ZCOUNT!BI68</f>
        <v>0.63</v>
      </c>
      <c r="G67" s="6">
        <f>ZCOUNT!BJ68</f>
        <v>0</v>
      </c>
      <c r="H67" s="6">
        <f>ZCOUNT!BK68</f>
        <v>0</v>
      </c>
      <c r="I67" s="6">
        <f>ZCOUNT!BL68</f>
        <v>0</v>
      </c>
      <c r="J67" s="6">
        <f>ZCOUNT!BM68</f>
        <v>0</v>
      </c>
      <c r="K67" s="6">
        <f>ZCOUNT!BN68</f>
        <v>0</v>
      </c>
      <c r="L67" s="6">
        <f>ZCOUNT!BO68</f>
        <v>0</v>
      </c>
      <c r="M67" s="6">
        <f>ZCOUNT!BP68</f>
        <v>0</v>
      </c>
      <c r="N67" s="9" t="str">
        <f>ZCOUNT!BQ68</f>
        <v>Daphnia catawba</v>
      </c>
      <c r="O67" s="6">
        <f>ZCOUNT!BR68</f>
        <v>11.26</v>
      </c>
      <c r="P67" s="6">
        <f>ZCOUNT!BS68</f>
        <v>1.66</v>
      </c>
      <c r="Q67" s="6">
        <f>ZCOUNT!BT68</f>
        <v>14.1876</v>
      </c>
      <c r="R67" s="6">
        <f>ZCOUNT!BU68</f>
        <v>1.3943999999999999</v>
      </c>
      <c r="S67" s="6">
        <f>ZCOUNT!BV68</f>
        <v>2.0915999999999997</v>
      </c>
      <c r="T67" s="6">
        <f>ZCOUNT!BW68</f>
        <v>0</v>
      </c>
      <c r="U67" s="6">
        <f>ZCOUNT!BX68</f>
        <v>0</v>
      </c>
      <c r="V67" s="6">
        <f>ZCOUNT!BY68</f>
        <v>0</v>
      </c>
      <c r="W67" s="6">
        <f>ZCOUNT!BZ68</f>
        <v>0</v>
      </c>
      <c r="X67" s="6">
        <f>ZCOUNT!CA68</f>
        <v>0</v>
      </c>
      <c r="Y67" s="6">
        <f>ZCOUNT!CB68</f>
        <v>0</v>
      </c>
      <c r="Z67" s="6">
        <f>ZCOUNT!CC68</f>
        <v>0</v>
      </c>
    </row>
    <row r="68" spans="1:26" x14ac:dyDescent="0.25">
      <c r="A68" s="4" t="str">
        <f>ZCOUNT!BD69</f>
        <v>Daphnia galeata</v>
      </c>
      <c r="B68" s="6">
        <f>ZCOUNT!BE69</f>
        <v>0</v>
      </c>
      <c r="C68" s="6">
        <f>ZCOUNT!BF69</f>
        <v>0</v>
      </c>
      <c r="D68" s="6">
        <f>ZCOUNT!BG69</f>
        <v>0</v>
      </c>
      <c r="E68" s="6">
        <f>ZCOUNT!BH69</f>
        <v>0</v>
      </c>
      <c r="F68" s="6">
        <f>ZCOUNT!BI69</f>
        <v>0</v>
      </c>
      <c r="G68" s="6">
        <f>ZCOUNT!BJ69</f>
        <v>0</v>
      </c>
      <c r="H68" s="6">
        <f>ZCOUNT!BK69</f>
        <v>0</v>
      </c>
      <c r="I68" s="6">
        <f>ZCOUNT!BL69</f>
        <v>0</v>
      </c>
      <c r="J68" s="6">
        <f>ZCOUNT!BM69</f>
        <v>0</v>
      </c>
      <c r="K68" s="6">
        <f>ZCOUNT!BN69</f>
        <v>0</v>
      </c>
      <c r="L68" s="6">
        <f>ZCOUNT!BO69</f>
        <v>0</v>
      </c>
      <c r="M68" s="6">
        <f>ZCOUNT!BP69</f>
        <v>0</v>
      </c>
      <c r="N68" s="9" t="str">
        <f>ZCOUNT!BQ69</f>
        <v>Daphnia galeata</v>
      </c>
      <c r="O68" s="6">
        <f>ZCOUNT!BR69</f>
        <v>0</v>
      </c>
      <c r="P68" s="6">
        <f>ZCOUNT!BS69</f>
        <v>0</v>
      </c>
      <c r="Q68" s="6">
        <f>ZCOUNT!BT69</f>
        <v>0</v>
      </c>
      <c r="R68" s="6">
        <f>ZCOUNT!BU69</f>
        <v>0</v>
      </c>
      <c r="S68" s="6">
        <f>ZCOUNT!BV69</f>
        <v>0</v>
      </c>
      <c r="T68" s="6">
        <f>ZCOUNT!BW69</f>
        <v>0</v>
      </c>
      <c r="U68" s="6">
        <f>ZCOUNT!BX69</f>
        <v>0</v>
      </c>
      <c r="V68" s="6">
        <f>ZCOUNT!BY69</f>
        <v>0</v>
      </c>
      <c r="W68" s="6">
        <f>ZCOUNT!BZ69</f>
        <v>0</v>
      </c>
      <c r="X68" s="6">
        <f>ZCOUNT!CA69</f>
        <v>0</v>
      </c>
      <c r="Y68" s="6">
        <f>ZCOUNT!CB69</f>
        <v>0</v>
      </c>
      <c r="Z68" s="6">
        <f>ZCOUNT!CC69</f>
        <v>0</v>
      </c>
    </row>
    <row r="69" spans="1:26" x14ac:dyDescent="0.25">
      <c r="A69" s="4" t="str">
        <f>ZCOUNT!BD70</f>
        <v>Daphnia magna</v>
      </c>
      <c r="B69" s="6">
        <f>ZCOUNT!BE70</f>
        <v>0</v>
      </c>
      <c r="C69" s="6">
        <f>ZCOUNT!BF70</f>
        <v>0</v>
      </c>
      <c r="D69" s="6">
        <f>ZCOUNT!BG70</f>
        <v>0</v>
      </c>
      <c r="E69" s="6">
        <f>ZCOUNT!BH70</f>
        <v>0</v>
      </c>
      <c r="F69" s="6">
        <f>ZCOUNT!BI70</f>
        <v>0</v>
      </c>
      <c r="G69" s="6">
        <f>ZCOUNT!BJ70</f>
        <v>0</v>
      </c>
      <c r="H69" s="6">
        <f>ZCOUNT!BK70</f>
        <v>0</v>
      </c>
      <c r="I69" s="6">
        <f>ZCOUNT!BL70</f>
        <v>0</v>
      </c>
      <c r="J69" s="6">
        <f>ZCOUNT!BM70</f>
        <v>0</v>
      </c>
      <c r="K69" s="6">
        <f>ZCOUNT!BN70</f>
        <v>0</v>
      </c>
      <c r="L69" s="6">
        <f>ZCOUNT!BO70</f>
        <v>0</v>
      </c>
      <c r="M69" s="6">
        <f>ZCOUNT!BP70</f>
        <v>0</v>
      </c>
      <c r="N69" s="9" t="str">
        <f>ZCOUNT!BQ70</f>
        <v>Daphnia magna</v>
      </c>
      <c r="O69" s="6">
        <f>ZCOUNT!BR70</f>
        <v>0</v>
      </c>
      <c r="P69" s="6">
        <f>ZCOUNT!BS70</f>
        <v>0</v>
      </c>
      <c r="Q69" s="6">
        <f>ZCOUNT!BT70</f>
        <v>0</v>
      </c>
      <c r="R69" s="6">
        <f>ZCOUNT!BU70</f>
        <v>0</v>
      </c>
      <c r="S69" s="6">
        <f>ZCOUNT!BV70</f>
        <v>0</v>
      </c>
      <c r="T69" s="6">
        <f>ZCOUNT!BW70</f>
        <v>0</v>
      </c>
      <c r="U69" s="6">
        <f>ZCOUNT!BX70</f>
        <v>0</v>
      </c>
      <c r="V69" s="6">
        <f>ZCOUNT!BY70</f>
        <v>0</v>
      </c>
      <c r="W69" s="6">
        <f>ZCOUNT!BZ70</f>
        <v>0</v>
      </c>
      <c r="X69" s="6">
        <f>ZCOUNT!CA70</f>
        <v>0</v>
      </c>
      <c r="Y69" s="6">
        <f>ZCOUNT!CB70</f>
        <v>0</v>
      </c>
      <c r="Z69" s="6">
        <f>ZCOUNT!CC70</f>
        <v>0</v>
      </c>
    </row>
    <row r="70" spans="1:26" x14ac:dyDescent="0.25">
      <c r="A70" s="4" t="str">
        <f>ZCOUNT!BD71</f>
        <v>Daphnia pulex</v>
      </c>
      <c r="B70" s="6">
        <f>ZCOUNT!BE71</f>
        <v>0</v>
      </c>
      <c r="C70" s="6">
        <f>ZCOUNT!BF71</f>
        <v>0</v>
      </c>
      <c r="D70" s="6">
        <f>ZCOUNT!BG71</f>
        <v>0</v>
      </c>
      <c r="E70" s="6">
        <f>ZCOUNT!BH71</f>
        <v>0.21</v>
      </c>
      <c r="F70" s="6">
        <f>ZCOUNT!BI71</f>
        <v>0.21</v>
      </c>
      <c r="G70" s="6">
        <f>ZCOUNT!BJ71</f>
        <v>0.85000000000000009</v>
      </c>
      <c r="H70" s="6">
        <f>ZCOUNT!BK71</f>
        <v>0.16</v>
      </c>
      <c r="I70" s="6">
        <f>ZCOUNT!BL71</f>
        <v>0</v>
      </c>
      <c r="J70" s="6">
        <f>ZCOUNT!BM71</f>
        <v>0</v>
      </c>
      <c r="K70" s="6">
        <f>ZCOUNT!BN71</f>
        <v>3.22</v>
      </c>
      <c r="L70" s="6">
        <f>ZCOUNT!BO71</f>
        <v>1.4000000000000001</v>
      </c>
      <c r="M70" s="6">
        <f>ZCOUNT!BP71</f>
        <v>1.1400000000000001</v>
      </c>
      <c r="N70" s="9" t="str">
        <f>ZCOUNT!BQ71</f>
        <v>Daphnia pulex</v>
      </c>
      <c r="O70" s="6">
        <f>ZCOUNT!BR71</f>
        <v>0</v>
      </c>
      <c r="P70" s="6">
        <f>ZCOUNT!BS71</f>
        <v>0</v>
      </c>
      <c r="Q70" s="6">
        <f>ZCOUNT!BT71</f>
        <v>0</v>
      </c>
      <c r="R70" s="6">
        <f>ZCOUNT!BU71</f>
        <v>4.5569999999999995</v>
      </c>
      <c r="S70" s="6">
        <f>ZCOUNT!BV71</f>
        <v>4.5569999999999995</v>
      </c>
      <c r="T70" s="6">
        <f>ZCOUNT!BW71</f>
        <v>21.692</v>
      </c>
      <c r="U70" s="6">
        <f>ZCOUNT!BX71</f>
        <v>0.92799999999999994</v>
      </c>
      <c r="V70" s="6">
        <f>ZCOUNT!BY71</f>
        <v>0</v>
      </c>
      <c r="W70" s="6">
        <f>ZCOUNT!BZ71</f>
        <v>0</v>
      </c>
      <c r="X70" s="6">
        <f>ZCOUNT!CA71</f>
        <v>71.346000000000004</v>
      </c>
      <c r="Y70" s="6">
        <f>ZCOUNT!CB71</f>
        <v>21.475999999999999</v>
      </c>
      <c r="Z70" s="6">
        <f>ZCOUNT!CC71</f>
        <v>12.654</v>
      </c>
    </row>
    <row r="71" spans="1:26" x14ac:dyDescent="0.25">
      <c r="A71" s="4" t="str">
        <f>ZCOUNT!BD72</f>
        <v>Daphnia retrocurva</v>
      </c>
      <c r="B71" s="6">
        <f>ZCOUNT!BE72</f>
        <v>0</v>
      </c>
      <c r="C71" s="6">
        <f>ZCOUNT!BF72</f>
        <v>0</v>
      </c>
      <c r="D71" s="6">
        <f>ZCOUNT!BG72</f>
        <v>0</v>
      </c>
      <c r="E71" s="6">
        <f>ZCOUNT!BH72</f>
        <v>0</v>
      </c>
      <c r="F71" s="6">
        <f>ZCOUNT!BI72</f>
        <v>0</v>
      </c>
      <c r="G71" s="6">
        <f>ZCOUNT!BJ72</f>
        <v>0</v>
      </c>
      <c r="H71" s="6">
        <f>ZCOUNT!BK72</f>
        <v>0</v>
      </c>
      <c r="I71" s="6">
        <f>ZCOUNT!BL72</f>
        <v>0</v>
      </c>
      <c r="J71" s="6">
        <f>ZCOUNT!BM72</f>
        <v>0</v>
      </c>
      <c r="K71" s="6">
        <f>ZCOUNT!BN72</f>
        <v>0</v>
      </c>
      <c r="L71" s="6">
        <f>ZCOUNT!BO72</f>
        <v>0</v>
      </c>
      <c r="M71" s="6">
        <f>ZCOUNT!BP72</f>
        <v>0</v>
      </c>
      <c r="N71" s="9" t="str">
        <f>ZCOUNT!BQ72</f>
        <v>Daphnia retrocurva</v>
      </c>
      <c r="O71" s="6">
        <f>ZCOUNT!BR72</f>
        <v>0</v>
      </c>
      <c r="P71" s="6">
        <f>ZCOUNT!BS72</f>
        <v>0</v>
      </c>
      <c r="Q71" s="6">
        <f>ZCOUNT!BT72</f>
        <v>0</v>
      </c>
      <c r="R71" s="6">
        <f>ZCOUNT!BU72</f>
        <v>0</v>
      </c>
      <c r="S71" s="6">
        <f>ZCOUNT!BV72</f>
        <v>0</v>
      </c>
      <c r="T71" s="6">
        <f>ZCOUNT!BW72</f>
        <v>0</v>
      </c>
      <c r="U71" s="6">
        <f>ZCOUNT!BX72</f>
        <v>0</v>
      </c>
      <c r="V71" s="6">
        <f>ZCOUNT!BY72</f>
        <v>0</v>
      </c>
      <c r="W71" s="6">
        <f>ZCOUNT!BZ72</f>
        <v>0</v>
      </c>
      <c r="X71" s="6">
        <f>ZCOUNT!CA72</f>
        <v>0</v>
      </c>
      <c r="Y71" s="6">
        <f>ZCOUNT!CB72</f>
        <v>0</v>
      </c>
      <c r="Z71" s="6">
        <f>ZCOUNT!CC72</f>
        <v>0</v>
      </c>
    </row>
    <row r="72" spans="1:26" x14ac:dyDescent="0.25">
      <c r="A72" s="4" t="str">
        <f>ZCOUNT!BD73</f>
        <v>Other Daphnia</v>
      </c>
      <c r="B72" s="6">
        <f>ZCOUNT!BE73</f>
        <v>3</v>
      </c>
      <c r="C72" s="6">
        <f>ZCOUNT!BF73</f>
        <v>1</v>
      </c>
      <c r="D72" s="6">
        <f>ZCOUNT!BG73</f>
        <v>1.26</v>
      </c>
      <c r="E72" s="6">
        <f>ZCOUNT!BH73</f>
        <v>0.84</v>
      </c>
      <c r="F72" s="6">
        <f>ZCOUNT!BI73</f>
        <v>2.31</v>
      </c>
      <c r="G72" s="6">
        <f>ZCOUNT!BJ73</f>
        <v>0.34</v>
      </c>
      <c r="H72" s="6">
        <f>ZCOUNT!BK73</f>
        <v>1.28</v>
      </c>
      <c r="I72" s="6">
        <f>ZCOUNT!BL73</f>
        <v>0</v>
      </c>
      <c r="J72" s="6">
        <f>ZCOUNT!BM73</f>
        <v>0</v>
      </c>
      <c r="K72" s="6">
        <f>ZCOUNT!BN73</f>
        <v>10.58</v>
      </c>
      <c r="L72" s="6">
        <f>ZCOUNT!BO73</f>
        <v>4.7600000000000007</v>
      </c>
      <c r="M72" s="6">
        <f>ZCOUNT!BP73</f>
        <v>2.2800000000000002</v>
      </c>
      <c r="N72" s="9" t="str">
        <f>ZCOUNT!BQ73</f>
        <v>Other Daphnia</v>
      </c>
      <c r="O72" s="6">
        <f>ZCOUNT!BR73</f>
        <v>26.055</v>
      </c>
      <c r="P72" s="6">
        <f>ZCOUNT!BS73</f>
        <v>7.5274999999999999</v>
      </c>
      <c r="Q72" s="6">
        <f>ZCOUNT!BT73</f>
        <v>14.561400000000001</v>
      </c>
      <c r="R72" s="6">
        <f>ZCOUNT!BU73</f>
        <v>6.3230999999999993</v>
      </c>
      <c r="S72" s="6">
        <f>ZCOUNT!BV73</f>
        <v>19.5762</v>
      </c>
      <c r="T72" s="6">
        <f>ZCOUNT!BW73</f>
        <v>2.9529000000000005</v>
      </c>
      <c r="U72" s="6">
        <f>ZCOUNT!BX73</f>
        <v>11.116800000000001</v>
      </c>
      <c r="V72" s="6">
        <f>ZCOUNT!BY73</f>
        <v>0</v>
      </c>
      <c r="W72" s="6">
        <f>ZCOUNT!BZ73</f>
        <v>0</v>
      </c>
      <c r="X72" s="6">
        <f>ZCOUNT!CA73</f>
        <v>99.516400000000004</v>
      </c>
      <c r="Y72" s="6">
        <f>ZCOUNT!CB73</f>
        <v>42.924000000000007</v>
      </c>
      <c r="Z72" s="6">
        <f>ZCOUNT!CC73</f>
        <v>19.8018</v>
      </c>
    </row>
    <row r="73" spans="1:26" x14ac:dyDescent="0.25">
      <c r="A73" s="4" t="str">
        <f>ZCOUNT!BD74</f>
        <v>Diaphanosoma</v>
      </c>
      <c r="B73" s="6">
        <f>ZCOUNT!BE74</f>
        <v>0.25</v>
      </c>
      <c r="C73" s="6">
        <f>ZCOUNT!BF74</f>
        <v>0.5</v>
      </c>
      <c r="D73" s="6">
        <f>ZCOUNT!BG74</f>
        <v>0</v>
      </c>
      <c r="E73" s="6">
        <f>ZCOUNT!BH74</f>
        <v>0</v>
      </c>
      <c r="F73" s="6">
        <f>ZCOUNT!BI74</f>
        <v>0.42</v>
      </c>
      <c r="G73" s="6">
        <f>ZCOUNT!BJ74</f>
        <v>0.68</v>
      </c>
      <c r="H73" s="6">
        <f>ZCOUNT!BK74</f>
        <v>0</v>
      </c>
      <c r="I73" s="6">
        <f>ZCOUNT!BL74</f>
        <v>0</v>
      </c>
      <c r="J73" s="6">
        <f>ZCOUNT!BM74</f>
        <v>0</v>
      </c>
      <c r="K73" s="6">
        <f>ZCOUNT!BN74</f>
        <v>0</v>
      </c>
      <c r="L73" s="6">
        <f>ZCOUNT!BO74</f>
        <v>0</v>
      </c>
      <c r="M73" s="6">
        <f>ZCOUNT!BP74</f>
        <v>0.38</v>
      </c>
      <c r="N73" s="9" t="str">
        <f>ZCOUNT!BQ74</f>
        <v>Diaphanosoma</v>
      </c>
      <c r="O73" s="6">
        <f>ZCOUNT!BR74</f>
        <v>0.745</v>
      </c>
      <c r="P73" s="6">
        <f>ZCOUNT!BS74</f>
        <v>0.99</v>
      </c>
      <c r="Q73" s="6">
        <f>ZCOUNT!BT74</f>
        <v>0</v>
      </c>
      <c r="R73" s="6">
        <f>ZCOUNT!BU74</f>
        <v>0</v>
      </c>
      <c r="S73" s="6">
        <f>ZCOUNT!BV74</f>
        <v>0.41159999999999997</v>
      </c>
      <c r="T73" s="6">
        <f>ZCOUNT!BW74</f>
        <v>1.3464</v>
      </c>
      <c r="U73" s="6">
        <f>ZCOUNT!BX74</f>
        <v>0</v>
      </c>
      <c r="V73" s="6">
        <f>ZCOUNT!BY74</f>
        <v>0</v>
      </c>
      <c r="W73" s="6">
        <f>ZCOUNT!BZ74</f>
        <v>0</v>
      </c>
      <c r="X73" s="6">
        <f>ZCOUNT!CA74</f>
        <v>0</v>
      </c>
      <c r="Y73" s="6">
        <f>ZCOUNT!CB74</f>
        <v>0</v>
      </c>
      <c r="Z73" s="6">
        <f>ZCOUNT!CC74</f>
        <v>0.37240000000000001</v>
      </c>
    </row>
    <row r="74" spans="1:26" x14ac:dyDescent="0.25">
      <c r="A74" s="4" t="str">
        <f>ZCOUNT!BD75</f>
        <v>Eubosmina</v>
      </c>
      <c r="B74" s="6">
        <f>ZCOUNT!BE75</f>
        <v>0</v>
      </c>
      <c r="C74" s="6">
        <f>ZCOUNT!BF75</f>
        <v>0</v>
      </c>
      <c r="D74" s="6">
        <f>ZCOUNT!BG75</f>
        <v>0</v>
      </c>
      <c r="E74" s="6">
        <f>ZCOUNT!BH75</f>
        <v>0</v>
      </c>
      <c r="F74" s="6">
        <f>ZCOUNT!BI75</f>
        <v>0</v>
      </c>
      <c r="G74" s="6">
        <f>ZCOUNT!BJ75</f>
        <v>0</v>
      </c>
      <c r="H74" s="6">
        <f>ZCOUNT!BK75</f>
        <v>0</v>
      </c>
      <c r="I74" s="6">
        <f>ZCOUNT!BL75</f>
        <v>0</v>
      </c>
      <c r="J74" s="6">
        <f>ZCOUNT!BM75</f>
        <v>0</v>
      </c>
      <c r="K74" s="6">
        <f>ZCOUNT!BN75</f>
        <v>0</v>
      </c>
      <c r="L74" s="6">
        <f>ZCOUNT!BO75</f>
        <v>0</v>
      </c>
      <c r="M74" s="6">
        <f>ZCOUNT!BP75</f>
        <v>0</v>
      </c>
      <c r="N74" s="9" t="str">
        <f>ZCOUNT!BQ75</f>
        <v>Eubosmina</v>
      </c>
      <c r="O74" s="6">
        <f>ZCOUNT!BR75</f>
        <v>0</v>
      </c>
      <c r="P74" s="6">
        <f>ZCOUNT!BS75</f>
        <v>0</v>
      </c>
      <c r="Q74" s="6">
        <f>ZCOUNT!BT75</f>
        <v>0</v>
      </c>
      <c r="R74" s="6">
        <f>ZCOUNT!BU75</f>
        <v>0</v>
      </c>
      <c r="S74" s="6">
        <f>ZCOUNT!BV75</f>
        <v>0</v>
      </c>
      <c r="T74" s="6">
        <f>ZCOUNT!BW75</f>
        <v>0</v>
      </c>
      <c r="U74" s="6">
        <f>ZCOUNT!BX75</f>
        <v>0</v>
      </c>
      <c r="V74" s="6">
        <f>ZCOUNT!BY75</f>
        <v>0</v>
      </c>
      <c r="W74" s="6">
        <f>ZCOUNT!BZ75</f>
        <v>0</v>
      </c>
      <c r="X74" s="6">
        <f>ZCOUNT!CA75</f>
        <v>0</v>
      </c>
      <c r="Y74" s="6">
        <f>ZCOUNT!CB75</f>
        <v>0</v>
      </c>
      <c r="Z74" s="6">
        <f>ZCOUNT!CC75</f>
        <v>0</v>
      </c>
    </row>
    <row r="75" spans="1:26" x14ac:dyDescent="0.25">
      <c r="A75" s="4" t="str">
        <f>ZCOUNT!BD76</f>
        <v>Eurycercus</v>
      </c>
      <c r="B75" s="6">
        <f>ZCOUNT!BE76</f>
        <v>0</v>
      </c>
      <c r="C75" s="6">
        <f>ZCOUNT!BF76</f>
        <v>0</v>
      </c>
      <c r="D75" s="6">
        <f>ZCOUNT!BG76</f>
        <v>0</v>
      </c>
      <c r="E75" s="6">
        <f>ZCOUNT!BH76</f>
        <v>0</v>
      </c>
      <c r="F75" s="6">
        <f>ZCOUNT!BI76</f>
        <v>0</v>
      </c>
      <c r="G75" s="6">
        <f>ZCOUNT!BJ76</f>
        <v>0</v>
      </c>
      <c r="H75" s="6">
        <f>ZCOUNT!BK76</f>
        <v>0</v>
      </c>
      <c r="I75" s="6">
        <f>ZCOUNT!BL76</f>
        <v>0</v>
      </c>
      <c r="J75" s="6">
        <f>ZCOUNT!BM76</f>
        <v>0</v>
      </c>
      <c r="K75" s="6">
        <f>ZCOUNT!BN76</f>
        <v>0</v>
      </c>
      <c r="L75" s="6">
        <f>ZCOUNT!BO76</f>
        <v>0</v>
      </c>
      <c r="M75" s="6">
        <f>ZCOUNT!BP76</f>
        <v>0</v>
      </c>
      <c r="N75" s="9" t="str">
        <f>ZCOUNT!BQ76</f>
        <v>Eurycercus</v>
      </c>
      <c r="O75" s="6">
        <f>ZCOUNT!BR76</f>
        <v>0</v>
      </c>
      <c r="P75" s="6">
        <f>ZCOUNT!BS76</f>
        <v>0</v>
      </c>
      <c r="Q75" s="6">
        <f>ZCOUNT!BT76</f>
        <v>0</v>
      </c>
      <c r="R75" s="6">
        <f>ZCOUNT!BU76</f>
        <v>0</v>
      </c>
      <c r="S75" s="6">
        <f>ZCOUNT!BV76</f>
        <v>0</v>
      </c>
      <c r="T75" s="6">
        <f>ZCOUNT!BW76</f>
        <v>0</v>
      </c>
      <c r="U75" s="6">
        <f>ZCOUNT!BX76</f>
        <v>0</v>
      </c>
      <c r="V75" s="6">
        <f>ZCOUNT!BY76</f>
        <v>0</v>
      </c>
      <c r="W75" s="6">
        <f>ZCOUNT!BZ76</f>
        <v>0</v>
      </c>
      <c r="X75" s="6">
        <f>ZCOUNT!CA76</f>
        <v>0</v>
      </c>
      <c r="Y75" s="6">
        <f>ZCOUNT!CB76</f>
        <v>0</v>
      </c>
      <c r="Z75" s="6">
        <f>ZCOUNT!CC76</f>
        <v>0</v>
      </c>
    </row>
    <row r="76" spans="1:26" x14ac:dyDescent="0.25">
      <c r="A76" s="4" t="str">
        <f>ZCOUNT!BD77</f>
        <v>Holopedium</v>
      </c>
      <c r="B76" s="6">
        <f>ZCOUNT!BE77</f>
        <v>0</v>
      </c>
      <c r="C76" s="6">
        <f>ZCOUNT!BF77</f>
        <v>0</v>
      </c>
      <c r="D76" s="6">
        <f>ZCOUNT!BG77</f>
        <v>0</v>
      </c>
      <c r="E76" s="6">
        <f>ZCOUNT!BH77</f>
        <v>0</v>
      </c>
      <c r="F76" s="6">
        <f>ZCOUNT!BI77</f>
        <v>0</v>
      </c>
      <c r="G76" s="6">
        <f>ZCOUNT!BJ77</f>
        <v>0</v>
      </c>
      <c r="H76" s="6">
        <f>ZCOUNT!BK77</f>
        <v>0</v>
      </c>
      <c r="I76" s="6">
        <f>ZCOUNT!BL77</f>
        <v>0</v>
      </c>
      <c r="J76" s="6">
        <f>ZCOUNT!BM77</f>
        <v>1.3800000000000001</v>
      </c>
      <c r="K76" s="6">
        <f>ZCOUNT!BN77</f>
        <v>0</v>
      </c>
      <c r="L76" s="6">
        <f>ZCOUNT!BO77</f>
        <v>0</v>
      </c>
      <c r="M76" s="6">
        <f>ZCOUNT!BP77</f>
        <v>0</v>
      </c>
      <c r="N76" s="9" t="str">
        <f>ZCOUNT!BQ77</f>
        <v>Holopedium</v>
      </c>
      <c r="O76" s="6">
        <f>ZCOUNT!BR77</f>
        <v>0</v>
      </c>
      <c r="P76" s="6">
        <f>ZCOUNT!BS77</f>
        <v>0</v>
      </c>
      <c r="Q76" s="6">
        <f>ZCOUNT!BT77</f>
        <v>0</v>
      </c>
      <c r="R76" s="6">
        <f>ZCOUNT!BU77</f>
        <v>0</v>
      </c>
      <c r="S76" s="6">
        <f>ZCOUNT!BV77</f>
        <v>0</v>
      </c>
      <c r="T76" s="6">
        <f>ZCOUNT!BW77</f>
        <v>0</v>
      </c>
      <c r="U76" s="6">
        <f>ZCOUNT!BX77</f>
        <v>0</v>
      </c>
      <c r="V76" s="6">
        <f>ZCOUNT!BY77</f>
        <v>0</v>
      </c>
      <c r="W76" s="6">
        <f>ZCOUNT!BZ77</f>
        <v>41.216000000000001</v>
      </c>
      <c r="X76" s="6">
        <f>ZCOUNT!CA77</f>
        <v>0</v>
      </c>
      <c r="Y76" s="6">
        <f>ZCOUNT!CB77</f>
        <v>0</v>
      </c>
      <c r="Z76" s="6">
        <f>ZCOUNT!CC77</f>
        <v>0</v>
      </c>
    </row>
    <row r="77" spans="1:26" x14ac:dyDescent="0.25">
      <c r="A77" s="4" t="str">
        <f>ZCOUNT!BD78</f>
        <v>Leptodora</v>
      </c>
      <c r="B77" s="6">
        <f>ZCOUNT!BE78</f>
        <v>0</v>
      </c>
      <c r="C77" s="6">
        <f>ZCOUNT!BF78</f>
        <v>0</v>
      </c>
      <c r="D77" s="6">
        <f>ZCOUNT!BG78</f>
        <v>0</v>
      </c>
      <c r="E77" s="6">
        <f>ZCOUNT!BH78</f>
        <v>0</v>
      </c>
      <c r="F77" s="6">
        <f>ZCOUNT!BI78</f>
        <v>0</v>
      </c>
      <c r="G77" s="6">
        <f>ZCOUNT!BJ78</f>
        <v>0</v>
      </c>
      <c r="H77" s="6">
        <f>ZCOUNT!BK78</f>
        <v>0</v>
      </c>
      <c r="I77" s="6">
        <f>ZCOUNT!BL78</f>
        <v>0</v>
      </c>
      <c r="J77" s="6">
        <f>ZCOUNT!BM78</f>
        <v>0</v>
      </c>
      <c r="K77" s="6">
        <f>ZCOUNT!BN78</f>
        <v>0</v>
      </c>
      <c r="L77" s="6">
        <f>ZCOUNT!BO78</f>
        <v>0</v>
      </c>
      <c r="M77" s="6">
        <f>ZCOUNT!BP78</f>
        <v>0</v>
      </c>
      <c r="N77" s="9" t="str">
        <f>ZCOUNT!BQ78</f>
        <v>Leptodora</v>
      </c>
      <c r="O77" s="6">
        <f>ZCOUNT!BR78</f>
        <v>0</v>
      </c>
      <c r="P77" s="6">
        <f>ZCOUNT!BS78</f>
        <v>0</v>
      </c>
      <c r="Q77" s="6">
        <f>ZCOUNT!BT78</f>
        <v>0</v>
      </c>
      <c r="R77" s="6">
        <f>ZCOUNT!BU78</f>
        <v>0</v>
      </c>
      <c r="S77" s="6">
        <f>ZCOUNT!BV78</f>
        <v>0</v>
      </c>
      <c r="T77" s="6">
        <f>ZCOUNT!BW78</f>
        <v>0</v>
      </c>
      <c r="U77" s="6">
        <f>ZCOUNT!BX78</f>
        <v>0</v>
      </c>
      <c r="V77" s="6">
        <f>ZCOUNT!BY78</f>
        <v>0</v>
      </c>
      <c r="W77" s="6">
        <f>ZCOUNT!BZ78</f>
        <v>0</v>
      </c>
      <c r="X77" s="6">
        <f>ZCOUNT!CA78</f>
        <v>0</v>
      </c>
      <c r="Y77" s="6">
        <f>ZCOUNT!CB78</f>
        <v>0</v>
      </c>
      <c r="Z77" s="6">
        <f>ZCOUNT!CC78</f>
        <v>0</v>
      </c>
    </row>
    <row r="78" spans="1:26" x14ac:dyDescent="0.25">
      <c r="A78" s="4" t="str">
        <f>ZCOUNT!BD79</f>
        <v>Polyphemus</v>
      </c>
      <c r="B78" s="6">
        <f>ZCOUNT!BE79</f>
        <v>0</v>
      </c>
      <c r="C78" s="6">
        <f>ZCOUNT!BF79</f>
        <v>0</v>
      </c>
      <c r="D78" s="6">
        <f>ZCOUNT!BG79</f>
        <v>0</v>
      </c>
      <c r="E78" s="6">
        <f>ZCOUNT!BH79</f>
        <v>0</v>
      </c>
      <c r="F78" s="6">
        <f>ZCOUNT!BI79</f>
        <v>0</v>
      </c>
      <c r="G78" s="6">
        <f>ZCOUNT!BJ79</f>
        <v>0</v>
      </c>
      <c r="H78" s="6">
        <f>ZCOUNT!BK79</f>
        <v>0</v>
      </c>
      <c r="I78" s="6">
        <f>ZCOUNT!BL79</f>
        <v>0</v>
      </c>
      <c r="J78" s="6">
        <f>ZCOUNT!BM79</f>
        <v>0</v>
      </c>
      <c r="K78" s="6">
        <f>ZCOUNT!BN79</f>
        <v>0</v>
      </c>
      <c r="L78" s="6">
        <f>ZCOUNT!BO79</f>
        <v>0</v>
      </c>
      <c r="M78" s="6">
        <f>ZCOUNT!BP79</f>
        <v>0</v>
      </c>
      <c r="N78" s="9" t="str">
        <f>ZCOUNT!BQ79</f>
        <v>Polyphemus</v>
      </c>
      <c r="O78" s="6">
        <f>ZCOUNT!BR79</f>
        <v>0</v>
      </c>
      <c r="P78" s="6">
        <f>ZCOUNT!BS79</f>
        <v>0</v>
      </c>
      <c r="Q78" s="6">
        <f>ZCOUNT!BT79</f>
        <v>0</v>
      </c>
      <c r="R78" s="6">
        <f>ZCOUNT!BU79</f>
        <v>0</v>
      </c>
      <c r="S78" s="6">
        <f>ZCOUNT!BV79</f>
        <v>0</v>
      </c>
      <c r="T78" s="6">
        <f>ZCOUNT!BW79</f>
        <v>0</v>
      </c>
      <c r="U78" s="6">
        <f>ZCOUNT!BX79</f>
        <v>0</v>
      </c>
      <c r="V78" s="6">
        <f>ZCOUNT!BY79</f>
        <v>0</v>
      </c>
      <c r="W78" s="6">
        <f>ZCOUNT!BZ79</f>
        <v>0</v>
      </c>
      <c r="X78" s="6">
        <f>ZCOUNT!CA79</f>
        <v>0</v>
      </c>
      <c r="Y78" s="6">
        <f>ZCOUNT!CB79</f>
        <v>0</v>
      </c>
      <c r="Z78" s="6">
        <f>ZCOUNT!CC79</f>
        <v>0</v>
      </c>
    </row>
    <row r="79" spans="1:26" x14ac:dyDescent="0.25">
      <c r="A79" s="4" t="str">
        <f>ZCOUNT!BD80</f>
        <v>Sida</v>
      </c>
      <c r="B79" s="6">
        <f>ZCOUNT!BE80</f>
        <v>0</v>
      </c>
      <c r="C79" s="6">
        <f>ZCOUNT!BF80</f>
        <v>0</v>
      </c>
      <c r="D79" s="6">
        <f>ZCOUNT!BG80</f>
        <v>0</v>
      </c>
      <c r="E79" s="6">
        <f>ZCOUNT!BH80</f>
        <v>0</v>
      </c>
      <c r="F79" s="6">
        <f>ZCOUNT!BI80</f>
        <v>0</v>
      </c>
      <c r="G79" s="6">
        <f>ZCOUNT!BJ80</f>
        <v>0</v>
      </c>
      <c r="H79" s="6">
        <f>ZCOUNT!BK80</f>
        <v>0</v>
      </c>
      <c r="I79" s="6">
        <f>ZCOUNT!BL80</f>
        <v>0</v>
      </c>
      <c r="J79" s="6">
        <f>ZCOUNT!BM80</f>
        <v>0</v>
      </c>
      <c r="K79" s="6">
        <f>ZCOUNT!BN80</f>
        <v>0</v>
      </c>
      <c r="L79" s="6">
        <f>ZCOUNT!BO80</f>
        <v>0</v>
      </c>
      <c r="M79" s="6">
        <f>ZCOUNT!BP80</f>
        <v>0</v>
      </c>
      <c r="N79" s="9" t="str">
        <f>ZCOUNT!BQ80</f>
        <v>Sida</v>
      </c>
      <c r="O79" s="6">
        <f>ZCOUNT!BR80</f>
        <v>0</v>
      </c>
      <c r="P79" s="6">
        <f>ZCOUNT!BS80</f>
        <v>0</v>
      </c>
      <c r="Q79" s="6">
        <f>ZCOUNT!BT80</f>
        <v>0</v>
      </c>
      <c r="R79" s="6">
        <f>ZCOUNT!BU80</f>
        <v>0</v>
      </c>
      <c r="S79" s="6">
        <f>ZCOUNT!BV80</f>
        <v>0</v>
      </c>
      <c r="T79" s="6">
        <f>ZCOUNT!BW80</f>
        <v>0</v>
      </c>
      <c r="U79" s="6">
        <f>ZCOUNT!BX80</f>
        <v>0</v>
      </c>
      <c r="V79" s="6">
        <f>ZCOUNT!BY80</f>
        <v>0</v>
      </c>
      <c r="W79" s="6">
        <f>ZCOUNT!BZ80</f>
        <v>0</v>
      </c>
      <c r="X79" s="6">
        <f>ZCOUNT!CA80</f>
        <v>0</v>
      </c>
      <c r="Y79" s="6">
        <f>ZCOUNT!CB80</f>
        <v>0</v>
      </c>
      <c r="Z79" s="6">
        <f>ZCOUNT!CC80</f>
        <v>0</v>
      </c>
    </row>
    <row r="80" spans="1:26" x14ac:dyDescent="0.25">
      <c r="A80" s="4" t="str">
        <f>ZCOUNT!BD81</f>
        <v>Other Cladocera #1</v>
      </c>
      <c r="B80" s="6">
        <f>ZCOUNT!BE81</f>
        <v>0</v>
      </c>
      <c r="C80" s="6">
        <f>ZCOUNT!BF81</f>
        <v>0</v>
      </c>
      <c r="D80" s="6">
        <f>ZCOUNT!BG81</f>
        <v>0</v>
      </c>
      <c r="E80" s="6">
        <f>ZCOUNT!BH81</f>
        <v>0</v>
      </c>
      <c r="F80" s="6">
        <f>ZCOUNT!BI81</f>
        <v>0</v>
      </c>
      <c r="G80" s="6">
        <f>ZCOUNT!BJ81</f>
        <v>0</v>
      </c>
      <c r="H80" s="6">
        <f>ZCOUNT!BK81</f>
        <v>0</v>
      </c>
      <c r="I80" s="6">
        <f>ZCOUNT!BL81</f>
        <v>0</v>
      </c>
      <c r="J80" s="6">
        <f>ZCOUNT!BM81</f>
        <v>0</v>
      </c>
      <c r="K80" s="6">
        <f>ZCOUNT!BN81</f>
        <v>0</v>
      </c>
      <c r="L80" s="6">
        <f>ZCOUNT!BO81</f>
        <v>0</v>
      </c>
      <c r="M80" s="6">
        <f>ZCOUNT!BP81</f>
        <v>0</v>
      </c>
      <c r="N80" s="9" t="str">
        <f>ZCOUNT!BQ81</f>
        <v>Other Cladocera #1</v>
      </c>
      <c r="O80" s="6">
        <f>ZCOUNT!BR81</f>
        <v>0</v>
      </c>
      <c r="P80" s="6">
        <f>ZCOUNT!BS81</f>
        <v>0</v>
      </c>
      <c r="Q80" s="6">
        <f>ZCOUNT!BT81</f>
        <v>0</v>
      </c>
      <c r="R80" s="6">
        <f>ZCOUNT!BU81</f>
        <v>0</v>
      </c>
      <c r="S80" s="6">
        <f>ZCOUNT!BV81</f>
        <v>0</v>
      </c>
      <c r="T80" s="6">
        <f>ZCOUNT!BW81</f>
        <v>0</v>
      </c>
      <c r="U80" s="6">
        <f>ZCOUNT!BX81</f>
        <v>0</v>
      </c>
      <c r="V80" s="6">
        <f>ZCOUNT!BY81</f>
        <v>0</v>
      </c>
      <c r="W80" s="6">
        <f>ZCOUNT!BZ81</f>
        <v>0</v>
      </c>
      <c r="X80" s="6">
        <f>ZCOUNT!CA81</f>
        <v>0</v>
      </c>
      <c r="Y80" s="6">
        <f>ZCOUNT!CB81</f>
        <v>0</v>
      </c>
      <c r="Z80" s="6">
        <f>ZCOUNT!CC81</f>
        <v>0</v>
      </c>
    </row>
    <row r="81" spans="1:26" x14ac:dyDescent="0.25">
      <c r="A81" s="4" t="str">
        <f>ZCOUNT!BD82</f>
        <v>Other Cladocera #2</v>
      </c>
      <c r="B81" s="6">
        <f>ZCOUNT!BE82</f>
        <v>0</v>
      </c>
      <c r="C81" s="6">
        <f>ZCOUNT!BF82</f>
        <v>0</v>
      </c>
      <c r="D81" s="6">
        <f>ZCOUNT!BG82</f>
        <v>0</v>
      </c>
      <c r="E81" s="6">
        <f>ZCOUNT!BH82</f>
        <v>0</v>
      </c>
      <c r="F81" s="6">
        <f>ZCOUNT!BI82</f>
        <v>0</v>
      </c>
      <c r="G81" s="6">
        <f>ZCOUNT!BJ82</f>
        <v>0</v>
      </c>
      <c r="H81" s="6">
        <f>ZCOUNT!BK82</f>
        <v>0</v>
      </c>
      <c r="I81" s="6">
        <f>ZCOUNT!BL82</f>
        <v>0</v>
      </c>
      <c r="J81" s="6">
        <f>ZCOUNT!BM82</f>
        <v>0</v>
      </c>
      <c r="K81" s="6">
        <f>ZCOUNT!BN82</f>
        <v>0</v>
      </c>
      <c r="L81" s="6">
        <f>ZCOUNT!BO82</f>
        <v>0</v>
      </c>
      <c r="M81" s="6">
        <f>ZCOUNT!BP82</f>
        <v>0</v>
      </c>
      <c r="N81" s="9" t="str">
        <f>ZCOUNT!BQ82</f>
        <v>Other Cladocera #2</v>
      </c>
      <c r="O81" s="6">
        <f>ZCOUNT!BR82</f>
        <v>0</v>
      </c>
      <c r="P81" s="6">
        <f>ZCOUNT!BS82</f>
        <v>0</v>
      </c>
      <c r="Q81" s="6">
        <f>ZCOUNT!BT82</f>
        <v>0</v>
      </c>
      <c r="R81" s="6">
        <f>ZCOUNT!BU82</f>
        <v>0</v>
      </c>
      <c r="S81" s="6">
        <f>ZCOUNT!BV82</f>
        <v>0</v>
      </c>
      <c r="T81" s="6">
        <f>ZCOUNT!BW82</f>
        <v>0</v>
      </c>
      <c r="U81" s="6">
        <f>ZCOUNT!BX82</f>
        <v>0</v>
      </c>
      <c r="V81" s="6">
        <f>ZCOUNT!BY82</f>
        <v>0</v>
      </c>
      <c r="W81" s="6">
        <f>ZCOUNT!BZ82</f>
        <v>0</v>
      </c>
      <c r="X81" s="6">
        <f>ZCOUNT!CA82</f>
        <v>0</v>
      </c>
      <c r="Y81" s="6">
        <f>ZCOUNT!CB82</f>
        <v>0</v>
      </c>
      <c r="Z81" s="6">
        <f>ZCOUNT!CC82</f>
        <v>0</v>
      </c>
    </row>
    <row r="82" spans="1:26" x14ac:dyDescent="0.25">
      <c r="A82" s="4" t="str">
        <f>ZCOUNT!BD83</f>
        <v>Other Cladocera #3</v>
      </c>
      <c r="B82" s="6">
        <f>ZCOUNT!BE83</f>
        <v>0</v>
      </c>
      <c r="C82" s="6">
        <f>ZCOUNT!BF83</f>
        <v>0</v>
      </c>
      <c r="D82" s="6">
        <f>ZCOUNT!BG83</f>
        <v>0</v>
      </c>
      <c r="E82" s="6">
        <f>ZCOUNT!BH83</f>
        <v>0</v>
      </c>
      <c r="F82" s="6">
        <f>ZCOUNT!BI83</f>
        <v>0</v>
      </c>
      <c r="G82" s="6">
        <f>ZCOUNT!BJ83</f>
        <v>0</v>
      </c>
      <c r="H82" s="6">
        <f>ZCOUNT!BK83</f>
        <v>0</v>
      </c>
      <c r="I82" s="6">
        <f>ZCOUNT!BL83</f>
        <v>0</v>
      </c>
      <c r="J82" s="6">
        <f>ZCOUNT!BM83</f>
        <v>0</v>
      </c>
      <c r="K82" s="6">
        <f>ZCOUNT!BN83</f>
        <v>0</v>
      </c>
      <c r="L82" s="6">
        <f>ZCOUNT!BO83</f>
        <v>0</v>
      </c>
      <c r="M82" s="6">
        <f>ZCOUNT!BP83</f>
        <v>0</v>
      </c>
      <c r="N82" s="9" t="str">
        <f>ZCOUNT!BQ83</f>
        <v>Other Cladocera #3</v>
      </c>
      <c r="O82" s="6">
        <f>ZCOUNT!BR83</f>
        <v>0</v>
      </c>
      <c r="P82" s="6">
        <f>ZCOUNT!BS83</f>
        <v>0</v>
      </c>
      <c r="Q82" s="6">
        <f>ZCOUNT!BT83</f>
        <v>0</v>
      </c>
      <c r="R82" s="6">
        <f>ZCOUNT!BU83</f>
        <v>0</v>
      </c>
      <c r="S82" s="6">
        <f>ZCOUNT!BV83</f>
        <v>0</v>
      </c>
      <c r="T82" s="6">
        <f>ZCOUNT!BW83</f>
        <v>0</v>
      </c>
      <c r="U82" s="6">
        <f>ZCOUNT!BX83</f>
        <v>0</v>
      </c>
      <c r="V82" s="6">
        <f>ZCOUNT!BY83</f>
        <v>0</v>
      </c>
      <c r="W82" s="6">
        <f>ZCOUNT!BZ83</f>
        <v>0</v>
      </c>
      <c r="X82" s="6">
        <f>ZCOUNT!CA83</f>
        <v>0</v>
      </c>
      <c r="Y82" s="6">
        <f>ZCOUNT!CB83</f>
        <v>0</v>
      </c>
      <c r="Z82" s="6">
        <f>ZCOUNT!CC83</f>
        <v>0</v>
      </c>
    </row>
    <row r="83" spans="1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1" t="str">
        <f>ZCOUNT!BD85</f>
        <v>OTHER ZOOPLANKTON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 t="str">
        <f>ZCOUNT!BQ85</f>
        <v>OTHER ZOOPLANKTON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1" t="str">
        <f>ZCOUNT!BD86</f>
        <v>Bryozoa</v>
      </c>
      <c r="B85" s="6">
        <f>ZCOUNT!BE86</f>
        <v>0</v>
      </c>
      <c r="C85" s="6">
        <f>ZCOUNT!BF86</f>
        <v>0</v>
      </c>
      <c r="D85" s="6">
        <f>ZCOUNT!BG86</f>
        <v>0</v>
      </c>
      <c r="E85" s="6">
        <f>ZCOUNT!BH86</f>
        <v>0</v>
      </c>
      <c r="F85" s="6">
        <f>ZCOUNT!BI86</f>
        <v>0</v>
      </c>
      <c r="G85" s="6">
        <f>ZCOUNT!BJ86</f>
        <v>0</v>
      </c>
      <c r="H85" s="6">
        <f>ZCOUNT!BK86</f>
        <v>0</v>
      </c>
      <c r="I85" s="6">
        <f>ZCOUNT!BL86</f>
        <v>0</v>
      </c>
      <c r="J85" s="6">
        <f>ZCOUNT!BM86</f>
        <v>0</v>
      </c>
      <c r="K85" s="6">
        <f>ZCOUNT!BN86</f>
        <v>0</v>
      </c>
      <c r="L85" s="6">
        <f>ZCOUNT!BO86</f>
        <v>0</v>
      </c>
      <c r="M85" s="6">
        <f>ZCOUNT!BP86</f>
        <v>0</v>
      </c>
      <c r="N85" s="7" t="str">
        <f>ZCOUNT!BQ86</f>
        <v>Bryozoa</v>
      </c>
      <c r="O85" s="6">
        <f>ZCOUNT!BR86</f>
        <v>0</v>
      </c>
      <c r="P85" s="6">
        <f>ZCOUNT!BS86</f>
        <v>0</v>
      </c>
      <c r="Q85" s="6">
        <f>ZCOUNT!BT86</f>
        <v>0</v>
      </c>
      <c r="R85" s="6">
        <f>ZCOUNT!BU86</f>
        <v>0</v>
      </c>
      <c r="S85" s="6">
        <f>ZCOUNT!BV86</f>
        <v>0</v>
      </c>
      <c r="T85" s="6">
        <f>ZCOUNT!BW86</f>
        <v>0</v>
      </c>
      <c r="U85" s="6">
        <f>ZCOUNT!BX86</f>
        <v>0</v>
      </c>
      <c r="V85" s="6">
        <f>ZCOUNT!BY86</f>
        <v>0</v>
      </c>
      <c r="W85" s="6">
        <f>ZCOUNT!BZ86</f>
        <v>0</v>
      </c>
      <c r="X85" s="6">
        <f>ZCOUNT!CA86</f>
        <v>0</v>
      </c>
      <c r="Y85" s="6">
        <f>ZCOUNT!CB86</f>
        <v>0</v>
      </c>
      <c r="Z85" s="6">
        <f>ZCOUNT!CC86</f>
        <v>0</v>
      </c>
    </row>
    <row r="86" spans="1:26" x14ac:dyDescent="0.25">
      <c r="A86" s="1" t="str">
        <f>ZCOUNT!BD87</f>
        <v>Chaoboridae</v>
      </c>
      <c r="B86" s="6">
        <f>ZCOUNT!BE87</f>
        <v>2.5000000000000001E-2</v>
      </c>
      <c r="C86" s="6">
        <f>ZCOUNT!BF87</f>
        <v>0.05</v>
      </c>
      <c r="D86" s="6">
        <f>ZCOUNT!BG87</f>
        <v>0</v>
      </c>
      <c r="E86" s="6">
        <f>ZCOUNT!BH87</f>
        <v>0</v>
      </c>
      <c r="F86" s="6">
        <f>ZCOUNT!BI87</f>
        <v>2.1000000000000001E-2</v>
      </c>
      <c r="G86" s="6">
        <f>ZCOUNT!BJ87</f>
        <v>1.7000000000000001E-2</v>
      </c>
      <c r="H86" s="6">
        <f>ZCOUNT!BK87</f>
        <v>3.2000000000000001E-2</v>
      </c>
      <c r="I86" s="6">
        <f>ZCOUNT!BL87</f>
        <v>0</v>
      </c>
      <c r="J86" s="6">
        <f>ZCOUNT!BM87</f>
        <v>0</v>
      </c>
      <c r="K86" s="6">
        <f>ZCOUNT!BN87</f>
        <v>0</v>
      </c>
      <c r="L86" s="6">
        <f>ZCOUNT!BO87</f>
        <v>0</v>
      </c>
      <c r="M86" s="6">
        <f>ZCOUNT!BP87</f>
        <v>3.8000000000000006E-2</v>
      </c>
      <c r="N86" s="7" t="str">
        <f>ZCOUNT!BQ87</f>
        <v>Chaoboridae</v>
      </c>
      <c r="O86" s="6">
        <f>ZCOUNT!BR87</f>
        <v>12.5</v>
      </c>
      <c r="P86" s="6">
        <f>ZCOUNT!BS87</f>
        <v>25</v>
      </c>
      <c r="Q86" s="6">
        <f>ZCOUNT!BT87</f>
        <v>0</v>
      </c>
      <c r="R86" s="6">
        <f>ZCOUNT!BU87</f>
        <v>0</v>
      </c>
      <c r="S86" s="6">
        <f>ZCOUNT!BV87</f>
        <v>10.5</v>
      </c>
      <c r="T86" s="6">
        <f>ZCOUNT!BW87</f>
        <v>8.5</v>
      </c>
      <c r="U86" s="6">
        <f>ZCOUNT!BX87</f>
        <v>16</v>
      </c>
      <c r="V86" s="6">
        <f>ZCOUNT!BY87</f>
        <v>0</v>
      </c>
      <c r="W86" s="6">
        <f>ZCOUNT!BZ87</f>
        <v>0</v>
      </c>
      <c r="X86" s="6">
        <f>ZCOUNT!CA87</f>
        <v>0</v>
      </c>
      <c r="Y86" s="6">
        <f>ZCOUNT!CB87</f>
        <v>0</v>
      </c>
      <c r="Z86" s="6">
        <f>ZCOUNT!CC87</f>
        <v>19</v>
      </c>
    </row>
    <row r="87" spans="1:26" x14ac:dyDescent="0.25">
      <c r="A87" s="1" t="str">
        <f>ZCOUNT!BD88</f>
        <v>Chironomidae</v>
      </c>
      <c r="B87" s="6">
        <f>ZCOUNT!BE88</f>
        <v>0</v>
      </c>
      <c r="C87" s="6">
        <f>ZCOUNT!BF88</f>
        <v>0</v>
      </c>
      <c r="D87" s="6">
        <f>ZCOUNT!BG88</f>
        <v>0</v>
      </c>
      <c r="E87" s="6">
        <f>ZCOUNT!BH88</f>
        <v>0</v>
      </c>
      <c r="F87" s="6">
        <f>ZCOUNT!BI88</f>
        <v>0</v>
      </c>
      <c r="G87" s="6">
        <f>ZCOUNT!BJ88</f>
        <v>0</v>
      </c>
      <c r="H87" s="6">
        <f>ZCOUNT!BK88</f>
        <v>0</v>
      </c>
      <c r="I87" s="6">
        <f>ZCOUNT!BL88</f>
        <v>0</v>
      </c>
      <c r="J87" s="6">
        <f>ZCOUNT!BM88</f>
        <v>0</v>
      </c>
      <c r="K87" s="6">
        <f>ZCOUNT!BN88</f>
        <v>0</v>
      </c>
      <c r="L87" s="6">
        <f>ZCOUNT!BO88</f>
        <v>0</v>
      </c>
      <c r="M87" s="6">
        <f>ZCOUNT!BP88</f>
        <v>0</v>
      </c>
      <c r="N87" s="7" t="str">
        <f>ZCOUNT!BQ88</f>
        <v>Chironomidae</v>
      </c>
      <c r="O87" s="6">
        <f>ZCOUNT!BR88</f>
        <v>0</v>
      </c>
      <c r="P87" s="6">
        <f>ZCOUNT!BS88</f>
        <v>0</v>
      </c>
      <c r="Q87" s="6">
        <f>ZCOUNT!BT88</f>
        <v>0</v>
      </c>
      <c r="R87" s="6">
        <f>ZCOUNT!BU88</f>
        <v>0</v>
      </c>
      <c r="S87" s="6">
        <f>ZCOUNT!BV88</f>
        <v>0</v>
      </c>
      <c r="T87" s="6">
        <f>ZCOUNT!BW88</f>
        <v>0</v>
      </c>
      <c r="U87" s="6">
        <f>ZCOUNT!BX88</f>
        <v>0</v>
      </c>
      <c r="V87" s="6">
        <f>ZCOUNT!BY88</f>
        <v>0</v>
      </c>
      <c r="W87" s="6">
        <f>ZCOUNT!BZ88</f>
        <v>0</v>
      </c>
      <c r="X87" s="6">
        <f>ZCOUNT!CA88</f>
        <v>0</v>
      </c>
      <c r="Y87" s="6">
        <f>ZCOUNT!CB88</f>
        <v>0</v>
      </c>
      <c r="Z87" s="6">
        <f>ZCOUNT!CC88</f>
        <v>0</v>
      </c>
    </row>
    <row r="88" spans="1:26" x14ac:dyDescent="0.25">
      <c r="A88" s="1" t="str">
        <f>ZCOUNT!BD89</f>
        <v>Coelentarata</v>
      </c>
      <c r="B88" s="6">
        <f>ZCOUNT!BE89</f>
        <v>0</v>
      </c>
      <c r="C88" s="6">
        <f>ZCOUNT!BF89</f>
        <v>0</v>
      </c>
      <c r="D88" s="6">
        <f>ZCOUNT!BG89</f>
        <v>0</v>
      </c>
      <c r="E88" s="6">
        <f>ZCOUNT!BH89</f>
        <v>0</v>
      </c>
      <c r="F88" s="6">
        <f>ZCOUNT!BI89</f>
        <v>0</v>
      </c>
      <c r="G88" s="6">
        <f>ZCOUNT!BJ89</f>
        <v>0</v>
      </c>
      <c r="H88" s="6">
        <f>ZCOUNT!BK89</f>
        <v>0</v>
      </c>
      <c r="I88" s="6">
        <f>ZCOUNT!BL89</f>
        <v>0</v>
      </c>
      <c r="J88" s="6">
        <f>ZCOUNT!BM89</f>
        <v>0</v>
      </c>
      <c r="K88" s="6">
        <f>ZCOUNT!BN89</f>
        <v>0</v>
      </c>
      <c r="L88" s="6">
        <f>ZCOUNT!BO89</f>
        <v>0</v>
      </c>
      <c r="M88" s="6">
        <f>ZCOUNT!BP89</f>
        <v>0</v>
      </c>
      <c r="N88" s="7" t="str">
        <f>ZCOUNT!BQ89</f>
        <v>Coelentarata</v>
      </c>
      <c r="O88" s="6">
        <f>ZCOUNT!BR89</f>
        <v>0</v>
      </c>
      <c r="P88" s="6">
        <f>ZCOUNT!BS89</f>
        <v>0</v>
      </c>
      <c r="Q88" s="6">
        <f>ZCOUNT!BT89</f>
        <v>0</v>
      </c>
      <c r="R88" s="6">
        <f>ZCOUNT!BU89</f>
        <v>0</v>
      </c>
      <c r="S88" s="6">
        <f>ZCOUNT!BV89</f>
        <v>0</v>
      </c>
      <c r="T88" s="6">
        <f>ZCOUNT!BW89</f>
        <v>0</v>
      </c>
      <c r="U88" s="6">
        <f>ZCOUNT!BX89</f>
        <v>0</v>
      </c>
      <c r="V88" s="6">
        <f>ZCOUNT!BY89</f>
        <v>0</v>
      </c>
      <c r="W88" s="6">
        <f>ZCOUNT!BZ89</f>
        <v>0</v>
      </c>
      <c r="X88" s="6">
        <f>ZCOUNT!CA89</f>
        <v>0</v>
      </c>
      <c r="Y88" s="6">
        <f>ZCOUNT!CB89</f>
        <v>0</v>
      </c>
      <c r="Z88" s="6">
        <f>ZCOUNT!CC89</f>
        <v>0</v>
      </c>
    </row>
    <row r="89" spans="1:26" x14ac:dyDescent="0.25">
      <c r="A89" s="1" t="str">
        <f>ZCOUNT!BD90</f>
        <v>Culicidae</v>
      </c>
      <c r="B89" s="6">
        <f>ZCOUNT!BE90</f>
        <v>0</v>
      </c>
      <c r="C89" s="6">
        <f>ZCOUNT!BF90</f>
        <v>0</v>
      </c>
      <c r="D89" s="6">
        <f>ZCOUNT!BG90</f>
        <v>0</v>
      </c>
      <c r="E89" s="6">
        <f>ZCOUNT!BH90</f>
        <v>0</v>
      </c>
      <c r="F89" s="6">
        <f>ZCOUNT!BI90</f>
        <v>0</v>
      </c>
      <c r="G89" s="6">
        <f>ZCOUNT!BJ90</f>
        <v>0</v>
      </c>
      <c r="H89" s="6">
        <f>ZCOUNT!BK90</f>
        <v>0</v>
      </c>
      <c r="I89" s="6">
        <f>ZCOUNT!BL90</f>
        <v>0</v>
      </c>
      <c r="J89" s="6">
        <f>ZCOUNT!BM90</f>
        <v>0</v>
      </c>
      <c r="K89" s="6">
        <f>ZCOUNT!BN90</f>
        <v>0</v>
      </c>
      <c r="L89" s="6">
        <f>ZCOUNT!BO90</f>
        <v>0</v>
      </c>
      <c r="M89" s="6">
        <f>ZCOUNT!BP90</f>
        <v>0</v>
      </c>
      <c r="N89" s="7" t="str">
        <f>ZCOUNT!BQ90</f>
        <v>Culicidae</v>
      </c>
      <c r="O89" s="6">
        <f>ZCOUNT!BR90</f>
        <v>0</v>
      </c>
      <c r="P89" s="6">
        <f>ZCOUNT!BS90</f>
        <v>0</v>
      </c>
      <c r="Q89" s="6">
        <f>ZCOUNT!BT90</f>
        <v>0</v>
      </c>
      <c r="R89" s="6">
        <f>ZCOUNT!BU90</f>
        <v>0</v>
      </c>
      <c r="S89" s="6">
        <f>ZCOUNT!BV90</f>
        <v>0</v>
      </c>
      <c r="T89" s="6">
        <f>ZCOUNT!BW90</f>
        <v>0</v>
      </c>
      <c r="U89" s="6">
        <f>ZCOUNT!BX90</f>
        <v>0</v>
      </c>
      <c r="V89" s="6">
        <f>ZCOUNT!BY90</f>
        <v>0</v>
      </c>
      <c r="W89" s="6">
        <f>ZCOUNT!BZ90</f>
        <v>0</v>
      </c>
      <c r="X89" s="6">
        <f>ZCOUNT!CA90</f>
        <v>0</v>
      </c>
      <c r="Y89" s="6">
        <f>ZCOUNT!CB90</f>
        <v>0</v>
      </c>
      <c r="Z89" s="6">
        <f>ZCOUNT!CC90</f>
        <v>0</v>
      </c>
    </row>
    <row r="90" spans="1:26" x14ac:dyDescent="0.25">
      <c r="A90" s="1" t="str">
        <f>ZCOUNT!BD91</f>
        <v>Eubranchiopoda</v>
      </c>
      <c r="B90" s="6">
        <f>ZCOUNT!BE91</f>
        <v>0</v>
      </c>
      <c r="C90" s="6">
        <f>ZCOUNT!BF91</f>
        <v>0</v>
      </c>
      <c r="D90" s="6">
        <f>ZCOUNT!BG91</f>
        <v>0</v>
      </c>
      <c r="E90" s="6">
        <f>ZCOUNT!BH91</f>
        <v>0</v>
      </c>
      <c r="F90" s="6">
        <f>ZCOUNT!BI91</f>
        <v>0</v>
      </c>
      <c r="G90" s="6">
        <f>ZCOUNT!BJ91</f>
        <v>0</v>
      </c>
      <c r="H90" s="6">
        <f>ZCOUNT!BK91</f>
        <v>0</v>
      </c>
      <c r="I90" s="6">
        <f>ZCOUNT!BL91</f>
        <v>0</v>
      </c>
      <c r="J90" s="6">
        <f>ZCOUNT!BM91</f>
        <v>0</v>
      </c>
      <c r="K90" s="6">
        <f>ZCOUNT!BN91</f>
        <v>0</v>
      </c>
      <c r="L90" s="6">
        <f>ZCOUNT!BO91</f>
        <v>0</v>
      </c>
      <c r="M90" s="6">
        <f>ZCOUNT!BP91</f>
        <v>0</v>
      </c>
      <c r="N90" s="7" t="str">
        <f>ZCOUNT!BQ91</f>
        <v>Eubranchiopoda</v>
      </c>
      <c r="O90" s="6">
        <f>ZCOUNT!BR91</f>
        <v>0</v>
      </c>
      <c r="P90" s="6">
        <f>ZCOUNT!BS91</f>
        <v>0</v>
      </c>
      <c r="Q90" s="6">
        <f>ZCOUNT!BT91</f>
        <v>0</v>
      </c>
      <c r="R90" s="6">
        <f>ZCOUNT!BU91</f>
        <v>0</v>
      </c>
      <c r="S90" s="6">
        <f>ZCOUNT!BV91</f>
        <v>0</v>
      </c>
      <c r="T90" s="6">
        <f>ZCOUNT!BW91</f>
        <v>0</v>
      </c>
      <c r="U90" s="6">
        <f>ZCOUNT!BX91</f>
        <v>0</v>
      </c>
      <c r="V90" s="6">
        <f>ZCOUNT!BY91</f>
        <v>0</v>
      </c>
      <c r="W90" s="6">
        <f>ZCOUNT!BZ91</f>
        <v>0</v>
      </c>
      <c r="X90" s="6">
        <f>ZCOUNT!CA91</f>
        <v>0</v>
      </c>
      <c r="Y90" s="6">
        <f>ZCOUNT!CB91</f>
        <v>0</v>
      </c>
      <c r="Z90" s="6">
        <f>ZCOUNT!CC91</f>
        <v>0</v>
      </c>
    </row>
    <row r="91" spans="1:26" x14ac:dyDescent="0.25">
      <c r="A91" s="1" t="str">
        <f>ZCOUNT!BD92</f>
        <v>Gastrotrichia</v>
      </c>
      <c r="B91" s="6">
        <f>ZCOUNT!BE92</f>
        <v>0</v>
      </c>
      <c r="C91" s="6">
        <f>ZCOUNT!BF92</f>
        <v>0</v>
      </c>
      <c r="D91" s="6">
        <f>ZCOUNT!BG92</f>
        <v>0</v>
      </c>
      <c r="E91" s="6">
        <f>ZCOUNT!BH92</f>
        <v>0</v>
      </c>
      <c r="F91" s="6">
        <f>ZCOUNT!BI92</f>
        <v>0</v>
      </c>
      <c r="G91" s="6">
        <f>ZCOUNT!BJ92</f>
        <v>0</v>
      </c>
      <c r="H91" s="6">
        <f>ZCOUNT!BK92</f>
        <v>0</v>
      </c>
      <c r="I91" s="6">
        <f>ZCOUNT!BL92</f>
        <v>0</v>
      </c>
      <c r="J91" s="6">
        <f>ZCOUNT!BM92</f>
        <v>0</v>
      </c>
      <c r="K91" s="6">
        <f>ZCOUNT!BN92</f>
        <v>0</v>
      </c>
      <c r="L91" s="6">
        <f>ZCOUNT!BO92</f>
        <v>0</v>
      </c>
      <c r="M91" s="6">
        <f>ZCOUNT!BP92</f>
        <v>0</v>
      </c>
      <c r="N91" s="7" t="str">
        <f>ZCOUNT!BQ92</f>
        <v>Gastrotrichia</v>
      </c>
      <c r="O91" s="6">
        <f>ZCOUNT!BR92</f>
        <v>0</v>
      </c>
      <c r="P91" s="6">
        <f>ZCOUNT!BS92</f>
        <v>0</v>
      </c>
      <c r="Q91" s="6">
        <f>ZCOUNT!BT92</f>
        <v>0</v>
      </c>
      <c r="R91" s="6">
        <f>ZCOUNT!BU92</f>
        <v>0</v>
      </c>
      <c r="S91" s="6">
        <f>ZCOUNT!BV92</f>
        <v>0</v>
      </c>
      <c r="T91" s="6">
        <f>ZCOUNT!BW92</f>
        <v>0</v>
      </c>
      <c r="U91" s="6">
        <f>ZCOUNT!BX92</f>
        <v>0</v>
      </c>
      <c r="V91" s="6">
        <f>ZCOUNT!BY92</f>
        <v>0</v>
      </c>
      <c r="W91" s="6">
        <f>ZCOUNT!BZ92</f>
        <v>0</v>
      </c>
      <c r="X91" s="6">
        <f>ZCOUNT!CA92</f>
        <v>0</v>
      </c>
      <c r="Y91" s="6">
        <f>ZCOUNT!CB92</f>
        <v>0</v>
      </c>
      <c r="Z91" s="6">
        <f>ZCOUNT!CC92</f>
        <v>0</v>
      </c>
    </row>
    <row r="92" spans="1:26" x14ac:dyDescent="0.25">
      <c r="A92" s="1" t="str">
        <f>ZCOUNT!BD93</f>
        <v>Hydracarina</v>
      </c>
      <c r="B92" s="6">
        <f>ZCOUNT!BE93</f>
        <v>0</v>
      </c>
      <c r="C92" s="6">
        <f>ZCOUNT!BF93</f>
        <v>0</v>
      </c>
      <c r="D92" s="6">
        <f>ZCOUNT!BG93</f>
        <v>0</v>
      </c>
      <c r="E92" s="6">
        <f>ZCOUNT!BH93</f>
        <v>0</v>
      </c>
      <c r="F92" s="6">
        <f>ZCOUNT!BI93</f>
        <v>0</v>
      </c>
      <c r="G92" s="6">
        <f>ZCOUNT!BJ93</f>
        <v>0</v>
      </c>
      <c r="H92" s="6">
        <f>ZCOUNT!BK93</f>
        <v>0</v>
      </c>
      <c r="I92" s="6">
        <f>ZCOUNT!BL93</f>
        <v>0</v>
      </c>
      <c r="J92" s="6">
        <f>ZCOUNT!BM93</f>
        <v>0</v>
      </c>
      <c r="K92" s="6">
        <f>ZCOUNT!BN93</f>
        <v>0</v>
      </c>
      <c r="L92" s="6">
        <f>ZCOUNT!BO93</f>
        <v>0</v>
      </c>
      <c r="M92" s="6">
        <f>ZCOUNT!BP93</f>
        <v>0</v>
      </c>
      <c r="N92" s="7" t="str">
        <f>ZCOUNT!BQ93</f>
        <v>Hydracarina</v>
      </c>
      <c r="O92" s="6">
        <f>ZCOUNT!BR93</f>
        <v>0</v>
      </c>
      <c r="P92" s="6">
        <f>ZCOUNT!BS93</f>
        <v>0</v>
      </c>
      <c r="Q92" s="6">
        <f>ZCOUNT!BT93</f>
        <v>0</v>
      </c>
      <c r="R92" s="6">
        <f>ZCOUNT!BU93</f>
        <v>0</v>
      </c>
      <c r="S92" s="6">
        <f>ZCOUNT!BV93</f>
        <v>0</v>
      </c>
      <c r="T92" s="6">
        <f>ZCOUNT!BW93</f>
        <v>0</v>
      </c>
      <c r="U92" s="6">
        <f>ZCOUNT!BX93</f>
        <v>0</v>
      </c>
      <c r="V92" s="6">
        <f>ZCOUNT!BY93</f>
        <v>0</v>
      </c>
      <c r="W92" s="6">
        <f>ZCOUNT!BZ93</f>
        <v>0</v>
      </c>
      <c r="X92" s="6">
        <f>ZCOUNT!CA93</f>
        <v>0</v>
      </c>
      <c r="Y92" s="6">
        <f>ZCOUNT!CB93</f>
        <v>0</v>
      </c>
      <c r="Z92" s="6">
        <f>ZCOUNT!CC93</f>
        <v>0</v>
      </c>
    </row>
    <row r="93" spans="1:26" x14ac:dyDescent="0.25">
      <c r="A93" s="1" t="str">
        <f>ZCOUNT!BD94</f>
        <v>Mysidacea</v>
      </c>
      <c r="B93" s="6">
        <f>ZCOUNT!BE94</f>
        <v>0</v>
      </c>
      <c r="C93" s="6">
        <f>ZCOUNT!BF94</f>
        <v>0</v>
      </c>
      <c r="D93" s="6">
        <f>ZCOUNT!BG94</f>
        <v>0</v>
      </c>
      <c r="E93" s="6">
        <f>ZCOUNT!BH94</f>
        <v>0</v>
      </c>
      <c r="F93" s="6">
        <f>ZCOUNT!BI94</f>
        <v>0</v>
      </c>
      <c r="G93" s="6">
        <f>ZCOUNT!BJ94</f>
        <v>0</v>
      </c>
      <c r="H93" s="6">
        <f>ZCOUNT!BK94</f>
        <v>0</v>
      </c>
      <c r="I93" s="6">
        <f>ZCOUNT!BL94</f>
        <v>0</v>
      </c>
      <c r="J93" s="6">
        <f>ZCOUNT!BM94</f>
        <v>0</v>
      </c>
      <c r="K93" s="6">
        <f>ZCOUNT!BN94</f>
        <v>0</v>
      </c>
      <c r="L93" s="6">
        <f>ZCOUNT!BO94</f>
        <v>0</v>
      </c>
      <c r="M93" s="6">
        <f>ZCOUNT!BP94</f>
        <v>0</v>
      </c>
      <c r="N93" s="7" t="str">
        <f>ZCOUNT!BQ94</f>
        <v>Mysidacea</v>
      </c>
      <c r="O93" s="6">
        <f>ZCOUNT!BR94</f>
        <v>0</v>
      </c>
      <c r="P93" s="6">
        <f>ZCOUNT!BS94</f>
        <v>0</v>
      </c>
      <c r="Q93" s="6">
        <f>ZCOUNT!BT94</f>
        <v>0</v>
      </c>
      <c r="R93" s="6">
        <f>ZCOUNT!BU94</f>
        <v>0</v>
      </c>
      <c r="S93" s="6">
        <f>ZCOUNT!BV94</f>
        <v>0</v>
      </c>
      <c r="T93" s="6">
        <f>ZCOUNT!BW94</f>
        <v>0</v>
      </c>
      <c r="U93" s="6">
        <f>ZCOUNT!BX94</f>
        <v>0</v>
      </c>
      <c r="V93" s="6">
        <f>ZCOUNT!BY94</f>
        <v>0</v>
      </c>
      <c r="W93" s="6">
        <f>ZCOUNT!BZ94</f>
        <v>0</v>
      </c>
      <c r="X93" s="6">
        <f>ZCOUNT!CA94</f>
        <v>0</v>
      </c>
      <c r="Y93" s="6">
        <f>ZCOUNT!CB94</f>
        <v>0</v>
      </c>
      <c r="Z93" s="6">
        <f>ZCOUNT!CC94</f>
        <v>0</v>
      </c>
    </row>
    <row r="94" spans="1:26" x14ac:dyDescent="0.25">
      <c r="A94" s="1" t="str">
        <f>ZCOUNT!BD95</f>
        <v>Nematoda</v>
      </c>
      <c r="B94" s="6">
        <f>ZCOUNT!BE95</f>
        <v>0</v>
      </c>
      <c r="C94" s="6">
        <f>ZCOUNT!BF95</f>
        <v>0</v>
      </c>
      <c r="D94" s="6">
        <f>ZCOUNT!BG95</f>
        <v>0</v>
      </c>
      <c r="E94" s="6">
        <f>ZCOUNT!BH95</f>
        <v>0</v>
      </c>
      <c r="F94" s="6">
        <f>ZCOUNT!BI95</f>
        <v>0</v>
      </c>
      <c r="G94" s="6">
        <f>ZCOUNT!BJ95</f>
        <v>0</v>
      </c>
      <c r="H94" s="6">
        <f>ZCOUNT!BK95</f>
        <v>0</v>
      </c>
      <c r="I94" s="6">
        <f>ZCOUNT!BL95</f>
        <v>0</v>
      </c>
      <c r="J94" s="6">
        <f>ZCOUNT!BM95</f>
        <v>0</v>
      </c>
      <c r="K94" s="6">
        <f>ZCOUNT!BN95</f>
        <v>0</v>
      </c>
      <c r="L94" s="6">
        <f>ZCOUNT!BO95</f>
        <v>0</v>
      </c>
      <c r="M94" s="6">
        <f>ZCOUNT!BP95</f>
        <v>0</v>
      </c>
      <c r="N94" s="7" t="str">
        <f>ZCOUNT!BQ95</f>
        <v>Nematoda</v>
      </c>
      <c r="O94" s="6">
        <f>ZCOUNT!BR95</f>
        <v>0</v>
      </c>
      <c r="P94" s="6">
        <f>ZCOUNT!BS95</f>
        <v>0</v>
      </c>
      <c r="Q94" s="6">
        <f>ZCOUNT!BT95</f>
        <v>0</v>
      </c>
      <c r="R94" s="6">
        <f>ZCOUNT!BU95</f>
        <v>0</v>
      </c>
      <c r="S94" s="6">
        <f>ZCOUNT!BV95</f>
        <v>0</v>
      </c>
      <c r="T94" s="6">
        <f>ZCOUNT!BW95</f>
        <v>0</v>
      </c>
      <c r="U94" s="6">
        <f>ZCOUNT!BX95</f>
        <v>0</v>
      </c>
      <c r="V94" s="6">
        <f>ZCOUNT!BY95</f>
        <v>0</v>
      </c>
      <c r="W94" s="6">
        <f>ZCOUNT!BZ95</f>
        <v>0</v>
      </c>
      <c r="X94" s="6">
        <f>ZCOUNT!CA95</f>
        <v>0</v>
      </c>
      <c r="Y94" s="6">
        <f>ZCOUNT!CB95</f>
        <v>0</v>
      </c>
      <c r="Z94" s="6">
        <f>ZCOUNT!CC95</f>
        <v>0</v>
      </c>
    </row>
    <row r="95" spans="1:26" x14ac:dyDescent="0.25">
      <c r="A95" s="1" t="str">
        <f>ZCOUNT!BD96</f>
        <v>Ostracoda</v>
      </c>
      <c r="B95" s="6">
        <f>ZCOUNT!BE96</f>
        <v>0</v>
      </c>
      <c r="C95" s="6">
        <f>ZCOUNT!BF96</f>
        <v>0</v>
      </c>
      <c r="D95" s="6">
        <f>ZCOUNT!BG96</f>
        <v>0</v>
      </c>
      <c r="E95" s="6">
        <f>ZCOUNT!BH96</f>
        <v>0</v>
      </c>
      <c r="F95" s="6">
        <f>ZCOUNT!BI96</f>
        <v>0</v>
      </c>
      <c r="G95" s="6">
        <f>ZCOUNT!BJ96</f>
        <v>0</v>
      </c>
      <c r="H95" s="6">
        <f>ZCOUNT!BK96</f>
        <v>0</v>
      </c>
      <c r="I95" s="6">
        <f>ZCOUNT!BL96</f>
        <v>0</v>
      </c>
      <c r="J95" s="6">
        <f>ZCOUNT!BM96</f>
        <v>0</v>
      </c>
      <c r="K95" s="6">
        <f>ZCOUNT!BN96</f>
        <v>0</v>
      </c>
      <c r="L95" s="6">
        <f>ZCOUNT!BO96</f>
        <v>0</v>
      </c>
      <c r="M95" s="6">
        <f>ZCOUNT!BP96</f>
        <v>0</v>
      </c>
      <c r="N95" s="7" t="str">
        <f>ZCOUNT!BQ96</f>
        <v>Ostracoda</v>
      </c>
      <c r="O95" s="6">
        <f>ZCOUNT!BR96</f>
        <v>0</v>
      </c>
      <c r="P95" s="6">
        <f>ZCOUNT!BS96</f>
        <v>0</v>
      </c>
      <c r="Q95" s="6">
        <f>ZCOUNT!BT96</f>
        <v>0</v>
      </c>
      <c r="R95" s="6">
        <f>ZCOUNT!BU96</f>
        <v>0</v>
      </c>
      <c r="S95" s="6">
        <f>ZCOUNT!BV96</f>
        <v>0</v>
      </c>
      <c r="T95" s="6">
        <f>ZCOUNT!BW96</f>
        <v>0</v>
      </c>
      <c r="U95" s="6">
        <f>ZCOUNT!BX96</f>
        <v>0</v>
      </c>
      <c r="V95" s="6">
        <f>ZCOUNT!BY96</f>
        <v>0</v>
      </c>
      <c r="W95" s="6">
        <f>ZCOUNT!BZ96</f>
        <v>0</v>
      </c>
      <c r="X95" s="6">
        <f>ZCOUNT!CA96</f>
        <v>0</v>
      </c>
      <c r="Y95" s="6">
        <f>ZCOUNT!CB96</f>
        <v>0</v>
      </c>
      <c r="Z95" s="6">
        <f>ZCOUNT!CC96</f>
        <v>0</v>
      </c>
    </row>
    <row r="96" spans="1:26" x14ac:dyDescent="0.25">
      <c r="A96" s="1" t="str">
        <f>ZCOUNT!BD97</f>
        <v>Other Zooplankton #1</v>
      </c>
      <c r="B96" s="6">
        <f>ZCOUNT!BE97</f>
        <v>0</v>
      </c>
      <c r="C96" s="6">
        <f>ZCOUNT!BF97</f>
        <v>0</v>
      </c>
      <c r="D96" s="6">
        <f>ZCOUNT!BG97</f>
        <v>0</v>
      </c>
      <c r="E96" s="6">
        <f>ZCOUNT!BH97</f>
        <v>0</v>
      </c>
      <c r="F96" s="6">
        <f>ZCOUNT!BI97</f>
        <v>0</v>
      </c>
      <c r="G96" s="6">
        <f>ZCOUNT!BJ97</f>
        <v>0</v>
      </c>
      <c r="H96" s="6">
        <f>ZCOUNT!BK97</f>
        <v>0</v>
      </c>
      <c r="I96" s="6">
        <f>ZCOUNT!BL97</f>
        <v>0</v>
      </c>
      <c r="J96" s="6">
        <f>ZCOUNT!BM97</f>
        <v>0</v>
      </c>
      <c r="K96" s="6">
        <f>ZCOUNT!BN97</f>
        <v>0</v>
      </c>
      <c r="L96" s="6">
        <f>ZCOUNT!BO97</f>
        <v>0</v>
      </c>
      <c r="M96" s="6">
        <f>ZCOUNT!BP97</f>
        <v>0</v>
      </c>
      <c r="N96" s="7" t="str">
        <f>ZCOUNT!BQ97</f>
        <v>Other Zooplankton #1</v>
      </c>
      <c r="O96" s="6">
        <f>ZCOUNT!BR97</f>
        <v>0</v>
      </c>
      <c r="P96" s="6">
        <f>ZCOUNT!BS97</f>
        <v>0</v>
      </c>
      <c r="Q96" s="6">
        <f>ZCOUNT!BT97</f>
        <v>0</v>
      </c>
      <c r="R96" s="6">
        <f>ZCOUNT!BU97</f>
        <v>0</v>
      </c>
      <c r="S96" s="6">
        <f>ZCOUNT!BV97</f>
        <v>0</v>
      </c>
      <c r="T96" s="6">
        <f>ZCOUNT!BW97</f>
        <v>0</v>
      </c>
      <c r="U96" s="6">
        <f>ZCOUNT!BX97</f>
        <v>0</v>
      </c>
      <c r="V96" s="6">
        <f>ZCOUNT!BY97</f>
        <v>0</v>
      </c>
      <c r="W96" s="6">
        <f>ZCOUNT!BZ97</f>
        <v>0</v>
      </c>
      <c r="X96" s="6">
        <f>ZCOUNT!CA97</f>
        <v>0</v>
      </c>
      <c r="Y96" s="6">
        <f>ZCOUNT!CB97</f>
        <v>0</v>
      </c>
      <c r="Z96" s="6">
        <f>ZCOUNT!CC97</f>
        <v>0</v>
      </c>
    </row>
    <row r="97" spans="1:26" x14ac:dyDescent="0.25">
      <c r="A97" s="1" t="str">
        <f>ZCOUNT!BD98</f>
        <v>Other Zooplankton #2</v>
      </c>
      <c r="B97" s="6">
        <f>ZCOUNT!BE98</f>
        <v>0</v>
      </c>
      <c r="C97" s="6">
        <f>ZCOUNT!BF98</f>
        <v>0</v>
      </c>
      <c r="D97" s="6">
        <f>ZCOUNT!BG98</f>
        <v>0</v>
      </c>
      <c r="E97" s="6">
        <f>ZCOUNT!BH98</f>
        <v>0</v>
      </c>
      <c r="F97" s="6">
        <f>ZCOUNT!BI98</f>
        <v>0</v>
      </c>
      <c r="G97" s="6">
        <f>ZCOUNT!BJ98</f>
        <v>0</v>
      </c>
      <c r="H97" s="6">
        <f>ZCOUNT!BK98</f>
        <v>0</v>
      </c>
      <c r="I97" s="6">
        <f>ZCOUNT!BL98</f>
        <v>0</v>
      </c>
      <c r="J97" s="6">
        <f>ZCOUNT!BM98</f>
        <v>0</v>
      </c>
      <c r="K97" s="6">
        <f>ZCOUNT!BN98</f>
        <v>0</v>
      </c>
      <c r="L97" s="6">
        <f>ZCOUNT!BO98</f>
        <v>0</v>
      </c>
      <c r="M97" s="6">
        <f>ZCOUNT!BP98</f>
        <v>0</v>
      </c>
      <c r="N97" s="7" t="str">
        <f>ZCOUNT!BQ98</f>
        <v>Other Zooplankton #2</v>
      </c>
      <c r="O97" s="6">
        <f>ZCOUNT!BR98</f>
        <v>0</v>
      </c>
      <c r="P97" s="6">
        <f>ZCOUNT!BS98</f>
        <v>0</v>
      </c>
      <c r="Q97" s="6">
        <f>ZCOUNT!BT98</f>
        <v>0</v>
      </c>
      <c r="R97" s="6">
        <f>ZCOUNT!BU98</f>
        <v>0</v>
      </c>
      <c r="S97" s="6">
        <f>ZCOUNT!BV98</f>
        <v>0</v>
      </c>
      <c r="T97" s="6">
        <f>ZCOUNT!BW98</f>
        <v>0</v>
      </c>
      <c r="U97" s="6">
        <f>ZCOUNT!BX98</f>
        <v>0</v>
      </c>
      <c r="V97" s="6">
        <f>ZCOUNT!BY98</f>
        <v>0</v>
      </c>
      <c r="W97" s="6">
        <f>ZCOUNT!BZ98</f>
        <v>0</v>
      </c>
      <c r="X97" s="6">
        <f>ZCOUNT!CA98</f>
        <v>0</v>
      </c>
      <c r="Y97" s="6">
        <f>ZCOUNT!CB98</f>
        <v>0</v>
      </c>
      <c r="Z97" s="6">
        <f>ZCOUNT!CC98</f>
        <v>0</v>
      </c>
    </row>
    <row r="98" spans="1:26" x14ac:dyDescent="0.25">
      <c r="A98" s="1" t="str">
        <f>ZCOUNT!BD99</f>
        <v>Other Zooplankton #3</v>
      </c>
      <c r="B98" s="6">
        <f>ZCOUNT!BE99</f>
        <v>0</v>
      </c>
      <c r="C98" s="6">
        <f>ZCOUNT!BF99</f>
        <v>0</v>
      </c>
      <c r="D98" s="6">
        <f>ZCOUNT!BG99</f>
        <v>0</v>
      </c>
      <c r="E98" s="6">
        <f>ZCOUNT!BH99</f>
        <v>0</v>
      </c>
      <c r="F98" s="6">
        <f>ZCOUNT!BI99</f>
        <v>0</v>
      </c>
      <c r="G98" s="6">
        <f>ZCOUNT!BJ99</f>
        <v>0</v>
      </c>
      <c r="H98" s="6">
        <f>ZCOUNT!BK99</f>
        <v>0</v>
      </c>
      <c r="I98" s="6">
        <f>ZCOUNT!BL99</f>
        <v>0</v>
      </c>
      <c r="J98" s="6">
        <f>ZCOUNT!BM99</f>
        <v>0</v>
      </c>
      <c r="K98" s="6">
        <f>ZCOUNT!BN99</f>
        <v>0</v>
      </c>
      <c r="L98" s="6">
        <f>ZCOUNT!BO99</f>
        <v>0</v>
      </c>
      <c r="M98" s="6">
        <f>ZCOUNT!BP99</f>
        <v>0</v>
      </c>
      <c r="N98" s="7" t="str">
        <f>ZCOUNT!BQ99</f>
        <v>Other Zooplankton #3</v>
      </c>
      <c r="O98" s="6">
        <f>ZCOUNT!BR99</f>
        <v>0</v>
      </c>
      <c r="P98" s="6">
        <f>ZCOUNT!BS99</f>
        <v>0</v>
      </c>
      <c r="Q98" s="6">
        <f>ZCOUNT!BT99</f>
        <v>0</v>
      </c>
      <c r="R98" s="6">
        <f>ZCOUNT!BU99</f>
        <v>0</v>
      </c>
      <c r="S98" s="6">
        <f>ZCOUNT!BV99</f>
        <v>0</v>
      </c>
      <c r="T98" s="6">
        <f>ZCOUNT!BW99</f>
        <v>0</v>
      </c>
      <c r="U98" s="6">
        <f>ZCOUNT!BX99</f>
        <v>0</v>
      </c>
      <c r="V98" s="6">
        <f>ZCOUNT!BY99</f>
        <v>0</v>
      </c>
      <c r="W98" s="6">
        <f>ZCOUNT!BZ99</f>
        <v>0</v>
      </c>
      <c r="X98" s="6">
        <f>ZCOUNT!CA99</f>
        <v>0</v>
      </c>
      <c r="Y98" s="6">
        <f>ZCOUNT!CB99</f>
        <v>0</v>
      </c>
      <c r="Z98" s="6">
        <f>ZCOUNT!CC99</f>
        <v>0</v>
      </c>
    </row>
    <row r="99" spans="1:26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1" t="str">
        <f>ZCOUNT!BD103</f>
        <v>SUMMARY STATISTICS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" t="str">
        <f>ZCOUNT!BQ103</f>
        <v>SUMMARY STATISTICS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1" t="str">
        <f>ZCOUNT!BD104</f>
        <v xml:space="preserve">DENSITY 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" t="str">
        <f>ZCOUNT!BQ104</f>
        <v xml:space="preserve">BIOMASS 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1" t="str">
        <f>ZCOUNT!BD105</f>
        <v xml:space="preserve">   PROTOZOA</v>
      </c>
      <c r="B102" s="6">
        <f>ZCOUNT!BE105</f>
        <v>0</v>
      </c>
      <c r="C102" s="6">
        <f>ZCOUNT!BF105</f>
        <v>0</v>
      </c>
      <c r="D102" s="6">
        <f>ZCOUNT!BG105</f>
        <v>0</v>
      </c>
      <c r="E102" s="6">
        <f>ZCOUNT!BH105</f>
        <v>0</v>
      </c>
      <c r="F102" s="6">
        <f>ZCOUNT!BI105</f>
        <v>0</v>
      </c>
      <c r="G102" s="6">
        <f>ZCOUNT!BJ105</f>
        <v>0</v>
      </c>
      <c r="H102" s="6">
        <f>ZCOUNT!BK105</f>
        <v>0</v>
      </c>
      <c r="I102" s="6">
        <f>ZCOUNT!BL105</f>
        <v>0</v>
      </c>
      <c r="J102" s="6">
        <f>ZCOUNT!BM105</f>
        <v>0</v>
      </c>
      <c r="K102" s="6">
        <f>ZCOUNT!BN105</f>
        <v>0</v>
      </c>
      <c r="L102" s="6">
        <f>ZCOUNT!BO105</f>
        <v>0</v>
      </c>
      <c r="M102" s="6">
        <f>ZCOUNT!BP105</f>
        <v>0</v>
      </c>
      <c r="N102" s="1" t="str">
        <f>ZCOUNT!BQ105</f>
        <v xml:space="preserve">   PROTOZOA</v>
      </c>
      <c r="O102" s="6">
        <f>ZCOUNT!BR105</f>
        <v>0</v>
      </c>
      <c r="P102" s="6">
        <f>ZCOUNT!BS105</f>
        <v>0</v>
      </c>
      <c r="Q102" s="6">
        <f>ZCOUNT!BT105</f>
        <v>0</v>
      </c>
      <c r="R102" s="6">
        <f>ZCOUNT!BU105</f>
        <v>0</v>
      </c>
      <c r="S102" s="6">
        <f>ZCOUNT!BV105</f>
        <v>0</v>
      </c>
      <c r="T102" s="6">
        <f>ZCOUNT!BW105</f>
        <v>0</v>
      </c>
      <c r="U102" s="6">
        <f>ZCOUNT!BX105</f>
        <v>0</v>
      </c>
      <c r="V102" s="6">
        <f>ZCOUNT!BY105</f>
        <v>0</v>
      </c>
      <c r="W102" s="6">
        <f>ZCOUNT!BZ105</f>
        <v>0</v>
      </c>
      <c r="X102" s="6">
        <f>ZCOUNT!CA105</f>
        <v>0</v>
      </c>
      <c r="Y102" s="6">
        <f>ZCOUNT!CB105</f>
        <v>0</v>
      </c>
      <c r="Z102" s="6">
        <f>ZCOUNT!CC105</f>
        <v>0</v>
      </c>
    </row>
    <row r="103" spans="1:26" x14ac:dyDescent="0.25">
      <c r="A103" s="1" t="str">
        <f>ZCOUNT!BD106</f>
        <v xml:space="preserve">   ROTIFERA</v>
      </c>
      <c r="B103" s="6">
        <f>ZCOUNT!BE106</f>
        <v>28</v>
      </c>
      <c r="C103" s="6">
        <f>ZCOUNT!BF106</f>
        <v>55</v>
      </c>
      <c r="D103" s="6">
        <f>ZCOUNT!BG106</f>
        <v>11.969999999999999</v>
      </c>
      <c r="E103" s="6">
        <f>ZCOUNT!BH106</f>
        <v>21.63</v>
      </c>
      <c r="F103" s="6">
        <f>ZCOUNT!BI106</f>
        <v>14.7</v>
      </c>
      <c r="G103" s="6">
        <f>ZCOUNT!BJ106</f>
        <v>9.18</v>
      </c>
      <c r="H103" s="6">
        <f>ZCOUNT!BK106</f>
        <v>30.720000000000002</v>
      </c>
      <c r="I103" s="6">
        <f>ZCOUNT!BL106</f>
        <v>14.399999999999999</v>
      </c>
      <c r="J103" s="6">
        <f>ZCOUNT!BM106</f>
        <v>6.9</v>
      </c>
      <c r="K103" s="6">
        <f>ZCOUNT!BN106</f>
        <v>39.56</v>
      </c>
      <c r="L103" s="6">
        <f>ZCOUNT!BO106</f>
        <v>68.320000000000007</v>
      </c>
      <c r="M103" s="6">
        <f>ZCOUNT!BP106</f>
        <v>17.48</v>
      </c>
      <c r="N103" s="1" t="str">
        <f>ZCOUNT!BQ106</f>
        <v xml:space="preserve">   ROTIFERA</v>
      </c>
      <c r="O103" s="6">
        <f>ZCOUNT!BR106</f>
        <v>1.4450000000000003</v>
      </c>
      <c r="P103" s="6">
        <f>ZCOUNT!BS106</f>
        <v>2.9650000000000003</v>
      </c>
      <c r="Q103" s="6">
        <f>ZCOUNT!BT106</f>
        <v>1.2893999999999999</v>
      </c>
      <c r="R103" s="6">
        <f>ZCOUNT!BU106</f>
        <v>1.5918000000000001</v>
      </c>
      <c r="S103" s="6">
        <f>ZCOUNT!BV106</f>
        <v>0.98699999999999988</v>
      </c>
      <c r="T103" s="6">
        <f>ZCOUNT!BW106</f>
        <v>0.4607</v>
      </c>
      <c r="U103" s="6">
        <f>ZCOUNT!BX106</f>
        <v>5.0671999999999997</v>
      </c>
      <c r="V103" s="6">
        <f>ZCOUNT!BY106</f>
        <v>1.6020000000000001</v>
      </c>
      <c r="W103" s="6">
        <f>ZCOUNT!BZ106</f>
        <v>0.55199999999999994</v>
      </c>
      <c r="X103" s="6">
        <f>ZCOUNT!CA106</f>
        <v>2.9624000000000006</v>
      </c>
      <c r="Y103" s="6">
        <f>ZCOUNT!CB106</f>
        <v>4.6424000000000003</v>
      </c>
      <c r="Z103" s="6">
        <f>ZCOUNT!CC106</f>
        <v>1.2692000000000001</v>
      </c>
    </row>
    <row r="104" spans="1:26" x14ac:dyDescent="0.25">
      <c r="A104" s="1" t="str">
        <f>ZCOUNT!BD107</f>
        <v xml:space="preserve">   COPEPODA</v>
      </c>
      <c r="B104" s="6">
        <f>ZCOUNT!BE107</f>
        <v>14.75</v>
      </c>
      <c r="C104" s="6">
        <f>ZCOUNT!BF107</f>
        <v>2.5</v>
      </c>
      <c r="D104" s="6">
        <f>ZCOUNT!BG107</f>
        <v>22.68</v>
      </c>
      <c r="E104" s="6">
        <f>ZCOUNT!BH107</f>
        <v>21</v>
      </c>
      <c r="F104" s="6">
        <f>ZCOUNT!BI107</f>
        <v>15.33</v>
      </c>
      <c r="G104" s="6">
        <f>ZCOUNT!BJ107</f>
        <v>6.2900000000000009</v>
      </c>
      <c r="H104" s="6">
        <f>ZCOUNT!BK107</f>
        <v>4.6400000000000006</v>
      </c>
      <c r="I104" s="6">
        <f>ZCOUNT!BL107</f>
        <v>6.6</v>
      </c>
      <c r="J104" s="6">
        <f>ZCOUNT!BM107</f>
        <v>19.32</v>
      </c>
      <c r="K104" s="6">
        <f>ZCOUNT!BN107</f>
        <v>11.040000000000001</v>
      </c>
      <c r="L104" s="6">
        <f>ZCOUNT!BO107</f>
        <v>15.120000000000001</v>
      </c>
      <c r="M104" s="6">
        <f>ZCOUNT!BP107</f>
        <v>9.5</v>
      </c>
      <c r="N104" s="1" t="str">
        <f>ZCOUNT!BQ107</f>
        <v xml:space="preserve">   COPEPODA</v>
      </c>
      <c r="O104" s="6">
        <f>ZCOUNT!BR107</f>
        <v>45.107500000000002</v>
      </c>
      <c r="P104" s="6">
        <f>ZCOUNT!BS107</f>
        <v>4.3849999999999998</v>
      </c>
      <c r="Q104" s="6">
        <f>ZCOUNT!BT107</f>
        <v>69.388199999999998</v>
      </c>
      <c r="R104" s="6">
        <f>ZCOUNT!BU107</f>
        <v>39.097799999999999</v>
      </c>
      <c r="S104" s="6">
        <f>ZCOUNT!BV107</f>
        <v>37.302300000000002</v>
      </c>
      <c r="T104" s="6">
        <f>ZCOUNT!BW107</f>
        <v>19.128400000000003</v>
      </c>
      <c r="U104" s="6">
        <f>ZCOUNT!BX107</f>
        <v>13.652800000000001</v>
      </c>
      <c r="V104" s="6">
        <f>ZCOUNT!BY107</f>
        <v>19.326000000000001</v>
      </c>
      <c r="W104" s="6">
        <f>ZCOUNT!BZ107</f>
        <v>59.201999999999998</v>
      </c>
      <c r="X104" s="6">
        <f>ZCOUNT!CA107</f>
        <v>28.000200000000003</v>
      </c>
      <c r="Y104" s="6">
        <f>ZCOUNT!CB107</f>
        <v>40.555199999999999</v>
      </c>
      <c r="Z104" s="6">
        <f>ZCOUNT!CC107</f>
        <v>25.566399999999998</v>
      </c>
    </row>
    <row r="105" spans="1:26" x14ac:dyDescent="0.25">
      <c r="A105" s="1" t="str">
        <f>ZCOUNT!BD108</f>
        <v xml:space="preserve">   CLADOCERA</v>
      </c>
      <c r="B105" s="6">
        <f>ZCOUNT!BE108</f>
        <v>9.25</v>
      </c>
      <c r="C105" s="6">
        <f>ZCOUNT!BF108</f>
        <v>2.5</v>
      </c>
      <c r="D105" s="6">
        <f>ZCOUNT!BG108</f>
        <v>6.3</v>
      </c>
      <c r="E105" s="6">
        <f>ZCOUNT!BH108</f>
        <v>1.68</v>
      </c>
      <c r="F105" s="6">
        <f>ZCOUNT!BI108</f>
        <v>3.7800000000000002</v>
      </c>
      <c r="G105" s="6">
        <f>ZCOUNT!BJ108</f>
        <v>2.2100000000000004</v>
      </c>
      <c r="H105" s="6">
        <f>ZCOUNT!BK108</f>
        <v>2.2400000000000002</v>
      </c>
      <c r="I105" s="6">
        <f>ZCOUNT!BL108</f>
        <v>2.4</v>
      </c>
      <c r="J105" s="6">
        <f>ZCOUNT!BM108</f>
        <v>6.9</v>
      </c>
      <c r="K105" s="6">
        <f>ZCOUNT!BN108</f>
        <v>13.8</v>
      </c>
      <c r="L105" s="6">
        <f>ZCOUNT!BO108</f>
        <v>6.160000000000001</v>
      </c>
      <c r="M105" s="6">
        <f>ZCOUNT!BP108</f>
        <v>4.1800000000000006</v>
      </c>
      <c r="N105" s="1" t="str">
        <f>ZCOUNT!BQ108</f>
        <v xml:space="preserve">   CLADOCERA</v>
      </c>
      <c r="O105" s="6">
        <f>ZCOUNT!BR108</f>
        <v>59.232499999999995</v>
      </c>
      <c r="P105" s="6">
        <f>ZCOUNT!BS108</f>
        <v>11.2325</v>
      </c>
      <c r="Q105" s="6">
        <f>ZCOUNT!BT108</f>
        <v>41.651400000000002</v>
      </c>
      <c r="R105" s="6">
        <f>ZCOUNT!BU108</f>
        <v>12.4803</v>
      </c>
      <c r="S105" s="6">
        <f>ZCOUNT!BV108</f>
        <v>26.842199999999998</v>
      </c>
      <c r="T105" s="6">
        <f>ZCOUNT!BW108</f>
        <v>26.599899999999998</v>
      </c>
      <c r="U105" s="6">
        <f>ZCOUNT!BX108</f>
        <v>12.828800000000001</v>
      </c>
      <c r="V105" s="6">
        <f>ZCOUNT!BY108</f>
        <v>2.3519999999999999</v>
      </c>
      <c r="W105" s="6">
        <f>ZCOUNT!BZ108</f>
        <v>46.625599999999999</v>
      </c>
      <c r="X105" s="6">
        <f>ZCOUNT!CA108</f>
        <v>170.86240000000001</v>
      </c>
      <c r="Y105" s="6">
        <f>ZCOUNT!CB108</f>
        <v>64.400000000000006</v>
      </c>
      <c r="Z105" s="6">
        <f>ZCOUNT!CC108</f>
        <v>33.816199999999995</v>
      </c>
    </row>
    <row r="106" spans="1:26" x14ac:dyDescent="0.25">
      <c r="A106" s="1" t="str">
        <f>ZCOUNT!BD109</f>
        <v xml:space="preserve">   OTHER ZOOPLANKTON</v>
      </c>
      <c r="B106" s="6">
        <f>ZCOUNT!BE109</f>
        <v>2.5000000000000001E-2</v>
      </c>
      <c r="C106" s="6">
        <f>ZCOUNT!BF109</f>
        <v>0.05</v>
      </c>
      <c r="D106" s="6">
        <f>ZCOUNT!BG109</f>
        <v>0</v>
      </c>
      <c r="E106" s="6">
        <f>ZCOUNT!BH109</f>
        <v>0</v>
      </c>
      <c r="F106" s="6">
        <f>ZCOUNT!BI109</f>
        <v>2.1000000000000001E-2</v>
      </c>
      <c r="G106" s="6">
        <f>ZCOUNT!BJ109</f>
        <v>1.7000000000000001E-2</v>
      </c>
      <c r="H106" s="6">
        <f>ZCOUNT!BK109</f>
        <v>3.2000000000000001E-2</v>
      </c>
      <c r="I106" s="6">
        <f>ZCOUNT!BL109</f>
        <v>0</v>
      </c>
      <c r="J106" s="6">
        <f>ZCOUNT!BM109</f>
        <v>0</v>
      </c>
      <c r="K106" s="6">
        <f>ZCOUNT!BN109</f>
        <v>0</v>
      </c>
      <c r="L106" s="6">
        <f>ZCOUNT!BO109</f>
        <v>0</v>
      </c>
      <c r="M106" s="6">
        <f>ZCOUNT!BP109</f>
        <v>3.8000000000000006E-2</v>
      </c>
      <c r="N106" s="1" t="str">
        <f>ZCOUNT!BQ109</f>
        <v xml:space="preserve">   OTHER ZOOPLANKTON</v>
      </c>
      <c r="O106" s="6">
        <f>ZCOUNT!BR109</f>
        <v>12.5</v>
      </c>
      <c r="P106" s="6">
        <f>ZCOUNT!BS109</f>
        <v>25</v>
      </c>
      <c r="Q106" s="6">
        <f>ZCOUNT!BT109</f>
        <v>0</v>
      </c>
      <c r="R106" s="6">
        <f>ZCOUNT!BU109</f>
        <v>0</v>
      </c>
      <c r="S106" s="6">
        <f>ZCOUNT!BV109</f>
        <v>10.5</v>
      </c>
      <c r="T106" s="6">
        <f>ZCOUNT!BW109</f>
        <v>8.5</v>
      </c>
      <c r="U106" s="6">
        <f>ZCOUNT!BX109</f>
        <v>16</v>
      </c>
      <c r="V106" s="6">
        <f>ZCOUNT!BY109</f>
        <v>0</v>
      </c>
      <c r="W106" s="6">
        <f>ZCOUNT!BZ109</f>
        <v>0</v>
      </c>
      <c r="X106" s="6">
        <f>ZCOUNT!CA109</f>
        <v>0</v>
      </c>
      <c r="Y106" s="6">
        <f>ZCOUNT!CB109</f>
        <v>0</v>
      </c>
      <c r="Z106" s="6">
        <f>ZCOUNT!CC109</f>
        <v>19</v>
      </c>
    </row>
    <row r="107" spans="1:26" x14ac:dyDescent="0.25">
      <c r="A107" s="1" t="str">
        <f>ZCOUNT!BD110</f>
        <v xml:space="preserve">   TOTAL ZOOPLANKTON</v>
      </c>
      <c r="B107" s="6">
        <f>ZCOUNT!BE110</f>
        <v>52.024999999999999</v>
      </c>
      <c r="C107" s="6">
        <f>ZCOUNT!BF110</f>
        <v>60.05</v>
      </c>
      <c r="D107" s="6">
        <f>ZCOUNT!BG110</f>
        <v>40.949999999999996</v>
      </c>
      <c r="E107" s="6">
        <f>ZCOUNT!BH110</f>
        <v>44.309999999999995</v>
      </c>
      <c r="F107" s="6">
        <f>ZCOUNT!BI110</f>
        <v>33.831000000000003</v>
      </c>
      <c r="G107" s="6">
        <f>ZCOUNT!BJ110</f>
        <v>17.696999999999999</v>
      </c>
      <c r="H107" s="6">
        <f>ZCOUNT!BK110</f>
        <v>37.631999999999998</v>
      </c>
      <c r="I107" s="6">
        <f>ZCOUNT!BL110</f>
        <v>23.4</v>
      </c>
      <c r="J107" s="6">
        <f>ZCOUNT!BM110</f>
        <v>33.119999999999997</v>
      </c>
      <c r="K107" s="6">
        <f>ZCOUNT!BN110</f>
        <v>64.400000000000006</v>
      </c>
      <c r="L107" s="6">
        <f>ZCOUNT!BO110</f>
        <v>89.600000000000009</v>
      </c>
      <c r="M107" s="6">
        <f>ZCOUNT!BP110</f>
        <v>31.198</v>
      </c>
      <c r="N107" s="1" t="str">
        <f>ZCOUNT!BQ110</f>
        <v xml:space="preserve">   TOTAL ZOOPLANKTON</v>
      </c>
      <c r="O107" s="6">
        <f>ZCOUNT!BR110</f>
        <v>118.285</v>
      </c>
      <c r="P107" s="6">
        <f>ZCOUNT!BS110</f>
        <v>43.582499999999996</v>
      </c>
      <c r="Q107" s="6">
        <f>ZCOUNT!BT110</f>
        <v>112.32900000000001</v>
      </c>
      <c r="R107" s="6">
        <f>ZCOUNT!BU110</f>
        <v>53.169899999999998</v>
      </c>
      <c r="S107" s="6">
        <f>ZCOUNT!BV110</f>
        <v>75.631500000000003</v>
      </c>
      <c r="T107" s="6">
        <f>ZCOUNT!BW110</f>
        <v>54.689</v>
      </c>
      <c r="U107" s="6">
        <f>ZCOUNT!BX110</f>
        <v>47.5488</v>
      </c>
      <c r="V107" s="6">
        <f>ZCOUNT!BY110</f>
        <v>23.28</v>
      </c>
      <c r="W107" s="6">
        <f>ZCOUNT!BZ110</f>
        <v>106.3796</v>
      </c>
      <c r="X107" s="6">
        <f>ZCOUNT!CA110</f>
        <v>201.82500000000002</v>
      </c>
      <c r="Y107" s="6">
        <f>ZCOUNT!CB110</f>
        <v>109.5976</v>
      </c>
      <c r="Z107" s="6">
        <f>ZCOUNT!CC110</f>
        <v>79.651799999999994</v>
      </c>
    </row>
    <row r="108" spans="1:26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1" t="str">
        <f>ZCOUNT!BD112</f>
        <v>TAXONOMIC RICHNESS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26" x14ac:dyDescent="0.25">
      <c r="A110" s="1" t="str">
        <f>ZCOUNT!BD113</f>
        <v xml:space="preserve">   PROTOZOA</v>
      </c>
      <c r="B110" s="10">
        <f>ZCOUNT!BE113</f>
        <v>0</v>
      </c>
      <c r="C110" s="10">
        <f>ZCOUNT!BF113</f>
        <v>0</v>
      </c>
      <c r="D110" s="10">
        <f>ZCOUNT!BG113</f>
        <v>0</v>
      </c>
      <c r="E110" s="10">
        <f>ZCOUNT!BH113</f>
        <v>0</v>
      </c>
      <c r="F110" s="10">
        <f>ZCOUNT!BI113</f>
        <v>0</v>
      </c>
      <c r="G110" s="10">
        <f>ZCOUNT!BJ113</f>
        <v>0</v>
      </c>
      <c r="H110" s="10">
        <f>ZCOUNT!BK113</f>
        <v>0</v>
      </c>
      <c r="I110" s="10">
        <f>ZCOUNT!BL113</f>
        <v>0</v>
      </c>
      <c r="J110" s="10">
        <f>ZCOUNT!BM113</f>
        <v>0</v>
      </c>
      <c r="K110" s="10">
        <f>ZCOUNT!BN113</f>
        <v>0</v>
      </c>
      <c r="L110" s="10">
        <f>ZCOUNT!BO113</f>
        <v>0</v>
      </c>
      <c r="M110" s="10">
        <f>ZCOUNT!BP113</f>
        <v>0</v>
      </c>
    </row>
    <row r="111" spans="1:26" x14ac:dyDescent="0.25">
      <c r="A111" s="1" t="str">
        <f>ZCOUNT!BD114</f>
        <v xml:space="preserve">   ROTIFERA</v>
      </c>
      <c r="B111" s="10">
        <f>ZCOUNT!BE114</f>
        <v>5</v>
      </c>
      <c r="C111" s="10">
        <f>ZCOUNT!BF114</f>
        <v>5</v>
      </c>
      <c r="D111" s="10">
        <f>ZCOUNT!BG114</f>
        <v>5</v>
      </c>
      <c r="E111" s="10">
        <f>ZCOUNT!BH114</f>
        <v>5</v>
      </c>
      <c r="F111" s="10">
        <f>ZCOUNT!BI114</f>
        <v>4</v>
      </c>
      <c r="G111" s="10">
        <f>ZCOUNT!BJ114</f>
        <v>3</v>
      </c>
      <c r="H111" s="10">
        <f>ZCOUNT!BK114</f>
        <v>6</v>
      </c>
      <c r="I111" s="10">
        <f>ZCOUNT!BL114</f>
        <v>3</v>
      </c>
      <c r="J111" s="10">
        <f>ZCOUNT!BM114</f>
        <v>3</v>
      </c>
      <c r="K111" s="10">
        <f>ZCOUNT!BN114</f>
        <v>4</v>
      </c>
      <c r="L111" s="10">
        <f>ZCOUNT!BO114</f>
        <v>5</v>
      </c>
      <c r="M111" s="10">
        <f>ZCOUNT!BP114</f>
        <v>3</v>
      </c>
    </row>
    <row r="112" spans="1:26" x14ac:dyDescent="0.25">
      <c r="A112" s="1" t="str">
        <f>ZCOUNT!BD115</f>
        <v xml:space="preserve">   COPEPODA</v>
      </c>
      <c r="B112" s="10">
        <f>ZCOUNT!BE115</f>
        <v>4</v>
      </c>
      <c r="C112" s="10">
        <f>ZCOUNT!BF115</f>
        <v>4</v>
      </c>
      <c r="D112" s="10">
        <f>ZCOUNT!BG115</f>
        <v>4</v>
      </c>
      <c r="E112" s="10">
        <f>ZCOUNT!BH115</f>
        <v>4</v>
      </c>
      <c r="F112" s="10">
        <f>ZCOUNT!BI115</f>
        <v>4</v>
      </c>
      <c r="G112" s="10">
        <f>ZCOUNT!BJ115</f>
        <v>4</v>
      </c>
      <c r="H112" s="10">
        <f>ZCOUNT!BK115</f>
        <v>4</v>
      </c>
      <c r="I112" s="10">
        <f>ZCOUNT!BL115</f>
        <v>4</v>
      </c>
      <c r="J112" s="10">
        <f>ZCOUNT!BM115</f>
        <v>4</v>
      </c>
      <c r="K112" s="10">
        <f>ZCOUNT!BN115</f>
        <v>4</v>
      </c>
      <c r="L112" s="10">
        <f>ZCOUNT!BO115</f>
        <v>4</v>
      </c>
      <c r="M112" s="10">
        <f>ZCOUNT!BP115</f>
        <v>4</v>
      </c>
    </row>
    <row r="113" spans="1:13" x14ac:dyDescent="0.25">
      <c r="A113" s="1" t="str">
        <f>ZCOUNT!BD116</f>
        <v xml:space="preserve">   CLADOCERA</v>
      </c>
      <c r="B113" s="10">
        <f>ZCOUNT!BE116</f>
        <v>5</v>
      </c>
      <c r="C113" s="10">
        <f>ZCOUNT!BF116</f>
        <v>5</v>
      </c>
      <c r="D113" s="10">
        <f>ZCOUNT!BG116</f>
        <v>4</v>
      </c>
      <c r="E113" s="10">
        <f>ZCOUNT!BH116</f>
        <v>4</v>
      </c>
      <c r="F113" s="10">
        <f>ZCOUNT!BI116</f>
        <v>5</v>
      </c>
      <c r="G113" s="10">
        <f>ZCOUNT!BJ116</f>
        <v>5</v>
      </c>
      <c r="H113" s="10">
        <f>ZCOUNT!BK116</f>
        <v>3</v>
      </c>
      <c r="I113" s="10">
        <f>ZCOUNT!BL116</f>
        <v>1</v>
      </c>
      <c r="J113" s="10">
        <f>ZCOUNT!BM116</f>
        <v>2</v>
      </c>
      <c r="K113" s="10">
        <f>ZCOUNT!BN116</f>
        <v>2</v>
      </c>
      <c r="L113" s="10">
        <f>ZCOUNT!BO116</f>
        <v>2</v>
      </c>
      <c r="M113" s="10">
        <f>ZCOUNT!BP116</f>
        <v>4</v>
      </c>
    </row>
    <row r="114" spans="1:13" x14ac:dyDescent="0.25">
      <c r="A114" s="1" t="str">
        <f>ZCOUNT!BD117</f>
        <v xml:space="preserve">   OTHER ZOOPLANKTON</v>
      </c>
      <c r="B114" s="10">
        <f>ZCOUNT!BE117</f>
        <v>1</v>
      </c>
      <c r="C114" s="10">
        <f>ZCOUNT!BF117</f>
        <v>1</v>
      </c>
      <c r="D114" s="10">
        <f>ZCOUNT!BG117</f>
        <v>0</v>
      </c>
      <c r="E114" s="10">
        <f>ZCOUNT!BH117</f>
        <v>0</v>
      </c>
      <c r="F114" s="10">
        <f>ZCOUNT!BI117</f>
        <v>1</v>
      </c>
      <c r="G114" s="10">
        <f>ZCOUNT!BJ117</f>
        <v>1</v>
      </c>
      <c r="H114" s="10">
        <f>ZCOUNT!BK117</f>
        <v>1</v>
      </c>
      <c r="I114" s="10">
        <f>ZCOUNT!BL117</f>
        <v>0</v>
      </c>
      <c r="J114" s="10">
        <f>ZCOUNT!BM117</f>
        <v>0</v>
      </c>
      <c r="K114" s="10">
        <f>ZCOUNT!BN117</f>
        <v>0</v>
      </c>
      <c r="L114" s="10">
        <f>ZCOUNT!BO117</f>
        <v>0</v>
      </c>
      <c r="M114" s="10">
        <f>ZCOUNT!BP117</f>
        <v>1</v>
      </c>
    </row>
    <row r="115" spans="1:13" x14ac:dyDescent="0.25">
      <c r="A115" s="1" t="str">
        <f>ZCOUNT!BD118</f>
        <v xml:space="preserve">   TOTAL ZOOPLANKTON</v>
      </c>
      <c r="B115" s="10">
        <f>ZCOUNT!BE118</f>
        <v>15</v>
      </c>
      <c r="C115" s="10">
        <f>ZCOUNT!BF118</f>
        <v>15</v>
      </c>
      <c r="D115" s="10">
        <f>ZCOUNT!BG118</f>
        <v>13</v>
      </c>
      <c r="E115" s="10">
        <f>ZCOUNT!BH118</f>
        <v>13</v>
      </c>
      <c r="F115" s="10">
        <f>ZCOUNT!BI118</f>
        <v>14</v>
      </c>
      <c r="G115" s="10">
        <f>ZCOUNT!BJ118</f>
        <v>13</v>
      </c>
      <c r="H115" s="10">
        <f>ZCOUNT!BK118</f>
        <v>14</v>
      </c>
      <c r="I115" s="10">
        <f>ZCOUNT!BL118</f>
        <v>8</v>
      </c>
      <c r="J115" s="10">
        <f>ZCOUNT!BM118</f>
        <v>9</v>
      </c>
      <c r="K115" s="10">
        <f>ZCOUNT!BN118</f>
        <v>10</v>
      </c>
      <c r="L115" s="10">
        <f>ZCOUNT!BO118</f>
        <v>11</v>
      </c>
      <c r="M115" s="10">
        <f>ZCOUNT!BP118</f>
        <v>12</v>
      </c>
    </row>
    <row r="116" spans="1:13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x14ac:dyDescent="0.25">
      <c r="A117" s="1" t="str">
        <f>ZCOUNT!BD120</f>
        <v>S-W  DIVERSITY INDEX</v>
      </c>
      <c r="B117" s="5">
        <f>ZCOUNT!BE120</f>
        <v>0.95487608777494659</v>
      </c>
      <c r="C117" s="5">
        <f>ZCOUNT!BF120</f>
        <v>0.56320905355441375</v>
      </c>
      <c r="D117" s="5">
        <f>ZCOUNT!BG120</f>
        <v>0.96063662569107278</v>
      </c>
      <c r="E117" s="5">
        <f>ZCOUNT!BH120</f>
        <v>0.81564528326122643</v>
      </c>
      <c r="F117" s="5">
        <f>ZCOUNT!BI120</f>
        <v>0.82453294326625459</v>
      </c>
      <c r="G117" s="5">
        <f>ZCOUNT!BJ120</f>
        <v>0.83519585150944564</v>
      </c>
      <c r="H117" s="5">
        <f>ZCOUNT!BK120</f>
        <v>0.73111358800863468</v>
      </c>
      <c r="I117" s="5">
        <f>ZCOUNT!BL120</f>
        <v>0.6906647131930127</v>
      </c>
      <c r="J117" s="5">
        <f>ZCOUNT!BM120</f>
        <v>0.80040570627251206</v>
      </c>
      <c r="K117" s="5">
        <f>ZCOUNT!BN120</f>
        <v>0.81202974651962001</v>
      </c>
      <c r="L117" s="5">
        <f>ZCOUNT!BO120</f>
        <v>0.72799906249611923</v>
      </c>
      <c r="M117" s="5">
        <f>ZCOUNT!BP120</f>
        <v>0.85586537213860936</v>
      </c>
    </row>
    <row r="118" spans="1:13" x14ac:dyDescent="0.25">
      <c r="A118" s="1" t="str">
        <f>ZCOUNT!BD121</f>
        <v>EVENNESS INDEX</v>
      </c>
      <c r="B118" s="5">
        <f>ZCOUNT!BE121</f>
        <v>0.81190645744756662</v>
      </c>
      <c r="C118" s="5">
        <f>ZCOUNT!BF121</f>
        <v>0.4788821013827031</v>
      </c>
      <c r="D118" s="5">
        <f>ZCOUNT!BG121</f>
        <v>0.86237475514505746</v>
      </c>
      <c r="E118" s="5">
        <f>ZCOUNT!BH121</f>
        <v>0.73221432810934917</v>
      </c>
      <c r="F118" s="5">
        <f>ZCOUNT!BI121</f>
        <v>0.71940735903761854</v>
      </c>
      <c r="G118" s="5">
        <f>ZCOUNT!BJ121</f>
        <v>0.74976510230961024</v>
      </c>
      <c r="H118" s="5">
        <f>ZCOUNT!BK121</f>
        <v>0.63789870350391309</v>
      </c>
      <c r="I118" s="5">
        <f>ZCOUNT!BL121</f>
        <v>0.76477950496773039</v>
      </c>
      <c r="J118" s="5">
        <f>ZCOUNT!BM121</f>
        <v>0.83878647026823272</v>
      </c>
      <c r="K118" s="5">
        <f>ZCOUNT!BN121</f>
        <v>0.81202974651962001</v>
      </c>
      <c r="L118" s="5">
        <f>ZCOUNT!BO121</f>
        <v>0.6990629691099759</v>
      </c>
      <c r="M118" s="5">
        <f>ZCOUNT!BP121</f>
        <v>0.79306916727205579</v>
      </c>
    </row>
    <row r="120" spans="1:13" x14ac:dyDescent="0.25">
      <c r="A120" s="1" t="str">
        <f>ZCOUNT!BQ112</f>
        <v>MEAN LENGTH (mm): ALL FORMS</v>
      </c>
      <c r="B120" s="5">
        <f>ZCOUNT!BR112</f>
        <v>0.36809226333493517</v>
      </c>
      <c r="C120" s="5">
        <f>ZCOUNT!BS112</f>
        <v>0.15403830141548711</v>
      </c>
      <c r="D120" s="5">
        <f>ZCOUNT!BT112</f>
        <v>0.49076923076923079</v>
      </c>
      <c r="E120" s="5">
        <f>ZCOUNT!BU112</f>
        <v>0.30616113744075829</v>
      </c>
      <c r="F120" s="5">
        <f>ZCOUNT!BV112</f>
        <v>0.3389199255121042</v>
      </c>
      <c r="G120" s="5">
        <f>ZCOUNT!BW112</f>
        <v>0.39289145052833813</v>
      </c>
      <c r="H120" s="5">
        <f>ZCOUNT!BX112</f>
        <v>0.22023809523809523</v>
      </c>
      <c r="I120" s="5">
        <f>ZCOUNT!BY112</f>
        <v>0.22820512820512823</v>
      </c>
      <c r="J120" s="5">
        <f>ZCOUNT!BZ112</f>
        <v>0.40555555555555561</v>
      </c>
      <c r="K120" s="5">
        <f>ZCOUNT!CA112</f>
        <v>0.42</v>
      </c>
      <c r="L120" s="5">
        <f>ZCOUNT!CB112</f>
        <v>0.2528125</v>
      </c>
      <c r="M120" s="5">
        <f>ZCOUNT!CC112</f>
        <v>0.3483556638246042</v>
      </c>
    </row>
    <row r="121" spans="1:13" x14ac:dyDescent="0.25">
      <c r="A121" s="1" t="str">
        <f>ZCOUNT!BQ113</f>
        <v>MEAN LENGTH: CRUSTACEANS</v>
      </c>
      <c r="B121" s="5">
        <f>ZCOUNT!BR113</f>
        <v>0.67812499999999998</v>
      </c>
      <c r="C121" s="5">
        <f>ZCOUNT!BS113</f>
        <v>0.71</v>
      </c>
      <c r="D121" s="5">
        <f>ZCOUNT!BT113</f>
        <v>0.64927536231884053</v>
      </c>
      <c r="E121" s="5">
        <f>ZCOUNT!BU113</f>
        <v>0.49907407407407406</v>
      </c>
      <c r="F121" s="5">
        <f>ZCOUNT!BV113</f>
        <v>0.51978021978021982</v>
      </c>
      <c r="G121" s="5">
        <f>ZCOUNT!BW113</f>
        <v>0.70399999999999996</v>
      </c>
      <c r="H121" s="5">
        <f>ZCOUNT!BX113</f>
        <v>0.63953488372093015</v>
      </c>
      <c r="I121" s="5">
        <f>ZCOUNT!BY113</f>
        <v>0.38666666666666666</v>
      </c>
      <c r="J121" s="5">
        <f>ZCOUNT!BZ113</f>
        <v>0.48596491228070182</v>
      </c>
      <c r="K121" s="5">
        <f>ZCOUNT!CA113</f>
        <v>0.92962962962962958</v>
      </c>
      <c r="L121" s="5">
        <f>ZCOUNT!CB113</f>
        <v>0.73289473684210527</v>
      </c>
      <c r="M121" s="5">
        <f>ZCOUNT!CC113</f>
        <v>0.65833333333333333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30"/>
  <sheetViews>
    <sheetView topLeftCell="A38" workbookViewId="0">
      <selection activeCell="A38" sqref="A1:XFD1048576"/>
    </sheetView>
  </sheetViews>
  <sheetFormatPr defaultRowHeight="12.6" x14ac:dyDescent="0.25"/>
  <cols>
    <col min="1" max="1" width="36" customWidth="1"/>
    <col min="2" max="18" width="10.6640625" customWidth="1"/>
    <col min="19" max="19" width="35.6640625" customWidth="1"/>
    <col min="20" max="36" width="10.6640625" customWidth="1"/>
  </cols>
  <sheetData>
    <row r="1" spans="1:36" x14ac:dyDescent="0.25">
      <c r="B1" s="7" t="s">
        <v>6</v>
      </c>
      <c r="N1" s="6"/>
      <c r="T1" s="7" t="s">
        <v>7</v>
      </c>
      <c r="AF1" s="7"/>
    </row>
    <row r="2" spans="1:36" x14ac:dyDescent="0.25">
      <c r="A2" s="19"/>
      <c r="B2" s="19"/>
      <c r="N2" s="19"/>
      <c r="T2" s="19"/>
      <c r="AF2" s="19"/>
    </row>
    <row r="3" spans="1:36" x14ac:dyDescent="0.25">
      <c r="A3" s="2"/>
      <c r="B3" s="2" t="s">
        <v>164</v>
      </c>
      <c r="C3" s="2" t="s">
        <v>164</v>
      </c>
      <c r="D3" s="2" t="s">
        <v>168</v>
      </c>
      <c r="E3" s="2" t="s">
        <v>168</v>
      </c>
      <c r="F3" s="2" t="s">
        <v>168</v>
      </c>
      <c r="G3" s="2" t="s">
        <v>168</v>
      </c>
      <c r="H3" s="2" t="s">
        <v>168</v>
      </c>
      <c r="I3" s="2" t="s">
        <v>165</v>
      </c>
      <c r="J3" s="2" t="s">
        <v>165</v>
      </c>
      <c r="K3" s="2" t="s">
        <v>166</v>
      </c>
      <c r="L3" s="2" t="s">
        <v>166</v>
      </c>
      <c r="M3" s="2" t="s">
        <v>166</v>
      </c>
      <c r="N3" s="2" t="s">
        <v>166</v>
      </c>
      <c r="O3" s="2" t="s">
        <v>166</v>
      </c>
      <c r="P3" s="2" t="s">
        <v>169</v>
      </c>
      <c r="Q3" s="2" t="s">
        <v>169</v>
      </c>
      <c r="R3" s="2" t="s">
        <v>169</v>
      </c>
      <c r="S3" s="8"/>
      <c r="T3" s="2" t="s">
        <v>164</v>
      </c>
      <c r="U3" s="2" t="s">
        <v>164</v>
      </c>
      <c r="V3" s="2" t="s">
        <v>168</v>
      </c>
      <c r="W3" s="2" t="s">
        <v>168</v>
      </c>
      <c r="X3" s="2" t="s">
        <v>168</v>
      </c>
      <c r="Y3" s="2" t="s">
        <v>168</v>
      </c>
      <c r="Z3" s="2" t="s">
        <v>168</v>
      </c>
      <c r="AA3" s="2" t="s">
        <v>165</v>
      </c>
      <c r="AB3" s="2" t="s">
        <v>165</v>
      </c>
      <c r="AC3" s="2" t="s">
        <v>166</v>
      </c>
      <c r="AD3" s="2" t="s">
        <v>166</v>
      </c>
      <c r="AE3" s="2" t="s">
        <v>166</v>
      </c>
      <c r="AF3" s="2" t="s">
        <v>166</v>
      </c>
      <c r="AG3" s="2" t="s">
        <v>166</v>
      </c>
      <c r="AH3" s="2" t="s">
        <v>169</v>
      </c>
      <c r="AI3" s="2" t="s">
        <v>169</v>
      </c>
      <c r="AJ3" s="2" t="s">
        <v>169</v>
      </c>
    </row>
    <row r="4" spans="1:36" x14ac:dyDescent="0.25">
      <c r="A4" s="21" t="s">
        <v>27</v>
      </c>
      <c r="B4" s="21">
        <v>44369</v>
      </c>
      <c r="C4" s="21">
        <v>44453</v>
      </c>
      <c r="D4" s="21">
        <v>44340</v>
      </c>
      <c r="E4" s="21">
        <v>44375</v>
      </c>
      <c r="F4" s="21">
        <v>44403</v>
      </c>
      <c r="G4" s="21">
        <v>44425</v>
      </c>
      <c r="H4" s="21">
        <v>44460</v>
      </c>
      <c r="I4" s="21">
        <v>44399</v>
      </c>
      <c r="J4" s="21">
        <v>44440</v>
      </c>
      <c r="K4" s="21">
        <v>44337</v>
      </c>
      <c r="L4" s="21">
        <v>44364</v>
      </c>
      <c r="M4" s="21">
        <v>44383</v>
      </c>
      <c r="N4" s="21">
        <v>44414</v>
      </c>
      <c r="O4" s="21">
        <v>44455</v>
      </c>
      <c r="P4" s="21">
        <v>44357</v>
      </c>
      <c r="Q4" s="21">
        <v>44368</v>
      </c>
      <c r="R4" s="21">
        <v>44426</v>
      </c>
      <c r="S4" s="21" t="s">
        <v>27</v>
      </c>
      <c r="T4" s="21">
        <v>44369</v>
      </c>
      <c r="U4" s="21">
        <v>44453</v>
      </c>
      <c r="V4" s="21">
        <v>44340</v>
      </c>
      <c r="W4" s="21">
        <v>44375</v>
      </c>
      <c r="X4" s="21">
        <v>44403</v>
      </c>
      <c r="Y4" s="21">
        <v>44425</v>
      </c>
      <c r="Z4" s="21">
        <v>44460</v>
      </c>
      <c r="AA4" s="21">
        <v>44399</v>
      </c>
      <c r="AB4" s="21">
        <v>44440</v>
      </c>
      <c r="AC4" s="21">
        <v>44337</v>
      </c>
      <c r="AD4" s="21">
        <v>44364</v>
      </c>
      <c r="AE4" s="21">
        <v>44383</v>
      </c>
      <c r="AF4" s="21">
        <v>44414</v>
      </c>
      <c r="AG4" s="21">
        <v>44455</v>
      </c>
      <c r="AH4" s="21">
        <v>44357</v>
      </c>
      <c r="AI4" s="21">
        <v>44368</v>
      </c>
      <c r="AJ4" s="21">
        <v>44426</v>
      </c>
    </row>
    <row r="6" spans="1:36" x14ac:dyDescent="0.25">
      <c r="A6" s="1" t="s">
        <v>34</v>
      </c>
      <c r="S6" s="7" t="s">
        <v>34</v>
      </c>
    </row>
    <row r="7" spans="1:36" x14ac:dyDescent="0.25">
      <c r="A7" s="1" t="s">
        <v>35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1" t="s">
        <v>35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</row>
    <row r="8" spans="1:36" x14ac:dyDescent="0.25">
      <c r="A8" s="1" t="s">
        <v>36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7" t="s">
        <v>36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5">
      <c r="A9" s="1" t="s">
        <v>37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32.480000000000004</v>
      </c>
      <c r="O9" s="6">
        <v>5.8</v>
      </c>
      <c r="P9" s="6">
        <v>0</v>
      </c>
      <c r="Q9" s="6">
        <v>0</v>
      </c>
      <c r="R9" s="6">
        <v>0</v>
      </c>
      <c r="S9" s="7" t="s">
        <v>37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0.64960000000000007</v>
      </c>
      <c r="AG9" s="6">
        <v>0.11599999999999999</v>
      </c>
      <c r="AH9" s="6">
        <v>0</v>
      </c>
      <c r="AI9" s="6">
        <v>0</v>
      </c>
      <c r="AJ9" s="6">
        <v>0</v>
      </c>
    </row>
    <row r="10" spans="1:36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x14ac:dyDescent="0.25">
      <c r="A11" s="1" t="s">
        <v>38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 t="s">
        <v>38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x14ac:dyDescent="0.25">
      <c r="A12" s="4" t="s">
        <v>39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9" t="s">
        <v>39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</row>
    <row r="13" spans="1:36" x14ac:dyDescent="0.25">
      <c r="A13" s="4" t="s">
        <v>40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9" t="s">
        <v>40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25">
      <c r="A14" s="4" t="s">
        <v>41</v>
      </c>
      <c r="B14" s="6">
        <v>0</v>
      </c>
      <c r="C14" s="6">
        <v>0</v>
      </c>
      <c r="D14" s="6">
        <v>0.21</v>
      </c>
      <c r="E14" s="6">
        <v>0.21</v>
      </c>
      <c r="F14" s="6">
        <v>0</v>
      </c>
      <c r="G14" s="6">
        <v>0</v>
      </c>
      <c r="H14" s="6">
        <v>1.76</v>
      </c>
      <c r="I14" s="6">
        <v>0</v>
      </c>
      <c r="J14" s="6">
        <v>0</v>
      </c>
      <c r="K14" s="6">
        <v>0</v>
      </c>
      <c r="L14" s="6">
        <v>0.56000000000000005</v>
      </c>
      <c r="M14" s="6">
        <v>0</v>
      </c>
      <c r="N14" s="6">
        <v>0.28000000000000003</v>
      </c>
      <c r="O14" s="6">
        <v>1.1599999999999999</v>
      </c>
      <c r="P14" s="6">
        <v>0.42</v>
      </c>
      <c r="Q14" s="6">
        <v>0</v>
      </c>
      <c r="R14" s="6">
        <v>0</v>
      </c>
      <c r="S14" s="9" t="s">
        <v>41</v>
      </c>
      <c r="T14" s="6">
        <v>0</v>
      </c>
      <c r="U14" s="6">
        <v>0</v>
      </c>
      <c r="V14" s="6">
        <v>0.42</v>
      </c>
      <c r="W14" s="6">
        <v>0.42</v>
      </c>
      <c r="X14" s="6">
        <v>0</v>
      </c>
      <c r="Y14" s="6">
        <v>0</v>
      </c>
      <c r="Z14" s="6">
        <v>3.52</v>
      </c>
      <c r="AA14" s="6">
        <v>0</v>
      </c>
      <c r="AB14" s="6">
        <v>0</v>
      </c>
      <c r="AC14" s="6">
        <v>0</v>
      </c>
      <c r="AD14" s="6">
        <v>1.1200000000000001</v>
      </c>
      <c r="AE14" s="6">
        <v>0</v>
      </c>
      <c r="AF14" s="6">
        <v>0.56000000000000005</v>
      </c>
      <c r="AG14" s="6">
        <v>2.3199999999999998</v>
      </c>
      <c r="AH14" s="6">
        <v>0.63</v>
      </c>
      <c r="AI14" s="6">
        <v>0</v>
      </c>
      <c r="AJ14" s="6">
        <v>0</v>
      </c>
    </row>
    <row r="15" spans="1:36" x14ac:dyDescent="0.25">
      <c r="A15" s="4" t="s">
        <v>42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9" t="s">
        <v>42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 x14ac:dyDescent="0.25">
      <c r="A16" s="4" t="s">
        <v>43</v>
      </c>
      <c r="B16" s="6">
        <v>16.5</v>
      </c>
      <c r="C16" s="6">
        <v>39</v>
      </c>
      <c r="D16" s="6">
        <v>2.94</v>
      </c>
      <c r="E16" s="6">
        <v>12.6</v>
      </c>
      <c r="F16" s="6">
        <v>5.46</v>
      </c>
      <c r="G16" s="6">
        <v>7.3100000000000005</v>
      </c>
      <c r="H16" s="6">
        <v>20.48</v>
      </c>
      <c r="I16" s="6">
        <v>0</v>
      </c>
      <c r="J16" s="6">
        <v>1.3800000000000001</v>
      </c>
      <c r="K16" s="6">
        <v>7.36</v>
      </c>
      <c r="L16" s="6">
        <v>46.480000000000004</v>
      </c>
      <c r="M16" s="6">
        <v>6.08</v>
      </c>
      <c r="N16" s="6">
        <v>7.8400000000000007</v>
      </c>
      <c r="O16" s="6">
        <v>2.3199999999999998</v>
      </c>
      <c r="P16" s="6">
        <v>0.84</v>
      </c>
      <c r="Q16" s="6">
        <v>0.99</v>
      </c>
      <c r="R16" s="6">
        <v>0.4</v>
      </c>
      <c r="S16" s="9" t="s">
        <v>43</v>
      </c>
      <c r="T16" s="6">
        <v>0.66</v>
      </c>
      <c r="U16" s="6">
        <v>1.56</v>
      </c>
      <c r="V16" s="6">
        <v>0.11760000000000001</v>
      </c>
      <c r="W16" s="6">
        <v>0.504</v>
      </c>
      <c r="X16" s="6">
        <v>0.21840000000000001</v>
      </c>
      <c r="Y16" s="6">
        <v>0.29239999999999999</v>
      </c>
      <c r="Z16" s="6">
        <v>0.81920000000000004</v>
      </c>
      <c r="AA16" s="6">
        <v>0</v>
      </c>
      <c r="AB16" s="6">
        <v>5.5199999999999999E-2</v>
      </c>
      <c r="AC16" s="6">
        <v>0.2944</v>
      </c>
      <c r="AD16" s="6">
        <v>1.8592000000000004</v>
      </c>
      <c r="AE16" s="6">
        <v>0.2432</v>
      </c>
      <c r="AF16" s="6">
        <v>0.31360000000000005</v>
      </c>
      <c r="AG16" s="6">
        <v>9.2799999999999994E-2</v>
      </c>
      <c r="AH16" s="6">
        <v>3.3599999999999998E-2</v>
      </c>
      <c r="AI16" s="6">
        <v>3.9600000000000003E-2</v>
      </c>
      <c r="AJ16" s="6">
        <v>1.6E-2</v>
      </c>
    </row>
    <row r="17" spans="1:36" x14ac:dyDescent="0.25">
      <c r="A17" s="4" t="s">
        <v>44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9" t="s">
        <v>44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</row>
    <row r="18" spans="1:36" x14ac:dyDescent="0.25">
      <c r="A18" s="4" t="s">
        <v>45</v>
      </c>
      <c r="B18" s="6">
        <v>0.5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9" t="s">
        <v>45</v>
      </c>
      <c r="T18" s="6">
        <v>0.02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</row>
    <row r="19" spans="1:36" x14ac:dyDescent="0.25">
      <c r="A19" s="4" t="s">
        <v>46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0.86999999999999988</v>
      </c>
      <c r="P19" s="6">
        <v>0</v>
      </c>
      <c r="Q19" s="6">
        <v>0</v>
      </c>
      <c r="R19" s="6">
        <v>0</v>
      </c>
      <c r="S19" s="9" t="s">
        <v>46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3.4799999999999998E-2</v>
      </c>
      <c r="AH19" s="6">
        <v>0</v>
      </c>
      <c r="AI19" s="6">
        <v>0</v>
      </c>
      <c r="AJ19" s="6">
        <v>0</v>
      </c>
    </row>
    <row r="20" spans="1:36" x14ac:dyDescent="0.25">
      <c r="A20" s="4" t="s">
        <v>47</v>
      </c>
      <c r="B20" s="6">
        <v>4.5</v>
      </c>
      <c r="C20" s="6">
        <v>1</v>
      </c>
      <c r="D20" s="6">
        <v>0.84</v>
      </c>
      <c r="E20" s="6">
        <v>2.52</v>
      </c>
      <c r="F20" s="6">
        <v>1.26</v>
      </c>
      <c r="G20" s="6">
        <v>0</v>
      </c>
      <c r="H20" s="6">
        <v>0.64</v>
      </c>
      <c r="I20" s="6">
        <v>0.6</v>
      </c>
      <c r="J20" s="6">
        <v>0</v>
      </c>
      <c r="K20" s="6">
        <v>4.6000000000000005</v>
      </c>
      <c r="L20" s="6">
        <v>5.0400000000000009</v>
      </c>
      <c r="M20" s="6">
        <v>0</v>
      </c>
      <c r="N20" s="6">
        <v>0.56000000000000005</v>
      </c>
      <c r="O20" s="6">
        <v>4.6399999999999997</v>
      </c>
      <c r="P20" s="6">
        <v>0.42</v>
      </c>
      <c r="Q20" s="6">
        <v>2.97</v>
      </c>
      <c r="R20" s="6">
        <v>0</v>
      </c>
      <c r="S20" s="9" t="s">
        <v>47</v>
      </c>
      <c r="T20" s="6">
        <v>0.18</v>
      </c>
      <c r="U20" s="6">
        <v>0.04</v>
      </c>
      <c r="V20" s="6">
        <v>3.3599999999999998E-2</v>
      </c>
      <c r="W20" s="6">
        <v>0.10079999999999999</v>
      </c>
      <c r="X20" s="6">
        <v>5.0399999999999993E-2</v>
      </c>
      <c r="Y20" s="6">
        <v>0</v>
      </c>
      <c r="Z20" s="6">
        <v>2.5600000000000001E-2</v>
      </c>
      <c r="AA20" s="6">
        <v>2.4E-2</v>
      </c>
      <c r="AB20" s="6">
        <v>0</v>
      </c>
      <c r="AC20" s="6">
        <v>0.18400000000000002</v>
      </c>
      <c r="AD20" s="6">
        <v>0.2016</v>
      </c>
      <c r="AE20" s="6">
        <v>0</v>
      </c>
      <c r="AF20" s="6">
        <v>2.2400000000000003E-2</v>
      </c>
      <c r="AG20" s="6">
        <v>0.18559999999999999</v>
      </c>
      <c r="AH20" s="6">
        <v>1.6799999999999999E-2</v>
      </c>
      <c r="AI20" s="6">
        <v>0.1188</v>
      </c>
      <c r="AJ20" s="6">
        <v>0</v>
      </c>
    </row>
    <row r="21" spans="1:36" x14ac:dyDescent="0.25">
      <c r="A21" s="4" t="s">
        <v>48</v>
      </c>
      <c r="B21" s="6">
        <v>4</v>
      </c>
      <c r="C21" s="6">
        <v>9</v>
      </c>
      <c r="D21" s="6">
        <v>1.26</v>
      </c>
      <c r="E21" s="6">
        <v>3.15</v>
      </c>
      <c r="F21" s="6">
        <v>2.52</v>
      </c>
      <c r="G21" s="6">
        <v>0.85000000000000009</v>
      </c>
      <c r="H21" s="6">
        <v>4.16</v>
      </c>
      <c r="I21" s="6">
        <v>9.6</v>
      </c>
      <c r="J21" s="6">
        <v>3.68</v>
      </c>
      <c r="K21" s="6">
        <v>5.5200000000000005</v>
      </c>
      <c r="L21" s="6">
        <v>5.6000000000000005</v>
      </c>
      <c r="M21" s="6">
        <v>4.5600000000000005</v>
      </c>
      <c r="N21" s="6">
        <v>11.200000000000001</v>
      </c>
      <c r="O21" s="6">
        <v>7.5399999999999991</v>
      </c>
      <c r="P21" s="6">
        <v>1.05</v>
      </c>
      <c r="Q21" s="6">
        <v>0.66</v>
      </c>
      <c r="R21" s="6">
        <v>11</v>
      </c>
      <c r="S21" s="9" t="s">
        <v>48</v>
      </c>
      <c r="T21" s="6">
        <v>0.36</v>
      </c>
      <c r="U21" s="6">
        <v>0.80999999999999994</v>
      </c>
      <c r="V21" s="6">
        <v>0.1134</v>
      </c>
      <c r="W21" s="6">
        <v>0.28349999999999997</v>
      </c>
      <c r="X21" s="6">
        <v>0.2268</v>
      </c>
      <c r="Y21" s="6">
        <v>7.6499999999999999E-2</v>
      </c>
      <c r="Z21" s="6">
        <v>0.37440000000000001</v>
      </c>
      <c r="AA21" s="6">
        <v>0.86399999999999999</v>
      </c>
      <c r="AB21" s="6">
        <v>0.33119999999999999</v>
      </c>
      <c r="AC21" s="6">
        <v>0.49680000000000007</v>
      </c>
      <c r="AD21" s="6">
        <v>0.504</v>
      </c>
      <c r="AE21" s="6">
        <v>0.41040000000000004</v>
      </c>
      <c r="AF21" s="6">
        <v>1.008</v>
      </c>
      <c r="AG21" s="6">
        <v>0.67859999999999987</v>
      </c>
      <c r="AH21" s="6">
        <v>9.4499999999999987E-2</v>
      </c>
      <c r="AI21" s="6">
        <v>5.9400000000000001E-2</v>
      </c>
      <c r="AJ21" s="6">
        <v>0.9900000000000001</v>
      </c>
    </row>
    <row r="22" spans="1:36" x14ac:dyDescent="0.25">
      <c r="A22" s="4" t="s">
        <v>49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9" t="s">
        <v>49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</row>
    <row r="23" spans="1:36" x14ac:dyDescent="0.25">
      <c r="A23" s="4" t="s">
        <v>50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9" t="s">
        <v>50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</row>
    <row r="24" spans="1:36" x14ac:dyDescent="0.25">
      <c r="A24" s="4" t="s">
        <v>51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9" t="s">
        <v>51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</row>
    <row r="25" spans="1:36" x14ac:dyDescent="0.25">
      <c r="A25" s="4" t="s">
        <v>52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9" t="s">
        <v>52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</row>
    <row r="26" spans="1:36" x14ac:dyDescent="0.25">
      <c r="A26" s="4" t="s">
        <v>53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9" t="s">
        <v>53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</row>
    <row r="27" spans="1:36" x14ac:dyDescent="0.25">
      <c r="A27" s="4" t="s">
        <v>54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9" t="s">
        <v>54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</row>
    <row r="28" spans="1:36" x14ac:dyDescent="0.25">
      <c r="A28" s="4" t="s">
        <v>55</v>
      </c>
      <c r="B28" s="6">
        <v>2.5</v>
      </c>
      <c r="C28" s="6">
        <v>5</v>
      </c>
      <c r="D28" s="6">
        <v>6.72</v>
      </c>
      <c r="E28" s="6">
        <v>3.15</v>
      </c>
      <c r="F28" s="6">
        <v>5.46</v>
      </c>
      <c r="G28" s="6">
        <v>1.02</v>
      </c>
      <c r="H28" s="6">
        <v>3.2</v>
      </c>
      <c r="I28" s="6">
        <v>0</v>
      </c>
      <c r="J28" s="6">
        <v>1.84</v>
      </c>
      <c r="K28" s="6">
        <v>22.080000000000002</v>
      </c>
      <c r="L28" s="6">
        <v>10.64</v>
      </c>
      <c r="M28" s="6">
        <v>6.84</v>
      </c>
      <c r="N28" s="6">
        <v>10.64</v>
      </c>
      <c r="O28" s="6">
        <v>35.379999999999995</v>
      </c>
      <c r="P28" s="6">
        <v>2.73</v>
      </c>
      <c r="Q28" s="6">
        <v>8.58</v>
      </c>
      <c r="R28" s="6">
        <v>0.60000000000000009</v>
      </c>
      <c r="S28" s="9" t="s">
        <v>55</v>
      </c>
      <c r="T28" s="6">
        <v>0.22499999999999998</v>
      </c>
      <c r="U28" s="6">
        <v>0.44999999999999996</v>
      </c>
      <c r="V28" s="6">
        <v>0.6048</v>
      </c>
      <c r="W28" s="6">
        <v>0.28349999999999997</v>
      </c>
      <c r="X28" s="6">
        <v>0.49139999999999995</v>
      </c>
      <c r="Y28" s="6">
        <v>9.1800000000000007E-2</v>
      </c>
      <c r="Z28" s="6">
        <v>0.28799999999999998</v>
      </c>
      <c r="AA28" s="6">
        <v>0</v>
      </c>
      <c r="AB28" s="6">
        <v>0.1656</v>
      </c>
      <c r="AC28" s="6">
        <v>1.9872000000000003</v>
      </c>
      <c r="AD28" s="6">
        <v>0.95760000000000012</v>
      </c>
      <c r="AE28" s="6">
        <v>0.61559999999999993</v>
      </c>
      <c r="AF28" s="6">
        <v>0.95760000000000012</v>
      </c>
      <c r="AG28" s="6">
        <v>3.1841999999999997</v>
      </c>
      <c r="AH28" s="6">
        <v>0.24569999999999997</v>
      </c>
      <c r="AI28" s="6">
        <v>0.7722</v>
      </c>
      <c r="AJ28" s="6">
        <v>5.4000000000000006E-2</v>
      </c>
    </row>
    <row r="29" spans="1:36" x14ac:dyDescent="0.25">
      <c r="A29" s="4" t="s">
        <v>56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9" t="s">
        <v>56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</row>
    <row r="30" spans="1:36" x14ac:dyDescent="0.25">
      <c r="A30" s="4" t="s">
        <v>57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9" t="s">
        <v>57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</row>
    <row r="31" spans="1:36" x14ac:dyDescent="0.25">
      <c r="A31" s="4" t="s">
        <v>58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9" t="s">
        <v>58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</row>
    <row r="32" spans="1:36" x14ac:dyDescent="0.25">
      <c r="A32" s="4" t="s">
        <v>59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0.48</v>
      </c>
      <c r="I32" s="6">
        <v>4.2</v>
      </c>
      <c r="J32" s="6">
        <v>0</v>
      </c>
      <c r="K32" s="6">
        <v>0</v>
      </c>
      <c r="L32" s="6">
        <v>0</v>
      </c>
      <c r="M32" s="6">
        <v>0</v>
      </c>
      <c r="N32" s="6">
        <v>1.1200000000000001</v>
      </c>
      <c r="O32" s="6">
        <v>14.499999999999998</v>
      </c>
      <c r="P32" s="6">
        <v>0.42</v>
      </c>
      <c r="Q32" s="6">
        <v>0.66</v>
      </c>
      <c r="R32" s="6">
        <v>0</v>
      </c>
      <c r="S32" s="9" t="s">
        <v>59</v>
      </c>
      <c r="T32" s="6">
        <v>0</v>
      </c>
      <c r="U32" s="6">
        <v>0.10500000000000001</v>
      </c>
      <c r="V32" s="6">
        <v>0</v>
      </c>
      <c r="W32" s="6">
        <v>0</v>
      </c>
      <c r="X32" s="6">
        <v>0</v>
      </c>
      <c r="Y32" s="6">
        <v>0</v>
      </c>
      <c r="Z32" s="6">
        <v>0.04</v>
      </c>
      <c r="AA32" s="6">
        <v>0.71400000000000008</v>
      </c>
      <c r="AB32" s="6">
        <v>0</v>
      </c>
      <c r="AC32" s="6">
        <v>0</v>
      </c>
      <c r="AD32" s="6">
        <v>0</v>
      </c>
      <c r="AE32" s="6">
        <v>0</v>
      </c>
      <c r="AF32" s="6">
        <v>0.11760000000000002</v>
      </c>
      <c r="AG32" s="6">
        <v>2.7549999999999999</v>
      </c>
      <c r="AH32" s="6">
        <v>4.41E-2</v>
      </c>
      <c r="AI32" s="6">
        <v>2.6400000000000003E-2</v>
      </c>
      <c r="AJ32" s="6">
        <v>0</v>
      </c>
    </row>
    <row r="33" spans="1:36" x14ac:dyDescent="0.25">
      <c r="A33" s="4" t="s">
        <v>60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0.21</v>
      </c>
      <c r="Q33" s="6">
        <v>0.66</v>
      </c>
      <c r="R33" s="6">
        <v>1.2000000000000002</v>
      </c>
      <c r="S33" s="9" t="s">
        <v>60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8.3999999999999995E-3</v>
      </c>
      <c r="AI33" s="6">
        <v>2.6400000000000003E-2</v>
      </c>
      <c r="AJ33" s="6">
        <v>4.8000000000000001E-2</v>
      </c>
    </row>
    <row r="34" spans="1:36" x14ac:dyDescent="0.25">
      <c r="A34" s="4" t="s">
        <v>61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9" t="s">
        <v>61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</row>
    <row r="35" spans="1:36" x14ac:dyDescent="0.25">
      <c r="A35" s="4" t="s">
        <v>62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9" t="s">
        <v>62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</row>
    <row r="36" spans="1:3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x14ac:dyDescent="0.25">
      <c r="A37" s="1" t="s">
        <v>63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 t="s">
        <v>63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x14ac:dyDescent="0.25">
      <c r="A38" s="1" t="s">
        <v>64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 t="s">
        <v>64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x14ac:dyDescent="0.25">
      <c r="A39" s="4" t="s">
        <v>65</v>
      </c>
      <c r="B39" s="6">
        <v>1.5</v>
      </c>
      <c r="C39" s="6">
        <v>0.5</v>
      </c>
      <c r="D39" s="6">
        <v>3.78</v>
      </c>
      <c r="E39" s="6">
        <v>0.84</v>
      </c>
      <c r="F39" s="6">
        <v>0.21</v>
      </c>
      <c r="G39" s="6">
        <v>0.51</v>
      </c>
      <c r="H39" s="6">
        <v>0.48</v>
      </c>
      <c r="I39" s="6">
        <v>0.3</v>
      </c>
      <c r="J39" s="6">
        <v>0.46</v>
      </c>
      <c r="K39" s="6">
        <v>0.46</v>
      </c>
      <c r="L39" s="6">
        <v>1.4000000000000001</v>
      </c>
      <c r="M39" s="6">
        <v>0.38</v>
      </c>
      <c r="N39" s="6">
        <v>2.8000000000000003</v>
      </c>
      <c r="O39" s="6">
        <v>6.09</v>
      </c>
      <c r="P39" s="6">
        <v>0.63</v>
      </c>
      <c r="Q39" s="6">
        <v>0.33</v>
      </c>
      <c r="R39" s="6">
        <v>0.2</v>
      </c>
      <c r="S39" s="9" t="s">
        <v>65</v>
      </c>
      <c r="T39" s="6">
        <v>3.66</v>
      </c>
      <c r="U39" s="6">
        <v>1.22</v>
      </c>
      <c r="V39" s="6">
        <v>14.5152</v>
      </c>
      <c r="W39" s="6">
        <v>2.0495999999999999</v>
      </c>
      <c r="X39" s="6">
        <v>0.51239999999999997</v>
      </c>
      <c r="Y39" s="6">
        <v>1.2444000000000002</v>
      </c>
      <c r="Z39" s="6">
        <v>1.1712</v>
      </c>
      <c r="AA39" s="6">
        <v>0.73199999999999998</v>
      </c>
      <c r="AB39" s="6">
        <v>1.1224000000000001</v>
      </c>
      <c r="AC39" s="6">
        <v>1.1224000000000001</v>
      </c>
      <c r="AD39" s="6">
        <v>3.4159999999999999</v>
      </c>
      <c r="AE39" s="6">
        <v>0.92720000000000002</v>
      </c>
      <c r="AF39" s="6">
        <v>6.8319999999999999</v>
      </c>
      <c r="AG39" s="6">
        <v>14.8596</v>
      </c>
      <c r="AH39" s="6">
        <v>1.5371999999999999</v>
      </c>
      <c r="AI39" s="6">
        <v>0.80520000000000003</v>
      </c>
      <c r="AJ39" s="6">
        <v>0.48799999999999999</v>
      </c>
    </row>
    <row r="40" spans="1:36" x14ac:dyDescent="0.25">
      <c r="A40" s="4" t="s">
        <v>66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9" t="s">
        <v>66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</row>
    <row r="41" spans="1:36" x14ac:dyDescent="0.25">
      <c r="A41" s="4" t="s">
        <v>67</v>
      </c>
      <c r="B41" s="6">
        <v>3.5</v>
      </c>
      <c r="C41" s="6">
        <v>0.75</v>
      </c>
      <c r="D41" s="6">
        <v>3.36</v>
      </c>
      <c r="E41" s="6">
        <v>0.63</v>
      </c>
      <c r="F41" s="6">
        <v>0.21</v>
      </c>
      <c r="G41" s="6">
        <v>1.7000000000000002</v>
      </c>
      <c r="H41" s="6">
        <v>1.1200000000000001</v>
      </c>
      <c r="I41" s="6">
        <v>1.2</v>
      </c>
      <c r="J41" s="6">
        <v>5.0600000000000005</v>
      </c>
      <c r="K41" s="6">
        <v>0.46</v>
      </c>
      <c r="L41" s="6">
        <v>2.2400000000000002</v>
      </c>
      <c r="M41" s="6">
        <v>0.38</v>
      </c>
      <c r="N41" s="6">
        <v>3.08</v>
      </c>
      <c r="O41" s="6">
        <v>2.0299999999999998</v>
      </c>
      <c r="P41" s="6">
        <v>2.31</v>
      </c>
      <c r="Q41" s="6">
        <v>0.66</v>
      </c>
      <c r="R41" s="6">
        <v>1.4000000000000001</v>
      </c>
      <c r="S41" s="9" t="s">
        <v>67</v>
      </c>
      <c r="T41" s="6">
        <v>16.712500000000002</v>
      </c>
      <c r="U41" s="6">
        <v>0.9375</v>
      </c>
      <c r="V41" s="6">
        <v>16.044</v>
      </c>
      <c r="W41" s="6">
        <v>0.78749999999999998</v>
      </c>
      <c r="X41" s="6">
        <v>0.26250000000000001</v>
      </c>
      <c r="Y41" s="6">
        <v>8.5595000000000017</v>
      </c>
      <c r="Z41" s="6">
        <v>4.7840000000000007</v>
      </c>
      <c r="AA41" s="6">
        <v>5.73</v>
      </c>
      <c r="AB41" s="6">
        <v>22.540000000000003</v>
      </c>
      <c r="AC41" s="6">
        <v>0.57500000000000007</v>
      </c>
      <c r="AD41" s="6">
        <v>10.696000000000002</v>
      </c>
      <c r="AE41" s="6">
        <v>3.1540000000000004</v>
      </c>
      <c r="AF41" s="6">
        <v>9.772000000000002</v>
      </c>
      <c r="AG41" s="6">
        <v>4.5819999999999999</v>
      </c>
      <c r="AH41" s="6">
        <v>7.3290000000000006</v>
      </c>
      <c r="AI41" s="6">
        <v>3.1515000000000004</v>
      </c>
      <c r="AJ41" s="6">
        <v>5.98</v>
      </c>
    </row>
    <row r="42" spans="1:36" x14ac:dyDescent="0.25">
      <c r="A42" s="4" t="s">
        <v>68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9" t="s">
        <v>68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</row>
    <row r="43" spans="1:36" x14ac:dyDescent="0.25">
      <c r="A43" s="4" t="s">
        <v>69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9" t="s">
        <v>69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</row>
    <row r="44" spans="1:36" x14ac:dyDescent="0.25">
      <c r="A44" s="4" t="s">
        <v>70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9" t="s">
        <v>70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</row>
    <row r="45" spans="1:36" x14ac:dyDescent="0.25">
      <c r="A45" s="4" t="s">
        <v>71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9" t="s">
        <v>71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</row>
    <row r="46" spans="1:36" x14ac:dyDescent="0.25">
      <c r="A46" s="1" t="s">
        <v>72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 t="s">
        <v>72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x14ac:dyDescent="0.25">
      <c r="A47" s="4" t="s">
        <v>73</v>
      </c>
      <c r="B47" s="6">
        <v>1.25</v>
      </c>
      <c r="C47" s="6">
        <v>0.5</v>
      </c>
      <c r="D47" s="6">
        <v>4.2</v>
      </c>
      <c r="E47" s="6">
        <v>7.14</v>
      </c>
      <c r="F47" s="6">
        <v>2.31</v>
      </c>
      <c r="G47" s="6">
        <v>1.1900000000000002</v>
      </c>
      <c r="H47" s="6">
        <v>0.64</v>
      </c>
      <c r="I47" s="6">
        <v>0.3</v>
      </c>
      <c r="J47" s="6">
        <v>1.84</v>
      </c>
      <c r="K47" s="6">
        <v>0.92</v>
      </c>
      <c r="L47" s="6">
        <v>3.08</v>
      </c>
      <c r="M47" s="6">
        <v>1.9</v>
      </c>
      <c r="N47" s="6">
        <v>1.1200000000000001</v>
      </c>
      <c r="O47" s="6">
        <v>0</v>
      </c>
      <c r="P47" s="6">
        <v>4.2</v>
      </c>
      <c r="Q47" s="6">
        <v>4.29</v>
      </c>
      <c r="R47" s="6">
        <v>0.2</v>
      </c>
      <c r="S47" s="9" t="s">
        <v>73</v>
      </c>
      <c r="T47" s="6">
        <v>2.21</v>
      </c>
      <c r="U47" s="6">
        <v>0.24</v>
      </c>
      <c r="V47" s="6">
        <v>8.7779999999999987</v>
      </c>
      <c r="W47" s="6">
        <v>3.4272</v>
      </c>
      <c r="X47" s="6">
        <v>3.1374</v>
      </c>
      <c r="Y47" s="6">
        <v>1.6660000000000001</v>
      </c>
      <c r="Z47" s="6">
        <v>1.3375999999999999</v>
      </c>
      <c r="AA47" s="6">
        <v>0.14399999999999999</v>
      </c>
      <c r="AB47" s="6">
        <v>3.8455999999999997</v>
      </c>
      <c r="AC47" s="6">
        <v>1.9227999999999998</v>
      </c>
      <c r="AD47" s="6">
        <v>4.1832000000000011</v>
      </c>
      <c r="AE47" s="6">
        <v>3.3592</v>
      </c>
      <c r="AF47" s="6">
        <v>2.3408000000000002</v>
      </c>
      <c r="AG47" s="6">
        <v>0</v>
      </c>
      <c r="AH47" s="6">
        <v>8.7779999999999987</v>
      </c>
      <c r="AI47" s="6">
        <v>2.0592000000000001</v>
      </c>
      <c r="AJ47" s="6">
        <v>9.6000000000000002E-2</v>
      </c>
    </row>
    <row r="48" spans="1:36" x14ac:dyDescent="0.25">
      <c r="A48" s="4" t="s">
        <v>74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9" t="s">
        <v>74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</row>
    <row r="49" spans="1:36" x14ac:dyDescent="0.25">
      <c r="A49" s="4" t="s">
        <v>75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9" t="s">
        <v>75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25">
      <c r="A50" s="4" t="s">
        <v>76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9" t="s">
        <v>76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</row>
    <row r="51" spans="1:36" x14ac:dyDescent="0.25">
      <c r="A51" s="4" t="s">
        <v>77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9" t="s">
        <v>77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x14ac:dyDescent="0.25">
      <c r="A52" s="4" t="s">
        <v>78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9" t="s">
        <v>78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</row>
    <row r="53" spans="1:36" x14ac:dyDescent="0.25">
      <c r="A53" s="4" t="s">
        <v>79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9" t="s">
        <v>79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</row>
    <row r="54" spans="1:36" x14ac:dyDescent="0.25">
      <c r="A54" s="4" t="s">
        <v>80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9" t="s">
        <v>80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</row>
    <row r="55" spans="1:36" x14ac:dyDescent="0.25">
      <c r="A55" s="1" t="s">
        <v>81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7" t="s">
        <v>81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</row>
    <row r="56" spans="1:36" x14ac:dyDescent="0.25">
      <c r="A56" s="1" t="s">
        <v>82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7" t="s">
        <v>82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</row>
    <row r="57" spans="1:36" x14ac:dyDescent="0.25">
      <c r="A57" s="1" t="s">
        <v>84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7" t="s">
        <v>84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</row>
    <row r="58" spans="1:36" x14ac:dyDescent="0.25">
      <c r="A58" s="1" t="s">
        <v>86</v>
      </c>
      <c r="B58" s="6">
        <v>8.5</v>
      </c>
      <c r="C58" s="6">
        <v>0.75</v>
      </c>
      <c r="D58" s="6">
        <v>11.34</v>
      </c>
      <c r="E58" s="6">
        <v>12.389999999999999</v>
      </c>
      <c r="F58" s="6">
        <v>12.6</v>
      </c>
      <c r="G58" s="6">
        <v>2.89</v>
      </c>
      <c r="H58" s="6">
        <v>2.4</v>
      </c>
      <c r="I58" s="6">
        <v>4.8</v>
      </c>
      <c r="J58" s="6">
        <v>11.96</v>
      </c>
      <c r="K58" s="6">
        <v>9.2000000000000011</v>
      </c>
      <c r="L58" s="6">
        <v>8.4</v>
      </c>
      <c r="M58" s="6">
        <v>6.84</v>
      </c>
      <c r="N58" s="6">
        <v>5.6000000000000005</v>
      </c>
      <c r="O58" s="6">
        <v>19.139999999999997</v>
      </c>
      <c r="P58" s="6">
        <v>6.51</v>
      </c>
      <c r="Q58" s="6">
        <v>5.28</v>
      </c>
      <c r="R58" s="6">
        <v>1.6</v>
      </c>
      <c r="S58" s="7" t="s">
        <v>86</v>
      </c>
      <c r="T58" s="6">
        <v>22.524999999999999</v>
      </c>
      <c r="U58" s="6">
        <v>1.9874999999999998</v>
      </c>
      <c r="V58" s="6">
        <v>30.050999999999998</v>
      </c>
      <c r="W58" s="6">
        <v>32.833500000000001</v>
      </c>
      <c r="X58" s="6">
        <v>33.39</v>
      </c>
      <c r="Y58" s="6">
        <v>7.6585000000000001</v>
      </c>
      <c r="Z58" s="6">
        <v>6.36</v>
      </c>
      <c r="AA58" s="6">
        <v>12.719999999999999</v>
      </c>
      <c r="AB58" s="6">
        <v>31.693999999999999</v>
      </c>
      <c r="AC58" s="6">
        <v>24.380000000000003</v>
      </c>
      <c r="AD58" s="6">
        <v>22.26</v>
      </c>
      <c r="AE58" s="6">
        <v>18.125999999999998</v>
      </c>
      <c r="AF58" s="6">
        <v>14.840000000000002</v>
      </c>
      <c r="AG58" s="6">
        <v>50.720999999999997</v>
      </c>
      <c r="AH58" s="6">
        <v>17.251499999999997</v>
      </c>
      <c r="AI58" s="6">
        <v>13.992000000000001</v>
      </c>
      <c r="AJ58" s="6">
        <v>4.24</v>
      </c>
    </row>
    <row r="59" spans="1:3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x14ac:dyDescent="0.25">
      <c r="A60" s="1" t="s">
        <v>87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 t="s">
        <v>87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x14ac:dyDescent="0.25">
      <c r="A61" s="4" t="s">
        <v>88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9" t="s">
        <v>88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</row>
    <row r="62" spans="1:36" x14ac:dyDescent="0.25">
      <c r="A62" s="4" t="s">
        <v>89</v>
      </c>
      <c r="B62" s="6">
        <v>0</v>
      </c>
      <c r="C62" s="6">
        <v>0</v>
      </c>
      <c r="D62" s="6">
        <v>1.26</v>
      </c>
      <c r="E62" s="6">
        <v>0</v>
      </c>
      <c r="F62" s="6">
        <v>0</v>
      </c>
      <c r="G62" s="6">
        <v>0</v>
      </c>
      <c r="H62" s="6">
        <v>0</v>
      </c>
      <c r="I62" s="6">
        <v>2.4</v>
      </c>
      <c r="J62" s="6">
        <v>5.5200000000000005</v>
      </c>
      <c r="K62" s="6">
        <v>0</v>
      </c>
      <c r="L62" s="6">
        <v>0</v>
      </c>
      <c r="M62" s="6">
        <v>0</v>
      </c>
      <c r="N62" s="6">
        <v>0.56000000000000005</v>
      </c>
      <c r="O62" s="6">
        <v>1.1599999999999999</v>
      </c>
      <c r="P62" s="6">
        <v>0</v>
      </c>
      <c r="Q62" s="6">
        <v>0</v>
      </c>
      <c r="R62" s="6">
        <v>0</v>
      </c>
      <c r="S62" s="9" t="s">
        <v>89</v>
      </c>
      <c r="T62" s="6">
        <v>0</v>
      </c>
      <c r="U62" s="6">
        <v>0</v>
      </c>
      <c r="V62" s="6">
        <v>2.4947999999999997</v>
      </c>
      <c r="W62" s="6">
        <v>0</v>
      </c>
      <c r="X62" s="6">
        <v>0</v>
      </c>
      <c r="Y62" s="6">
        <v>0</v>
      </c>
      <c r="Z62" s="6">
        <v>0</v>
      </c>
      <c r="AA62" s="6">
        <v>2.3519999999999999</v>
      </c>
      <c r="AB62" s="6">
        <v>5.4096000000000002</v>
      </c>
      <c r="AC62" s="6">
        <v>0</v>
      </c>
      <c r="AD62" s="6">
        <v>0</v>
      </c>
      <c r="AE62" s="6">
        <v>0</v>
      </c>
      <c r="AF62" s="6">
        <v>0.54880000000000007</v>
      </c>
      <c r="AG62" s="6">
        <v>1.1367999999999998</v>
      </c>
      <c r="AH62" s="6">
        <v>0</v>
      </c>
      <c r="AI62" s="6">
        <v>0</v>
      </c>
      <c r="AJ62" s="6">
        <v>0</v>
      </c>
    </row>
    <row r="63" spans="1:36" x14ac:dyDescent="0.25">
      <c r="A63" s="4" t="s">
        <v>90</v>
      </c>
      <c r="B63" s="6">
        <v>1.75</v>
      </c>
      <c r="C63" s="6">
        <v>0.25</v>
      </c>
      <c r="D63" s="6">
        <v>0</v>
      </c>
      <c r="E63" s="6">
        <v>0</v>
      </c>
      <c r="F63" s="6">
        <v>0</v>
      </c>
      <c r="G63" s="6">
        <v>0.17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0.38</v>
      </c>
      <c r="N63" s="6">
        <v>0.56000000000000005</v>
      </c>
      <c r="O63" s="6">
        <v>0.86999999999999988</v>
      </c>
      <c r="P63" s="6">
        <v>0</v>
      </c>
      <c r="Q63" s="6">
        <v>0</v>
      </c>
      <c r="R63" s="6">
        <v>0</v>
      </c>
      <c r="S63" s="9" t="s">
        <v>90</v>
      </c>
      <c r="T63" s="6">
        <v>7.76</v>
      </c>
      <c r="U63" s="6">
        <v>0.65</v>
      </c>
      <c r="V63" s="6">
        <v>0</v>
      </c>
      <c r="W63" s="6">
        <v>0</v>
      </c>
      <c r="X63" s="6">
        <v>0</v>
      </c>
      <c r="Y63" s="6">
        <v>0.44200000000000006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0.9880000000000001</v>
      </c>
      <c r="AF63" s="6">
        <v>1.4560000000000002</v>
      </c>
      <c r="AG63" s="6">
        <v>2.262</v>
      </c>
      <c r="AH63" s="6">
        <v>0</v>
      </c>
      <c r="AI63" s="6">
        <v>0</v>
      </c>
      <c r="AJ63" s="6">
        <v>0</v>
      </c>
    </row>
    <row r="64" spans="1:36" x14ac:dyDescent="0.25">
      <c r="A64" s="4" t="s">
        <v>91</v>
      </c>
      <c r="B64" s="6">
        <v>0</v>
      </c>
      <c r="C64" s="6">
        <v>0</v>
      </c>
      <c r="D64" s="6">
        <v>0</v>
      </c>
      <c r="E64" s="6">
        <v>0.21</v>
      </c>
      <c r="F64" s="6">
        <v>0.21</v>
      </c>
      <c r="G64" s="6">
        <v>0.17</v>
      </c>
      <c r="H64" s="6">
        <v>0.8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0.2</v>
      </c>
      <c r="S64" s="9" t="s">
        <v>91</v>
      </c>
      <c r="T64" s="6">
        <v>0</v>
      </c>
      <c r="U64" s="6">
        <v>0</v>
      </c>
      <c r="V64" s="6">
        <v>0</v>
      </c>
      <c r="W64" s="6">
        <v>0.20579999999999998</v>
      </c>
      <c r="X64" s="6">
        <v>0.20579999999999998</v>
      </c>
      <c r="Y64" s="6">
        <v>0.1666</v>
      </c>
      <c r="Z64" s="6">
        <v>0.78400000000000003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0.19600000000000001</v>
      </c>
    </row>
    <row r="65" spans="1:36" x14ac:dyDescent="0.25">
      <c r="A65" s="4" t="s">
        <v>92</v>
      </c>
      <c r="B65" s="6">
        <v>2.75</v>
      </c>
      <c r="C65" s="6">
        <v>0.25</v>
      </c>
      <c r="D65" s="6">
        <v>1.89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9" t="s">
        <v>92</v>
      </c>
      <c r="T65" s="6">
        <v>13.4125</v>
      </c>
      <c r="U65" s="6">
        <v>0.40500000000000003</v>
      </c>
      <c r="V65" s="6">
        <v>10.4076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</row>
    <row r="66" spans="1:36" x14ac:dyDescent="0.25">
      <c r="A66" s="4" t="s">
        <v>93</v>
      </c>
      <c r="B66" s="6">
        <v>1.5</v>
      </c>
      <c r="C66" s="6">
        <v>0.5</v>
      </c>
      <c r="D66" s="6">
        <v>1.89</v>
      </c>
      <c r="E66" s="6">
        <v>0.42</v>
      </c>
      <c r="F66" s="6">
        <v>0.63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9" t="s">
        <v>93</v>
      </c>
      <c r="T66" s="6">
        <v>11.26</v>
      </c>
      <c r="U66" s="6">
        <v>1.66</v>
      </c>
      <c r="V66" s="6">
        <v>14.1876</v>
      </c>
      <c r="W66" s="6">
        <v>1.3943999999999999</v>
      </c>
      <c r="X66" s="6">
        <v>2.0915999999999997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</row>
    <row r="67" spans="1:36" x14ac:dyDescent="0.25">
      <c r="A67" s="4" t="s">
        <v>94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9" t="s">
        <v>94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</row>
    <row r="68" spans="1:36" x14ac:dyDescent="0.25">
      <c r="A68" s="4" t="s">
        <v>95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9" t="s">
        <v>95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</row>
    <row r="69" spans="1:36" x14ac:dyDescent="0.25">
      <c r="A69" s="4" t="s">
        <v>96</v>
      </c>
      <c r="B69" s="6">
        <v>0</v>
      </c>
      <c r="C69" s="6">
        <v>0</v>
      </c>
      <c r="D69" s="6">
        <v>0</v>
      </c>
      <c r="E69" s="6">
        <v>0.21</v>
      </c>
      <c r="F69" s="6">
        <v>0.21</v>
      </c>
      <c r="G69" s="6">
        <v>0.85000000000000009</v>
      </c>
      <c r="H69" s="6">
        <v>0.16</v>
      </c>
      <c r="I69" s="6">
        <v>0</v>
      </c>
      <c r="J69" s="6">
        <v>0</v>
      </c>
      <c r="K69" s="6">
        <v>3.22</v>
      </c>
      <c r="L69" s="6">
        <v>1.4000000000000001</v>
      </c>
      <c r="M69" s="6">
        <v>1.1400000000000001</v>
      </c>
      <c r="N69" s="6">
        <v>0</v>
      </c>
      <c r="O69" s="6">
        <v>0</v>
      </c>
      <c r="P69" s="6">
        <v>0.42</v>
      </c>
      <c r="Q69" s="6">
        <v>1.32</v>
      </c>
      <c r="R69" s="6">
        <v>0</v>
      </c>
      <c r="S69" s="9" t="s">
        <v>96</v>
      </c>
      <c r="T69" s="6">
        <v>0</v>
      </c>
      <c r="U69" s="6">
        <v>0</v>
      </c>
      <c r="V69" s="6">
        <v>0</v>
      </c>
      <c r="W69" s="6">
        <v>4.5569999999999995</v>
      </c>
      <c r="X69" s="6">
        <v>4.5569999999999995</v>
      </c>
      <c r="Y69" s="6">
        <v>21.692</v>
      </c>
      <c r="Z69" s="6">
        <v>0.92799999999999994</v>
      </c>
      <c r="AA69" s="6">
        <v>0</v>
      </c>
      <c r="AB69" s="6">
        <v>0</v>
      </c>
      <c r="AC69" s="6">
        <v>71.346000000000004</v>
      </c>
      <c r="AD69" s="6">
        <v>21.475999999999999</v>
      </c>
      <c r="AE69" s="6">
        <v>12.654</v>
      </c>
      <c r="AF69" s="6">
        <v>0</v>
      </c>
      <c r="AG69" s="6">
        <v>0</v>
      </c>
      <c r="AH69" s="6">
        <v>9.113999999999999</v>
      </c>
      <c r="AI69" s="6">
        <v>34.947000000000003</v>
      </c>
      <c r="AJ69" s="6">
        <v>0</v>
      </c>
    </row>
    <row r="70" spans="1:36" x14ac:dyDescent="0.25">
      <c r="A70" s="4" t="s">
        <v>97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9" t="s">
        <v>97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</row>
    <row r="71" spans="1:36" x14ac:dyDescent="0.25">
      <c r="A71" s="4" t="s">
        <v>98</v>
      </c>
      <c r="B71" s="6">
        <v>3</v>
      </c>
      <c r="C71" s="6">
        <v>1</v>
      </c>
      <c r="D71" s="6">
        <v>1.26</v>
      </c>
      <c r="E71" s="6">
        <v>0.84</v>
      </c>
      <c r="F71" s="6">
        <v>2.31</v>
      </c>
      <c r="G71" s="6">
        <v>0.34</v>
      </c>
      <c r="H71" s="6">
        <v>1.28</v>
      </c>
      <c r="I71" s="6">
        <v>0</v>
      </c>
      <c r="J71" s="6">
        <v>0</v>
      </c>
      <c r="K71" s="6">
        <v>10.58</v>
      </c>
      <c r="L71" s="6">
        <v>4.7600000000000007</v>
      </c>
      <c r="M71" s="6">
        <v>2.2800000000000002</v>
      </c>
      <c r="N71" s="6">
        <v>0.84000000000000008</v>
      </c>
      <c r="O71" s="6">
        <v>0.28999999999999998</v>
      </c>
      <c r="P71" s="6">
        <v>1.05</v>
      </c>
      <c r="Q71" s="6">
        <v>3.3000000000000003</v>
      </c>
      <c r="R71" s="6">
        <v>1</v>
      </c>
      <c r="S71" s="9" t="s">
        <v>98</v>
      </c>
      <c r="T71" s="6">
        <v>26.055</v>
      </c>
      <c r="U71" s="6">
        <v>7.5274999999999999</v>
      </c>
      <c r="V71" s="6">
        <v>14.561400000000001</v>
      </c>
      <c r="W71" s="6">
        <v>6.3230999999999993</v>
      </c>
      <c r="X71" s="6">
        <v>19.5762</v>
      </c>
      <c r="Y71" s="6">
        <v>2.9529000000000005</v>
      </c>
      <c r="Z71" s="6">
        <v>11.116800000000001</v>
      </c>
      <c r="AA71" s="6">
        <v>0</v>
      </c>
      <c r="AB71" s="6">
        <v>0</v>
      </c>
      <c r="AC71" s="6">
        <v>99.516400000000004</v>
      </c>
      <c r="AD71" s="6">
        <v>42.924000000000007</v>
      </c>
      <c r="AE71" s="6">
        <v>19.8018</v>
      </c>
      <c r="AF71" s="6">
        <v>5.3508000000000004</v>
      </c>
      <c r="AG71" s="6">
        <v>1.8472999999999999</v>
      </c>
      <c r="AH71" s="6">
        <v>10.928400000000002</v>
      </c>
      <c r="AI71" s="6">
        <v>37.953300000000006</v>
      </c>
      <c r="AJ71" s="6">
        <v>8.2219999999999995</v>
      </c>
    </row>
    <row r="72" spans="1:36" x14ac:dyDescent="0.25">
      <c r="A72" s="4" t="s">
        <v>99</v>
      </c>
      <c r="B72" s="6">
        <v>0.25</v>
      </c>
      <c r="C72" s="6">
        <v>0.5</v>
      </c>
      <c r="D72" s="6">
        <v>0</v>
      </c>
      <c r="E72" s="6">
        <v>0</v>
      </c>
      <c r="F72" s="6">
        <v>0.42</v>
      </c>
      <c r="G72" s="6">
        <v>0.68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0.38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9" t="s">
        <v>99</v>
      </c>
      <c r="T72" s="6">
        <v>0.745</v>
      </c>
      <c r="U72" s="6">
        <v>0.99</v>
      </c>
      <c r="V72" s="6">
        <v>0</v>
      </c>
      <c r="W72" s="6">
        <v>0</v>
      </c>
      <c r="X72" s="6">
        <v>0.41159999999999997</v>
      </c>
      <c r="Y72" s="6">
        <v>1.3464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0.37240000000000001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</row>
    <row r="73" spans="1:36" x14ac:dyDescent="0.25">
      <c r="A73" s="4" t="s">
        <v>100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9" t="s">
        <v>100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25">
      <c r="A74" s="4" t="s">
        <v>101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9" t="s">
        <v>101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</row>
    <row r="75" spans="1:36" x14ac:dyDescent="0.25">
      <c r="A75" s="4" t="s">
        <v>102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1.3800000000000001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9" t="s">
        <v>102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41.216000000000001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25">
      <c r="A76" s="4" t="s">
        <v>103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9" t="s">
        <v>103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</row>
    <row r="77" spans="1:36" x14ac:dyDescent="0.25">
      <c r="A77" s="4" t="s">
        <v>104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9" t="s">
        <v>104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</row>
    <row r="78" spans="1:36" x14ac:dyDescent="0.25">
      <c r="A78" s="4" t="s">
        <v>105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9" t="s">
        <v>105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</row>
    <row r="79" spans="1:36" x14ac:dyDescent="0.25">
      <c r="A79" s="4" t="s">
        <v>106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9" t="s">
        <v>106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</row>
    <row r="80" spans="1:36" x14ac:dyDescent="0.25">
      <c r="A80" s="4" t="s">
        <v>107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9" t="s">
        <v>107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</row>
    <row r="81" spans="1:36" x14ac:dyDescent="0.25">
      <c r="A81" s="4" t="s">
        <v>108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9" t="s">
        <v>108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</row>
    <row r="82" spans="1:3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x14ac:dyDescent="0.25">
      <c r="A83" s="1" t="s">
        <v>109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 t="s">
        <v>109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x14ac:dyDescent="0.25">
      <c r="A84" s="1" t="s">
        <v>110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7" t="s">
        <v>110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</row>
    <row r="85" spans="1:36" x14ac:dyDescent="0.25">
      <c r="A85" s="1" t="s">
        <v>111</v>
      </c>
      <c r="B85" s="6">
        <v>2.5000000000000001E-2</v>
      </c>
      <c r="C85" s="6">
        <v>0.05</v>
      </c>
      <c r="D85" s="6">
        <v>0</v>
      </c>
      <c r="E85" s="6">
        <v>0</v>
      </c>
      <c r="F85" s="6">
        <v>2.1000000000000001E-2</v>
      </c>
      <c r="G85" s="6">
        <v>1.7000000000000001E-2</v>
      </c>
      <c r="H85" s="6">
        <v>3.2000000000000001E-2</v>
      </c>
      <c r="I85" s="6">
        <v>0</v>
      </c>
      <c r="J85" s="6">
        <v>0</v>
      </c>
      <c r="K85" s="6">
        <v>0</v>
      </c>
      <c r="L85" s="6">
        <v>0</v>
      </c>
      <c r="M85" s="6">
        <v>3.8000000000000006E-2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7" t="s">
        <v>111</v>
      </c>
      <c r="T85" s="6">
        <v>12.5</v>
      </c>
      <c r="U85" s="6">
        <v>25</v>
      </c>
      <c r="V85" s="6">
        <v>0</v>
      </c>
      <c r="W85" s="6">
        <v>0</v>
      </c>
      <c r="X85" s="6">
        <v>10.5</v>
      </c>
      <c r="Y85" s="6">
        <v>8.5</v>
      </c>
      <c r="Z85" s="6">
        <v>16</v>
      </c>
      <c r="AA85" s="6">
        <v>0</v>
      </c>
      <c r="AB85" s="6">
        <v>0</v>
      </c>
      <c r="AC85" s="6">
        <v>0</v>
      </c>
      <c r="AD85" s="6">
        <v>0</v>
      </c>
      <c r="AE85" s="6">
        <v>19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25">
      <c r="A86" s="1" t="s">
        <v>112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7" t="s">
        <v>112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</row>
    <row r="87" spans="1:36" x14ac:dyDescent="0.25">
      <c r="A87" s="1" t="s">
        <v>113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7" t="s">
        <v>113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25">
      <c r="A88" s="1" t="s">
        <v>114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7" t="s">
        <v>114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</row>
    <row r="89" spans="1:36" x14ac:dyDescent="0.25">
      <c r="A89" s="1" t="s">
        <v>115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7" t="s">
        <v>115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</row>
    <row r="90" spans="1:36" x14ac:dyDescent="0.25">
      <c r="A90" s="1" t="s">
        <v>116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7" t="s">
        <v>116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</row>
    <row r="91" spans="1:36" x14ac:dyDescent="0.25">
      <c r="A91" s="1" t="s">
        <v>117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7" t="s">
        <v>117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</row>
    <row r="92" spans="1:36" x14ac:dyDescent="0.25">
      <c r="A92" s="1" t="s">
        <v>118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7" t="s">
        <v>118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</row>
    <row r="93" spans="1:36" x14ac:dyDescent="0.25">
      <c r="A93" s="1" t="s">
        <v>119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7" t="s">
        <v>119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</row>
    <row r="94" spans="1:36" x14ac:dyDescent="0.25">
      <c r="A94" s="1" t="s">
        <v>120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0.28000000000000003</v>
      </c>
      <c r="O94" s="6">
        <v>0</v>
      </c>
      <c r="P94" s="6">
        <v>0</v>
      </c>
      <c r="Q94" s="6">
        <v>0</v>
      </c>
      <c r="R94" s="6">
        <v>0</v>
      </c>
      <c r="S94" s="7" t="s">
        <v>120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8.4</v>
      </c>
      <c r="AG94" s="6">
        <v>0</v>
      </c>
      <c r="AH94" s="6">
        <v>0</v>
      </c>
      <c r="AI94" s="6">
        <v>0</v>
      </c>
      <c r="AJ94" s="6">
        <v>0</v>
      </c>
    </row>
    <row r="95" spans="1:36" x14ac:dyDescent="0.25">
      <c r="A95" s="1" t="s">
        <v>121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7" t="s">
        <v>121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</row>
    <row r="96" spans="1:36" x14ac:dyDescent="0.25">
      <c r="A96" s="1" t="s">
        <v>122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7" t="s">
        <v>122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</row>
    <row r="97" spans="1:36" x14ac:dyDescent="0.25">
      <c r="A97" s="1" t="s">
        <v>123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7" t="s">
        <v>123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</row>
    <row r="98" spans="1:36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x14ac:dyDescent="0.25">
      <c r="A99" s="1" t="s">
        <v>129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" t="s">
        <v>129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x14ac:dyDescent="0.25">
      <c r="A100" s="1" t="s">
        <v>162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" t="s">
        <v>163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x14ac:dyDescent="0.25">
      <c r="A101" s="1" t="s">
        <v>131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32.480000000000004</v>
      </c>
      <c r="O101" s="6">
        <v>5.8</v>
      </c>
      <c r="P101" s="6">
        <v>0</v>
      </c>
      <c r="Q101" s="6">
        <v>0</v>
      </c>
      <c r="R101" s="6">
        <v>0</v>
      </c>
      <c r="S101" s="1" t="s">
        <v>131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0.64960000000000007</v>
      </c>
      <c r="AG101" s="6">
        <v>0.11599999999999999</v>
      </c>
      <c r="AH101" s="6">
        <v>0</v>
      </c>
      <c r="AI101" s="6">
        <v>0</v>
      </c>
      <c r="AJ101" s="6">
        <v>0</v>
      </c>
    </row>
    <row r="102" spans="1:36" x14ac:dyDescent="0.25">
      <c r="A102" s="1" t="s">
        <v>134</v>
      </c>
      <c r="B102" s="6">
        <v>28</v>
      </c>
      <c r="C102" s="6">
        <v>55</v>
      </c>
      <c r="D102" s="6">
        <v>11.969999999999999</v>
      </c>
      <c r="E102" s="6">
        <v>21.63</v>
      </c>
      <c r="F102" s="6">
        <v>14.7</v>
      </c>
      <c r="G102" s="6">
        <v>9.18</v>
      </c>
      <c r="H102" s="6">
        <v>30.720000000000002</v>
      </c>
      <c r="I102" s="6">
        <v>14.399999999999999</v>
      </c>
      <c r="J102" s="6">
        <v>6.9</v>
      </c>
      <c r="K102" s="6">
        <v>39.56</v>
      </c>
      <c r="L102" s="6">
        <v>68.320000000000007</v>
      </c>
      <c r="M102" s="6">
        <v>17.48</v>
      </c>
      <c r="N102" s="6">
        <v>31.640000000000004</v>
      </c>
      <c r="O102" s="6">
        <v>66.41</v>
      </c>
      <c r="P102" s="6">
        <v>6.09</v>
      </c>
      <c r="Q102" s="6">
        <v>14.52</v>
      </c>
      <c r="R102" s="6">
        <v>13.2</v>
      </c>
      <c r="S102" s="1" t="s">
        <v>134</v>
      </c>
      <c r="T102" s="6">
        <v>1.4450000000000003</v>
      </c>
      <c r="U102" s="6">
        <v>2.9650000000000003</v>
      </c>
      <c r="V102" s="6">
        <v>1.2893999999999999</v>
      </c>
      <c r="W102" s="6">
        <v>1.5918000000000001</v>
      </c>
      <c r="X102" s="6">
        <v>0.98699999999999988</v>
      </c>
      <c r="Y102" s="6">
        <v>0.4607</v>
      </c>
      <c r="Z102" s="6">
        <v>5.0671999999999997</v>
      </c>
      <c r="AA102" s="6">
        <v>1.6020000000000001</v>
      </c>
      <c r="AB102" s="6">
        <v>0.55199999999999994</v>
      </c>
      <c r="AC102" s="6">
        <v>2.9624000000000006</v>
      </c>
      <c r="AD102" s="6">
        <v>4.6424000000000003</v>
      </c>
      <c r="AE102" s="6">
        <v>1.2692000000000001</v>
      </c>
      <c r="AF102" s="6">
        <v>2.9792000000000001</v>
      </c>
      <c r="AG102" s="6">
        <v>9.2509999999999994</v>
      </c>
      <c r="AH102" s="6">
        <v>1.0730999999999999</v>
      </c>
      <c r="AI102" s="6">
        <v>1.0427999999999999</v>
      </c>
      <c r="AJ102" s="6">
        <v>1.1080000000000001</v>
      </c>
    </row>
    <row r="103" spans="1:36" x14ac:dyDescent="0.25">
      <c r="A103" s="1" t="s">
        <v>138</v>
      </c>
      <c r="B103" s="6">
        <v>14.75</v>
      </c>
      <c r="C103" s="6">
        <v>2.5</v>
      </c>
      <c r="D103" s="6">
        <v>22.68</v>
      </c>
      <c r="E103" s="6">
        <v>21</v>
      </c>
      <c r="F103" s="6">
        <v>15.33</v>
      </c>
      <c r="G103" s="6">
        <v>6.2900000000000009</v>
      </c>
      <c r="H103" s="6">
        <v>4.6400000000000006</v>
      </c>
      <c r="I103" s="6">
        <v>6.6</v>
      </c>
      <c r="J103" s="6">
        <v>19.32</v>
      </c>
      <c r="K103" s="6">
        <v>11.040000000000001</v>
      </c>
      <c r="L103" s="6">
        <v>15.120000000000001</v>
      </c>
      <c r="M103" s="6">
        <v>9.5</v>
      </c>
      <c r="N103" s="6">
        <v>12.600000000000001</v>
      </c>
      <c r="O103" s="6">
        <v>27.259999999999998</v>
      </c>
      <c r="P103" s="6">
        <v>13.65</v>
      </c>
      <c r="Q103" s="6">
        <v>10.56</v>
      </c>
      <c r="R103" s="6">
        <v>3.4000000000000004</v>
      </c>
      <c r="S103" s="1" t="s">
        <v>138</v>
      </c>
      <c r="T103" s="6">
        <v>45.107500000000002</v>
      </c>
      <c r="U103" s="6">
        <v>4.3849999999999998</v>
      </c>
      <c r="V103" s="6">
        <v>69.388199999999998</v>
      </c>
      <c r="W103" s="6">
        <v>39.097799999999999</v>
      </c>
      <c r="X103" s="6">
        <v>37.302300000000002</v>
      </c>
      <c r="Y103" s="6">
        <v>19.128400000000003</v>
      </c>
      <c r="Z103" s="6">
        <v>13.652800000000001</v>
      </c>
      <c r="AA103" s="6">
        <v>19.326000000000001</v>
      </c>
      <c r="AB103" s="6">
        <v>59.201999999999998</v>
      </c>
      <c r="AC103" s="6">
        <v>28.000200000000003</v>
      </c>
      <c r="AD103" s="6">
        <v>40.555199999999999</v>
      </c>
      <c r="AE103" s="6">
        <v>25.566399999999998</v>
      </c>
      <c r="AF103" s="6">
        <v>33.784800000000004</v>
      </c>
      <c r="AG103" s="6">
        <v>70.162599999999998</v>
      </c>
      <c r="AH103" s="6">
        <v>34.895699999999991</v>
      </c>
      <c r="AI103" s="6">
        <v>20.007899999999999</v>
      </c>
      <c r="AJ103" s="6">
        <v>10.804</v>
      </c>
    </row>
    <row r="104" spans="1:36" x14ac:dyDescent="0.25">
      <c r="A104" s="1" t="s">
        <v>142</v>
      </c>
      <c r="B104" s="6">
        <v>9.25</v>
      </c>
      <c r="C104" s="6">
        <v>2.5</v>
      </c>
      <c r="D104" s="6">
        <v>6.3</v>
      </c>
      <c r="E104" s="6">
        <v>1.68</v>
      </c>
      <c r="F104" s="6">
        <v>3.7800000000000002</v>
      </c>
      <c r="G104" s="6">
        <v>2.2100000000000004</v>
      </c>
      <c r="H104" s="6">
        <v>2.2400000000000002</v>
      </c>
      <c r="I104" s="6">
        <v>2.4</v>
      </c>
      <c r="J104" s="6">
        <v>6.9</v>
      </c>
      <c r="K104" s="6">
        <v>13.8</v>
      </c>
      <c r="L104" s="6">
        <v>6.160000000000001</v>
      </c>
      <c r="M104" s="6">
        <v>4.1800000000000006</v>
      </c>
      <c r="N104" s="6">
        <v>1.9600000000000002</v>
      </c>
      <c r="O104" s="6">
        <v>2.3199999999999998</v>
      </c>
      <c r="P104" s="6">
        <v>1.47</v>
      </c>
      <c r="Q104" s="6">
        <v>4.62</v>
      </c>
      <c r="R104" s="6">
        <v>1.2</v>
      </c>
      <c r="S104" s="1" t="s">
        <v>142</v>
      </c>
      <c r="T104" s="6">
        <v>59.232499999999995</v>
      </c>
      <c r="U104" s="6">
        <v>11.2325</v>
      </c>
      <c r="V104" s="6">
        <v>41.651400000000002</v>
      </c>
      <c r="W104" s="6">
        <v>12.4803</v>
      </c>
      <c r="X104" s="6">
        <v>26.842199999999998</v>
      </c>
      <c r="Y104" s="6">
        <v>26.599899999999998</v>
      </c>
      <c r="Z104" s="6">
        <v>12.828800000000001</v>
      </c>
      <c r="AA104" s="6">
        <v>2.3519999999999999</v>
      </c>
      <c r="AB104" s="6">
        <v>46.625599999999999</v>
      </c>
      <c r="AC104" s="6">
        <v>170.86240000000001</v>
      </c>
      <c r="AD104" s="6">
        <v>64.400000000000006</v>
      </c>
      <c r="AE104" s="6">
        <v>33.816199999999995</v>
      </c>
      <c r="AF104" s="6">
        <v>7.3556000000000008</v>
      </c>
      <c r="AG104" s="6">
        <v>5.2460999999999993</v>
      </c>
      <c r="AH104" s="6">
        <v>20.042400000000001</v>
      </c>
      <c r="AI104" s="6">
        <v>72.900300000000016</v>
      </c>
      <c r="AJ104" s="6">
        <v>8.4179999999999993</v>
      </c>
    </row>
    <row r="105" spans="1:36" x14ac:dyDescent="0.25">
      <c r="A105" s="1" t="s">
        <v>146</v>
      </c>
      <c r="B105" s="6">
        <v>2.5000000000000001E-2</v>
      </c>
      <c r="C105" s="6">
        <v>0.05</v>
      </c>
      <c r="D105" s="6">
        <v>0</v>
      </c>
      <c r="E105" s="6">
        <v>0</v>
      </c>
      <c r="F105" s="6">
        <v>2.1000000000000001E-2</v>
      </c>
      <c r="G105" s="6">
        <v>1.7000000000000001E-2</v>
      </c>
      <c r="H105" s="6">
        <v>3.2000000000000001E-2</v>
      </c>
      <c r="I105" s="6">
        <v>0</v>
      </c>
      <c r="J105" s="6">
        <v>0</v>
      </c>
      <c r="K105" s="6">
        <v>0</v>
      </c>
      <c r="L105" s="6">
        <v>0</v>
      </c>
      <c r="M105" s="6">
        <v>3.8000000000000006E-2</v>
      </c>
      <c r="N105" s="6">
        <v>0.28000000000000003</v>
      </c>
      <c r="O105" s="6">
        <v>0</v>
      </c>
      <c r="P105" s="6">
        <v>0</v>
      </c>
      <c r="Q105" s="6">
        <v>0</v>
      </c>
      <c r="R105" s="6">
        <v>0</v>
      </c>
      <c r="S105" s="1" t="s">
        <v>146</v>
      </c>
      <c r="T105" s="6">
        <v>12.5</v>
      </c>
      <c r="U105" s="6">
        <v>25</v>
      </c>
      <c r="V105" s="6">
        <v>0</v>
      </c>
      <c r="W105" s="6">
        <v>0</v>
      </c>
      <c r="X105" s="6">
        <v>10.5</v>
      </c>
      <c r="Y105" s="6">
        <v>8.5</v>
      </c>
      <c r="Z105" s="6">
        <v>16</v>
      </c>
      <c r="AA105" s="6">
        <v>0</v>
      </c>
      <c r="AB105" s="6">
        <v>0</v>
      </c>
      <c r="AC105" s="6">
        <v>0</v>
      </c>
      <c r="AD105" s="6">
        <v>0</v>
      </c>
      <c r="AE105" s="6">
        <v>19</v>
      </c>
      <c r="AF105" s="6">
        <v>8.4</v>
      </c>
      <c r="AG105" s="6">
        <v>0</v>
      </c>
      <c r="AH105" s="6">
        <v>0</v>
      </c>
      <c r="AI105" s="6">
        <v>0</v>
      </c>
      <c r="AJ105" s="6">
        <v>0</v>
      </c>
    </row>
    <row r="106" spans="1:36" x14ac:dyDescent="0.25">
      <c r="A106" s="1" t="s">
        <v>148</v>
      </c>
      <c r="B106" s="6">
        <v>52.024999999999999</v>
      </c>
      <c r="C106" s="6">
        <v>60.05</v>
      </c>
      <c r="D106" s="6">
        <v>40.949999999999996</v>
      </c>
      <c r="E106" s="6">
        <v>44.309999999999995</v>
      </c>
      <c r="F106" s="6">
        <v>33.831000000000003</v>
      </c>
      <c r="G106" s="6">
        <v>17.696999999999999</v>
      </c>
      <c r="H106" s="6">
        <v>37.631999999999998</v>
      </c>
      <c r="I106" s="6">
        <v>23.4</v>
      </c>
      <c r="J106" s="6">
        <v>33.119999999999997</v>
      </c>
      <c r="K106" s="6">
        <v>64.400000000000006</v>
      </c>
      <c r="L106" s="6">
        <v>89.600000000000009</v>
      </c>
      <c r="M106" s="6">
        <v>31.198</v>
      </c>
      <c r="N106" s="6">
        <v>78.959999999999994</v>
      </c>
      <c r="O106" s="6">
        <v>101.78999999999999</v>
      </c>
      <c r="P106" s="6">
        <v>21.21</v>
      </c>
      <c r="Q106" s="6">
        <v>29.7</v>
      </c>
      <c r="R106" s="6">
        <v>17.8</v>
      </c>
      <c r="S106" s="1" t="s">
        <v>148</v>
      </c>
      <c r="T106" s="6">
        <v>118.285</v>
      </c>
      <c r="U106" s="6">
        <v>43.582499999999996</v>
      </c>
      <c r="V106" s="6">
        <v>112.32900000000001</v>
      </c>
      <c r="W106" s="6">
        <v>53.169899999999998</v>
      </c>
      <c r="X106" s="6">
        <v>75.631500000000003</v>
      </c>
      <c r="Y106" s="6">
        <v>54.689</v>
      </c>
      <c r="Z106" s="6">
        <v>47.5488</v>
      </c>
      <c r="AA106" s="6">
        <v>23.28</v>
      </c>
      <c r="AB106" s="6">
        <v>106.3796</v>
      </c>
      <c r="AC106" s="6">
        <v>201.82500000000002</v>
      </c>
      <c r="AD106" s="6">
        <v>109.5976</v>
      </c>
      <c r="AE106" s="6">
        <v>79.651799999999994</v>
      </c>
      <c r="AF106" s="6">
        <v>53.169200000000004</v>
      </c>
      <c r="AG106" s="6">
        <v>84.775700000000001</v>
      </c>
      <c r="AH106" s="6">
        <v>56.011199999999988</v>
      </c>
      <c r="AI106" s="6">
        <v>93.951000000000022</v>
      </c>
      <c r="AJ106" s="6">
        <v>20.329999999999998</v>
      </c>
    </row>
    <row r="107" spans="1:36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x14ac:dyDescent="0.25">
      <c r="A108" s="1" t="s">
        <v>150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36" x14ac:dyDescent="0.25">
      <c r="A109" s="1" t="s">
        <v>131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1</v>
      </c>
      <c r="O109" s="10">
        <v>1</v>
      </c>
      <c r="P109" s="10">
        <v>0</v>
      </c>
      <c r="Q109" s="10">
        <v>0</v>
      </c>
      <c r="R109" s="10">
        <v>0</v>
      </c>
    </row>
    <row r="110" spans="1:36" x14ac:dyDescent="0.25">
      <c r="A110" s="1" t="s">
        <v>134</v>
      </c>
      <c r="B110" s="10">
        <v>5</v>
      </c>
      <c r="C110" s="10">
        <v>5</v>
      </c>
      <c r="D110" s="10">
        <v>5</v>
      </c>
      <c r="E110" s="10">
        <v>5</v>
      </c>
      <c r="F110" s="10">
        <v>4</v>
      </c>
      <c r="G110" s="10">
        <v>3</v>
      </c>
      <c r="H110" s="10">
        <v>6</v>
      </c>
      <c r="I110" s="10">
        <v>3</v>
      </c>
      <c r="J110" s="10">
        <v>3</v>
      </c>
      <c r="K110" s="10">
        <v>4</v>
      </c>
      <c r="L110" s="10">
        <v>5</v>
      </c>
      <c r="M110" s="10">
        <v>3</v>
      </c>
      <c r="N110" s="10">
        <v>6</v>
      </c>
      <c r="O110" s="10">
        <v>7</v>
      </c>
      <c r="P110" s="10">
        <v>7</v>
      </c>
      <c r="Q110" s="10">
        <v>6</v>
      </c>
      <c r="R110" s="10">
        <v>4</v>
      </c>
    </row>
    <row r="111" spans="1:36" x14ac:dyDescent="0.25">
      <c r="A111" s="1" t="s">
        <v>138</v>
      </c>
      <c r="B111" s="10">
        <v>4</v>
      </c>
      <c r="C111" s="10">
        <v>4</v>
      </c>
      <c r="D111" s="10">
        <v>4</v>
      </c>
      <c r="E111" s="10">
        <v>4</v>
      </c>
      <c r="F111" s="10">
        <v>4</v>
      </c>
      <c r="G111" s="10">
        <v>4</v>
      </c>
      <c r="H111" s="10">
        <v>4</v>
      </c>
      <c r="I111" s="10">
        <v>4</v>
      </c>
      <c r="J111" s="10">
        <v>4</v>
      </c>
      <c r="K111" s="10">
        <v>4</v>
      </c>
      <c r="L111" s="10">
        <v>4</v>
      </c>
      <c r="M111" s="10">
        <v>4</v>
      </c>
      <c r="N111" s="10">
        <v>4</v>
      </c>
      <c r="O111" s="10">
        <v>3</v>
      </c>
      <c r="P111" s="10">
        <v>4</v>
      </c>
      <c r="Q111" s="10">
        <v>4</v>
      </c>
      <c r="R111" s="10">
        <v>4</v>
      </c>
    </row>
    <row r="112" spans="1:36" x14ac:dyDescent="0.25">
      <c r="A112" s="1" t="s">
        <v>142</v>
      </c>
      <c r="B112" s="10">
        <v>5</v>
      </c>
      <c r="C112" s="10">
        <v>5</v>
      </c>
      <c r="D112" s="10">
        <v>4</v>
      </c>
      <c r="E112" s="10">
        <v>4</v>
      </c>
      <c r="F112" s="10">
        <v>5</v>
      </c>
      <c r="G112" s="10">
        <v>5</v>
      </c>
      <c r="H112" s="10">
        <v>3</v>
      </c>
      <c r="I112" s="10">
        <v>1</v>
      </c>
      <c r="J112" s="10">
        <v>2</v>
      </c>
      <c r="K112" s="10">
        <v>2</v>
      </c>
      <c r="L112" s="10">
        <v>2</v>
      </c>
      <c r="M112" s="10">
        <v>4</v>
      </c>
      <c r="N112" s="10">
        <v>3</v>
      </c>
      <c r="O112" s="10">
        <v>3</v>
      </c>
      <c r="P112" s="10">
        <v>2</v>
      </c>
      <c r="Q112" s="10">
        <v>2</v>
      </c>
      <c r="R112" s="10">
        <v>2</v>
      </c>
    </row>
    <row r="113" spans="1:18" x14ac:dyDescent="0.25">
      <c r="A113" s="1" t="s">
        <v>146</v>
      </c>
      <c r="B113" s="10">
        <v>1</v>
      </c>
      <c r="C113" s="10">
        <v>1</v>
      </c>
      <c r="D113" s="10">
        <v>0</v>
      </c>
      <c r="E113" s="10">
        <v>0</v>
      </c>
      <c r="F113" s="10">
        <v>1</v>
      </c>
      <c r="G113" s="10">
        <v>1</v>
      </c>
      <c r="H113" s="10">
        <v>1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1</v>
      </c>
      <c r="O113" s="10">
        <v>0</v>
      </c>
      <c r="P113" s="10">
        <v>0</v>
      </c>
      <c r="Q113" s="10">
        <v>0</v>
      </c>
      <c r="R113" s="10">
        <v>0</v>
      </c>
    </row>
    <row r="114" spans="1:18" x14ac:dyDescent="0.25">
      <c r="A114" s="1" t="s">
        <v>148</v>
      </c>
      <c r="B114" s="10">
        <v>15</v>
      </c>
      <c r="C114" s="10">
        <v>15</v>
      </c>
      <c r="D114" s="10">
        <v>13</v>
      </c>
      <c r="E114" s="10">
        <v>13</v>
      </c>
      <c r="F114" s="10">
        <v>14</v>
      </c>
      <c r="G114" s="10">
        <v>13</v>
      </c>
      <c r="H114" s="10">
        <v>14</v>
      </c>
      <c r="I114" s="10">
        <v>8</v>
      </c>
      <c r="J114" s="10">
        <v>9</v>
      </c>
      <c r="K114" s="10">
        <v>10</v>
      </c>
      <c r="L114" s="10">
        <v>11</v>
      </c>
      <c r="M114" s="10">
        <v>12</v>
      </c>
      <c r="N114" s="10">
        <v>15</v>
      </c>
      <c r="O114" s="10">
        <v>14</v>
      </c>
      <c r="P114" s="10">
        <v>13</v>
      </c>
      <c r="Q114" s="10">
        <v>12</v>
      </c>
      <c r="R114" s="10">
        <v>10</v>
      </c>
    </row>
    <row r="115" spans="1:18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x14ac:dyDescent="0.25">
      <c r="A116" s="1" t="s">
        <v>152</v>
      </c>
      <c r="B116" s="5">
        <v>0.95487608777494659</v>
      </c>
      <c r="C116" s="5">
        <v>0.56320905355441375</v>
      </c>
      <c r="D116" s="5">
        <v>0.96063662569107278</v>
      </c>
      <c r="E116" s="5">
        <v>0.81564528326122643</v>
      </c>
      <c r="F116" s="5">
        <v>0.82453294326625459</v>
      </c>
      <c r="G116" s="5">
        <v>0.83519585150944564</v>
      </c>
      <c r="H116" s="5">
        <v>0.73111358800863468</v>
      </c>
      <c r="I116" s="5">
        <v>0.6906647131930127</v>
      </c>
      <c r="J116" s="5">
        <v>0.80040570627251206</v>
      </c>
      <c r="K116" s="5">
        <v>0.81202974651962001</v>
      </c>
      <c r="L116" s="5">
        <v>0.72799906249611923</v>
      </c>
      <c r="M116" s="5">
        <v>0.85586537213860936</v>
      </c>
      <c r="N116" s="5">
        <v>0.82031410452060705</v>
      </c>
      <c r="O116" s="5">
        <v>0.86372208851058607</v>
      </c>
      <c r="P116" s="5">
        <v>0.9010843512379465</v>
      </c>
      <c r="Q116" s="5">
        <v>0.8945478802230854</v>
      </c>
      <c r="R116" s="5">
        <v>0.61166489004168068</v>
      </c>
    </row>
    <row r="117" spans="1:18" x14ac:dyDescent="0.25">
      <c r="A117" s="1" t="s">
        <v>153</v>
      </c>
      <c r="B117" s="5">
        <v>0.81190645744756662</v>
      </c>
      <c r="C117" s="5">
        <v>0.4788821013827031</v>
      </c>
      <c r="D117" s="5">
        <v>0.86237475514505746</v>
      </c>
      <c r="E117" s="5">
        <v>0.73221432810934917</v>
      </c>
      <c r="F117" s="5">
        <v>0.71940735903761854</v>
      </c>
      <c r="G117" s="5">
        <v>0.74976510230961024</v>
      </c>
      <c r="H117" s="5">
        <v>0.63789870350391309</v>
      </c>
      <c r="I117" s="5">
        <v>0.76477950496773039</v>
      </c>
      <c r="J117" s="5">
        <v>0.83878647026823272</v>
      </c>
      <c r="K117" s="5">
        <v>0.81202974651962001</v>
      </c>
      <c r="L117" s="5">
        <v>0.6990629691099759</v>
      </c>
      <c r="M117" s="5">
        <v>0.79306916727205579</v>
      </c>
      <c r="N117" s="5">
        <v>0.69749188101207527</v>
      </c>
      <c r="O117" s="5">
        <v>0.75360000071847644</v>
      </c>
      <c r="P117" s="5">
        <v>0.80891398056455388</v>
      </c>
      <c r="Q117" s="5">
        <v>0.8289134781569476</v>
      </c>
      <c r="R117" s="5">
        <v>0.61166489004168068</v>
      </c>
    </row>
    <row r="119" spans="1:18" x14ac:dyDescent="0.25">
      <c r="A119" s="1" t="s">
        <v>158</v>
      </c>
      <c r="B119" s="5">
        <v>0.36809226333493517</v>
      </c>
      <c r="C119" s="5">
        <v>0.15403830141548711</v>
      </c>
      <c r="D119" s="5">
        <v>0.49076923076923079</v>
      </c>
      <c r="E119" s="5">
        <v>0.30616113744075829</v>
      </c>
      <c r="F119" s="5">
        <v>0.3389199255121042</v>
      </c>
      <c r="G119" s="5">
        <v>0.39289145052833813</v>
      </c>
      <c r="H119" s="5">
        <v>0.22023809523809523</v>
      </c>
      <c r="I119" s="5">
        <v>0.22820512820512823</v>
      </c>
      <c r="J119" s="5">
        <v>0.40555555555555561</v>
      </c>
      <c r="K119" s="5">
        <v>0.42</v>
      </c>
      <c r="L119" s="5">
        <v>0.2528125</v>
      </c>
      <c r="M119" s="5">
        <v>0.3483556638246042</v>
      </c>
      <c r="N119" s="5">
        <v>0.16560283687943267</v>
      </c>
      <c r="O119" s="5">
        <v>0.20712250712250713</v>
      </c>
      <c r="P119" s="5">
        <v>0.48910891089108904</v>
      </c>
      <c r="Q119" s="5">
        <v>0.47111111111111109</v>
      </c>
      <c r="R119" s="5">
        <v>0.24382022471910114</v>
      </c>
    </row>
    <row r="120" spans="1:18" x14ac:dyDescent="0.25">
      <c r="A120" s="1" t="s">
        <v>151</v>
      </c>
      <c r="B120" s="5">
        <v>0.67812499999999998</v>
      </c>
      <c r="C120" s="5">
        <v>0.71</v>
      </c>
      <c r="D120" s="5">
        <v>0.64927536231884053</v>
      </c>
      <c r="E120" s="5">
        <v>0.49907407407407406</v>
      </c>
      <c r="F120" s="5">
        <v>0.51978021978021982</v>
      </c>
      <c r="G120" s="5">
        <v>0.70399999999999996</v>
      </c>
      <c r="H120" s="5">
        <v>0.63953488372093015</v>
      </c>
      <c r="I120" s="5">
        <v>0.38666666666666666</v>
      </c>
      <c r="J120" s="5">
        <v>0.48596491228070182</v>
      </c>
      <c r="K120" s="5">
        <v>0.92962962962962958</v>
      </c>
      <c r="L120" s="5">
        <v>0.73289473684210527</v>
      </c>
      <c r="M120" s="5">
        <v>0.65833333333333333</v>
      </c>
      <c r="N120" s="5">
        <v>0.53846153846153844</v>
      </c>
      <c r="O120" s="5">
        <v>0.41372549019607846</v>
      </c>
      <c r="P120" s="5">
        <v>0.63611111111111096</v>
      </c>
      <c r="Q120" s="5">
        <v>0.82608695652173914</v>
      </c>
      <c r="R120" s="5">
        <v>0.65652173913043488</v>
      </c>
    </row>
    <row r="122" spans="1:18" x14ac:dyDescent="0.25">
      <c r="A122" s="1" t="s">
        <v>170</v>
      </c>
      <c r="B122" t="s">
        <v>171</v>
      </c>
      <c r="C122" t="s">
        <v>171</v>
      </c>
      <c r="D122" t="s">
        <v>175</v>
      </c>
      <c r="E122" t="s">
        <v>173</v>
      </c>
      <c r="F122" t="s">
        <v>179</v>
      </c>
      <c r="G122" t="s">
        <v>179</v>
      </c>
      <c r="H122" t="s">
        <v>171</v>
      </c>
      <c r="I122" t="s">
        <v>183</v>
      </c>
      <c r="J122" t="s">
        <v>183</v>
      </c>
      <c r="K122" t="s">
        <v>175</v>
      </c>
      <c r="L122" t="s">
        <v>176</v>
      </c>
      <c r="M122" t="s">
        <v>179</v>
      </c>
      <c r="N122" t="s">
        <v>179</v>
      </c>
      <c r="O122" t="s">
        <v>179</v>
      </c>
      <c r="P122" t="s">
        <v>176</v>
      </c>
      <c r="Q122" t="s">
        <v>176</v>
      </c>
      <c r="R122" t="s">
        <v>174</v>
      </c>
    </row>
    <row r="123" spans="1:18" x14ac:dyDescent="0.25">
      <c r="C123" t="s">
        <v>172</v>
      </c>
      <c r="D123" t="s">
        <v>176</v>
      </c>
      <c r="E123" t="s">
        <v>177</v>
      </c>
      <c r="F123" t="s">
        <v>177</v>
      </c>
      <c r="G123" t="s">
        <v>177</v>
      </c>
      <c r="H123" t="s">
        <v>174</v>
      </c>
      <c r="I123" t="s">
        <v>175</v>
      </c>
      <c r="J123" t="s">
        <v>174</v>
      </c>
      <c r="K123" t="s">
        <v>176</v>
      </c>
      <c r="L123" t="s">
        <v>179</v>
      </c>
      <c r="M123" t="s">
        <v>173</v>
      </c>
      <c r="N123" t="s">
        <v>174</v>
      </c>
      <c r="O123" t="s">
        <v>176</v>
      </c>
      <c r="P123" t="s">
        <v>171</v>
      </c>
      <c r="Q123" t="s">
        <v>187</v>
      </c>
      <c r="R123" t="s">
        <v>173</v>
      </c>
    </row>
    <row r="124" spans="1:18" x14ac:dyDescent="0.25">
      <c r="C124" t="s">
        <v>173</v>
      </c>
      <c r="E124" t="s">
        <v>176</v>
      </c>
      <c r="F124" t="s">
        <v>171</v>
      </c>
      <c r="G124" t="s">
        <v>171</v>
      </c>
      <c r="H124" t="s">
        <v>179</v>
      </c>
      <c r="I124" t="s">
        <v>176</v>
      </c>
      <c r="J124" t="s">
        <v>172</v>
      </c>
      <c r="L124" t="s">
        <v>171</v>
      </c>
      <c r="M124" t="s">
        <v>172</v>
      </c>
      <c r="N124" t="s">
        <v>185</v>
      </c>
      <c r="O124" t="s">
        <v>171</v>
      </c>
      <c r="P124" t="s">
        <v>175</v>
      </c>
      <c r="Q124" t="s">
        <v>171</v>
      </c>
      <c r="R124" t="s">
        <v>172</v>
      </c>
    </row>
    <row r="125" spans="1:18" x14ac:dyDescent="0.25">
      <c r="C125" t="s">
        <v>174</v>
      </c>
      <c r="E125" t="s">
        <v>171</v>
      </c>
      <c r="F125" t="s">
        <v>173</v>
      </c>
      <c r="G125" t="s">
        <v>173</v>
      </c>
      <c r="H125" t="s">
        <v>177</v>
      </c>
      <c r="I125" t="s">
        <v>179</v>
      </c>
      <c r="J125" t="s">
        <v>176</v>
      </c>
      <c r="N125" t="s">
        <v>173</v>
      </c>
      <c r="O125" t="s">
        <v>177</v>
      </c>
      <c r="P125" t="s">
        <v>173</v>
      </c>
      <c r="R125" t="s">
        <v>175</v>
      </c>
    </row>
    <row r="126" spans="1:18" x14ac:dyDescent="0.25">
      <c r="E126" t="s">
        <v>174</v>
      </c>
      <c r="F126" t="s">
        <v>180</v>
      </c>
      <c r="G126" t="s">
        <v>174</v>
      </c>
      <c r="H126" t="s">
        <v>172</v>
      </c>
      <c r="I126" t="s">
        <v>184</v>
      </c>
      <c r="J126" t="s">
        <v>173</v>
      </c>
      <c r="N126" t="s">
        <v>176</v>
      </c>
      <c r="O126" t="s">
        <v>172</v>
      </c>
      <c r="P126" t="s">
        <v>187</v>
      </c>
      <c r="R126" t="s">
        <v>188</v>
      </c>
    </row>
    <row r="127" spans="1:18" x14ac:dyDescent="0.25">
      <c r="E127" t="s">
        <v>178</v>
      </c>
      <c r="G127" t="s">
        <v>181</v>
      </c>
      <c r="H127" t="s">
        <v>176</v>
      </c>
      <c r="N127" t="s">
        <v>177</v>
      </c>
      <c r="O127" t="s">
        <v>175</v>
      </c>
    </row>
    <row r="128" spans="1:18" x14ac:dyDescent="0.25">
      <c r="G128" t="s">
        <v>182</v>
      </c>
      <c r="N128" t="s">
        <v>175</v>
      </c>
      <c r="O128" t="s">
        <v>187</v>
      </c>
    </row>
    <row r="129" spans="14:14" x14ac:dyDescent="0.25">
      <c r="N129" t="s">
        <v>183</v>
      </c>
    </row>
    <row r="130" spans="14:14" x14ac:dyDescent="0.25">
      <c r="N130" t="s">
        <v>186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76"/>
  <sheetViews>
    <sheetView topLeftCell="D34" workbookViewId="0">
      <selection activeCell="A46" sqref="A46:R52"/>
    </sheetView>
  </sheetViews>
  <sheetFormatPr defaultRowHeight="12.6" x14ac:dyDescent="0.25"/>
  <cols>
    <col min="1" max="1" width="36" customWidth="1"/>
    <col min="2" max="18" width="10.6640625" customWidth="1"/>
    <col min="19" max="19" width="35.6640625" customWidth="1"/>
    <col min="20" max="36" width="10.6640625" customWidth="1"/>
  </cols>
  <sheetData>
    <row r="1" spans="1:36" x14ac:dyDescent="0.25">
      <c r="B1" s="7" t="s">
        <v>6</v>
      </c>
      <c r="N1" s="6"/>
      <c r="T1" s="7" t="s">
        <v>7</v>
      </c>
      <c r="AF1" s="7"/>
    </row>
    <row r="2" spans="1:36" x14ac:dyDescent="0.25">
      <c r="A2" s="19"/>
      <c r="B2" s="19"/>
      <c r="N2" s="19"/>
      <c r="T2" s="19"/>
      <c r="AF2" s="19"/>
    </row>
    <row r="3" spans="1:36" x14ac:dyDescent="0.25">
      <c r="A3" s="2"/>
      <c r="B3" s="2" t="s">
        <v>164</v>
      </c>
      <c r="C3" s="2" t="s">
        <v>164</v>
      </c>
      <c r="D3" s="2" t="s">
        <v>168</v>
      </c>
      <c r="E3" s="2" t="s">
        <v>168</v>
      </c>
      <c r="F3" s="2" t="s">
        <v>168</v>
      </c>
      <c r="G3" s="2" t="s">
        <v>168</v>
      </c>
      <c r="H3" s="2" t="s">
        <v>168</v>
      </c>
      <c r="I3" s="2" t="s">
        <v>165</v>
      </c>
      <c r="J3" s="2" t="s">
        <v>165</v>
      </c>
      <c r="K3" s="2" t="s">
        <v>166</v>
      </c>
      <c r="L3" s="2" t="s">
        <v>166</v>
      </c>
      <c r="M3" s="2" t="s">
        <v>166</v>
      </c>
      <c r="N3" s="2" t="s">
        <v>166</v>
      </c>
      <c r="O3" s="2" t="s">
        <v>166</v>
      </c>
      <c r="P3" s="2" t="s">
        <v>169</v>
      </c>
      <c r="Q3" s="2" t="s">
        <v>169</v>
      </c>
      <c r="R3" s="2" t="s">
        <v>169</v>
      </c>
      <c r="S3" s="8"/>
      <c r="T3" s="2" t="s">
        <v>164</v>
      </c>
      <c r="U3" s="2" t="s">
        <v>164</v>
      </c>
      <c r="V3" s="2" t="s">
        <v>168</v>
      </c>
      <c r="W3" s="2" t="s">
        <v>168</v>
      </c>
      <c r="X3" s="2" t="s">
        <v>168</v>
      </c>
      <c r="Y3" s="2" t="s">
        <v>168</v>
      </c>
      <c r="Z3" s="2" t="s">
        <v>168</v>
      </c>
      <c r="AA3" s="2" t="s">
        <v>165</v>
      </c>
      <c r="AB3" s="2" t="s">
        <v>165</v>
      </c>
      <c r="AC3" s="2" t="s">
        <v>166</v>
      </c>
      <c r="AD3" s="2" t="s">
        <v>166</v>
      </c>
      <c r="AE3" s="2" t="s">
        <v>166</v>
      </c>
      <c r="AF3" s="2" t="s">
        <v>166</v>
      </c>
      <c r="AG3" s="2" t="s">
        <v>166</v>
      </c>
      <c r="AH3" s="2" t="s">
        <v>169</v>
      </c>
      <c r="AI3" s="2" t="s">
        <v>169</v>
      </c>
      <c r="AJ3" s="2" t="s">
        <v>169</v>
      </c>
    </row>
    <row r="4" spans="1:36" x14ac:dyDescent="0.25">
      <c r="A4" s="21" t="s">
        <v>27</v>
      </c>
      <c r="B4" s="21">
        <v>44369</v>
      </c>
      <c r="C4" s="21">
        <v>44453</v>
      </c>
      <c r="D4" s="21">
        <v>44340</v>
      </c>
      <c r="E4" s="21">
        <v>44375</v>
      </c>
      <c r="F4" s="21">
        <v>44403</v>
      </c>
      <c r="G4" s="21">
        <v>44425</v>
      </c>
      <c r="H4" s="21">
        <v>44460</v>
      </c>
      <c r="I4" s="21">
        <v>44399</v>
      </c>
      <c r="J4" s="21">
        <v>44440</v>
      </c>
      <c r="K4" s="21">
        <v>44337</v>
      </c>
      <c r="L4" s="21">
        <v>44364</v>
      </c>
      <c r="M4" s="21">
        <v>44383</v>
      </c>
      <c r="N4" s="21">
        <v>44414</v>
      </c>
      <c r="O4" s="21">
        <v>44455</v>
      </c>
      <c r="P4" s="21">
        <v>44357</v>
      </c>
      <c r="Q4" s="21">
        <v>44368</v>
      </c>
      <c r="R4" s="21">
        <v>44426</v>
      </c>
      <c r="S4" s="21" t="s">
        <v>27</v>
      </c>
      <c r="T4" s="21">
        <v>44369</v>
      </c>
      <c r="U4" s="21">
        <v>44453</v>
      </c>
      <c r="V4" s="21">
        <v>44340</v>
      </c>
      <c r="W4" s="21">
        <v>44375</v>
      </c>
      <c r="X4" s="21">
        <v>44403</v>
      </c>
      <c r="Y4" s="21">
        <v>44425</v>
      </c>
      <c r="Z4" s="21">
        <v>44460</v>
      </c>
      <c r="AA4" s="21">
        <v>44399</v>
      </c>
      <c r="AB4" s="21">
        <v>44440</v>
      </c>
      <c r="AC4" s="21">
        <v>44337</v>
      </c>
      <c r="AD4" s="21">
        <v>44364</v>
      </c>
      <c r="AE4" s="21">
        <v>44383</v>
      </c>
      <c r="AF4" s="21">
        <v>44414</v>
      </c>
      <c r="AG4" s="21">
        <v>44455</v>
      </c>
      <c r="AH4" s="21">
        <v>44357</v>
      </c>
      <c r="AI4" s="21">
        <v>44368</v>
      </c>
      <c r="AJ4" s="21">
        <v>44426</v>
      </c>
    </row>
    <row r="6" spans="1:36" x14ac:dyDescent="0.25">
      <c r="A6" s="1" t="s">
        <v>34</v>
      </c>
      <c r="S6" s="7" t="s">
        <v>34</v>
      </c>
    </row>
    <row r="7" spans="1:36" x14ac:dyDescent="0.25">
      <c r="A7" s="1" t="s">
        <v>35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1" t="s">
        <v>35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</row>
    <row r="8" spans="1:36" x14ac:dyDescent="0.25">
      <c r="A8" s="1" t="s">
        <v>36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7" t="s">
        <v>36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5">
      <c r="A9" s="1" t="s">
        <v>37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32.480000000000004</v>
      </c>
      <c r="O9" s="6">
        <v>5.8</v>
      </c>
      <c r="P9" s="6">
        <v>0</v>
      </c>
      <c r="Q9" s="6">
        <v>0</v>
      </c>
      <c r="R9" s="6">
        <v>0</v>
      </c>
      <c r="S9" s="7" t="s">
        <v>37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0.64960000000000007</v>
      </c>
      <c r="AG9" s="6">
        <v>0.11599999999999999</v>
      </c>
      <c r="AH9" s="6">
        <v>0</v>
      </c>
      <c r="AI9" s="6">
        <v>0</v>
      </c>
      <c r="AJ9" s="6">
        <v>0</v>
      </c>
    </row>
    <row r="10" spans="1:36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x14ac:dyDescent="0.25">
      <c r="A11" s="1" t="s">
        <v>38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 t="s">
        <v>38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x14ac:dyDescent="0.25">
      <c r="A12" s="4" t="s">
        <v>41</v>
      </c>
      <c r="B12" s="6">
        <v>0</v>
      </c>
      <c r="C12" s="6">
        <v>0</v>
      </c>
      <c r="D12" s="6">
        <v>0.21</v>
      </c>
      <c r="E12" s="6">
        <v>0.21</v>
      </c>
      <c r="F12" s="6">
        <v>0</v>
      </c>
      <c r="G12" s="6">
        <v>0</v>
      </c>
      <c r="H12" s="6">
        <v>1.76</v>
      </c>
      <c r="I12" s="6">
        <v>0</v>
      </c>
      <c r="J12" s="6">
        <v>0</v>
      </c>
      <c r="K12" s="6">
        <v>0</v>
      </c>
      <c r="L12" s="6">
        <v>0.56000000000000005</v>
      </c>
      <c r="M12" s="6">
        <v>0</v>
      </c>
      <c r="N12" s="6">
        <v>0.28000000000000003</v>
      </c>
      <c r="O12" s="6">
        <v>1.1599999999999999</v>
      </c>
      <c r="P12" s="6">
        <v>0.42</v>
      </c>
      <c r="Q12" s="6">
        <v>0</v>
      </c>
      <c r="R12" s="6">
        <v>0</v>
      </c>
      <c r="S12" s="9" t="s">
        <v>41</v>
      </c>
      <c r="T12" s="6">
        <v>0</v>
      </c>
      <c r="U12" s="6">
        <v>0</v>
      </c>
      <c r="V12" s="6">
        <v>0.42</v>
      </c>
      <c r="W12" s="6">
        <v>0.42</v>
      </c>
      <c r="X12" s="6">
        <v>0</v>
      </c>
      <c r="Y12" s="6">
        <v>0</v>
      </c>
      <c r="Z12" s="6">
        <v>3.52</v>
      </c>
      <c r="AA12" s="6">
        <v>0</v>
      </c>
      <c r="AB12" s="6">
        <v>0</v>
      </c>
      <c r="AC12" s="6">
        <v>0</v>
      </c>
      <c r="AD12" s="6">
        <v>1.1200000000000001</v>
      </c>
      <c r="AE12" s="6">
        <v>0</v>
      </c>
      <c r="AF12" s="6">
        <v>0.56000000000000005</v>
      </c>
      <c r="AG12" s="6">
        <v>2.3199999999999998</v>
      </c>
      <c r="AH12" s="6">
        <v>0.63</v>
      </c>
      <c r="AI12" s="6">
        <v>0</v>
      </c>
      <c r="AJ12" s="6">
        <v>0</v>
      </c>
    </row>
    <row r="13" spans="1:36" x14ac:dyDescent="0.25">
      <c r="A13" s="4" t="s">
        <v>43</v>
      </c>
      <c r="B13" s="6">
        <v>16.5</v>
      </c>
      <c r="C13" s="6">
        <v>39</v>
      </c>
      <c r="D13" s="6">
        <v>2.94</v>
      </c>
      <c r="E13" s="6">
        <v>12.6</v>
      </c>
      <c r="F13" s="6">
        <v>5.46</v>
      </c>
      <c r="G13" s="6">
        <v>7.3100000000000005</v>
      </c>
      <c r="H13" s="6">
        <v>20.48</v>
      </c>
      <c r="I13" s="6">
        <v>0</v>
      </c>
      <c r="J13" s="6">
        <v>1.3800000000000001</v>
      </c>
      <c r="K13" s="6">
        <v>7.36</v>
      </c>
      <c r="L13" s="6">
        <v>46.480000000000004</v>
      </c>
      <c r="M13" s="6">
        <v>6.08</v>
      </c>
      <c r="N13" s="6">
        <v>7.8400000000000007</v>
      </c>
      <c r="O13" s="6">
        <v>2.3199999999999998</v>
      </c>
      <c r="P13" s="6">
        <v>0.84</v>
      </c>
      <c r="Q13" s="6">
        <v>0.99</v>
      </c>
      <c r="R13" s="6">
        <v>0.4</v>
      </c>
      <c r="S13" s="9" t="s">
        <v>43</v>
      </c>
      <c r="T13" s="6">
        <v>0.66</v>
      </c>
      <c r="U13" s="6">
        <v>1.56</v>
      </c>
      <c r="V13" s="6">
        <v>0.11760000000000001</v>
      </c>
      <c r="W13" s="6">
        <v>0.504</v>
      </c>
      <c r="X13" s="6">
        <v>0.21840000000000001</v>
      </c>
      <c r="Y13" s="6">
        <v>0.29239999999999999</v>
      </c>
      <c r="Z13" s="6">
        <v>0.81920000000000004</v>
      </c>
      <c r="AA13" s="6">
        <v>0</v>
      </c>
      <c r="AB13" s="6">
        <v>5.5199999999999999E-2</v>
      </c>
      <c r="AC13" s="6">
        <v>0.2944</v>
      </c>
      <c r="AD13" s="6">
        <v>1.8592000000000004</v>
      </c>
      <c r="AE13" s="6">
        <v>0.2432</v>
      </c>
      <c r="AF13" s="6">
        <v>0.31360000000000005</v>
      </c>
      <c r="AG13" s="6">
        <v>9.2799999999999994E-2</v>
      </c>
      <c r="AH13" s="6">
        <v>3.3599999999999998E-2</v>
      </c>
      <c r="AI13" s="6">
        <v>3.9600000000000003E-2</v>
      </c>
      <c r="AJ13" s="6">
        <v>1.6E-2</v>
      </c>
    </row>
    <row r="14" spans="1:36" x14ac:dyDescent="0.25">
      <c r="A14" s="4" t="s">
        <v>45</v>
      </c>
      <c r="B14" s="6">
        <v>0.5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9" t="s">
        <v>45</v>
      </c>
      <c r="T14" s="6">
        <v>0.02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</row>
    <row r="15" spans="1:36" x14ac:dyDescent="0.25">
      <c r="A15" s="4" t="s">
        <v>46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0.86999999999999988</v>
      </c>
      <c r="P15" s="6">
        <v>0</v>
      </c>
      <c r="Q15" s="6">
        <v>0</v>
      </c>
      <c r="R15" s="6">
        <v>0</v>
      </c>
      <c r="S15" s="9" t="s">
        <v>46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3.4799999999999998E-2</v>
      </c>
      <c r="AH15" s="6">
        <v>0</v>
      </c>
      <c r="AI15" s="6">
        <v>0</v>
      </c>
      <c r="AJ15" s="6">
        <v>0</v>
      </c>
    </row>
    <row r="16" spans="1:36" x14ac:dyDescent="0.25">
      <c r="A16" s="4" t="s">
        <v>47</v>
      </c>
      <c r="B16" s="6">
        <v>4.5</v>
      </c>
      <c r="C16" s="6">
        <v>1</v>
      </c>
      <c r="D16" s="6">
        <v>0.84</v>
      </c>
      <c r="E16" s="6">
        <v>2.52</v>
      </c>
      <c r="F16" s="6">
        <v>1.26</v>
      </c>
      <c r="G16" s="6">
        <v>0</v>
      </c>
      <c r="H16" s="6">
        <v>0.64</v>
      </c>
      <c r="I16" s="6">
        <v>0.6</v>
      </c>
      <c r="J16" s="6">
        <v>0</v>
      </c>
      <c r="K16" s="6">
        <v>4.6000000000000005</v>
      </c>
      <c r="L16" s="6">
        <v>5.0400000000000009</v>
      </c>
      <c r="M16" s="6">
        <v>0</v>
      </c>
      <c r="N16" s="6">
        <v>0.56000000000000005</v>
      </c>
      <c r="O16" s="6">
        <v>4.6399999999999997</v>
      </c>
      <c r="P16" s="6">
        <v>0.42</v>
      </c>
      <c r="Q16" s="6">
        <v>2.97</v>
      </c>
      <c r="R16" s="6">
        <v>0</v>
      </c>
      <c r="S16" s="9" t="s">
        <v>47</v>
      </c>
      <c r="T16" s="6">
        <v>0.18</v>
      </c>
      <c r="U16" s="6">
        <v>0.04</v>
      </c>
      <c r="V16" s="6">
        <v>3.3599999999999998E-2</v>
      </c>
      <c r="W16" s="6">
        <v>0.10079999999999999</v>
      </c>
      <c r="X16" s="6">
        <v>5.0399999999999993E-2</v>
      </c>
      <c r="Y16" s="6">
        <v>0</v>
      </c>
      <c r="Z16" s="6">
        <v>2.5600000000000001E-2</v>
      </c>
      <c r="AA16" s="6">
        <v>2.4E-2</v>
      </c>
      <c r="AB16" s="6">
        <v>0</v>
      </c>
      <c r="AC16" s="6">
        <v>0.18400000000000002</v>
      </c>
      <c r="AD16" s="6">
        <v>0.2016</v>
      </c>
      <c r="AE16" s="6">
        <v>0</v>
      </c>
      <c r="AF16" s="6">
        <v>2.2400000000000003E-2</v>
      </c>
      <c r="AG16" s="6">
        <v>0.18559999999999999</v>
      </c>
      <c r="AH16" s="6">
        <v>1.6799999999999999E-2</v>
      </c>
      <c r="AI16" s="6">
        <v>0.1188</v>
      </c>
      <c r="AJ16" s="6">
        <v>0</v>
      </c>
    </row>
    <row r="17" spans="1:36" x14ac:dyDescent="0.25">
      <c r="A17" s="4" t="s">
        <v>48</v>
      </c>
      <c r="B17" s="6">
        <v>4</v>
      </c>
      <c r="C17" s="6">
        <v>9</v>
      </c>
      <c r="D17" s="6">
        <v>1.26</v>
      </c>
      <c r="E17" s="6">
        <v>3.15</v>
      </c>
      <c r="F17" s="6">
        <v>2.52</v>
      </c>
      <c r="G17" s="6">
        <v>0.85000000000000009</v>
      </c>
      <c r="H17" s="6">
        <v>4.16</v>
      </c>
      <c r="I17" s="6">
        <v>9.6</v>
      </c>
      <c r="J17" s="6">
        <v>3.68</v>
      </c>
      <c r="K17" s="6">
        <v>5.5200000000000005</v>
      </c>
      <c r="L17" s="6">
        <v>5.6000000000000005</v>
      </c>
      <c r="M17" s="6">
        <v>4.5600000000000005</v>
      </c>
      <c r="N17" s="6">
        <v>11.200000000000001</v>
      </c>
      <c r="O17" s="6">
        <v>7.5399999999999991</v>
      </c>
      <c r="P17" s="6">
        <v>1.05</v>
      </c>
      <c r="Q17" s="6">
        <v>0.66</v>
      </c>
      <c r="R17" s="6">
        <v>11</v>
      </c>
      <c r="S17" s="9" t="s">
        <v>48</v>
      </c>
      <c r="T17" s="6">
        <v>0.36</v>
      </c>
      <c r="U17" s="6">
        <v>0.80999999999999994</v>
      </c>
      <c r="V17" s="6">
        <v>0.1134</v>
      </c>
      <c r="W17" s="6">
        <v>0.28349999999999997</v>
      </c>
      <c r="X17" s="6">
        <v>0.2268</v>
      </c>
      <c r="Y17" s="6">
        <v>7.6499999999999999E-2</v>
      </c>
      <c r="Z17" s="6">
        <v>0.37440000000000001</v>
      </c>
      <c r="AA17" s="6">
        <v>0.86399999999999999</v>
      </c>
      <c r="AB17" s="6">
        <v>0.33119999999999999</v>
      </c>
      <c r="AC17" s="6">
        <v>0.49680000000000007</v>
      </c>
      <c r="AD17" s="6">
        <v>0.504</v>
      </c>
      <c r="AE17" s="6">
        <v>0.41040000000000004</v>
      </c>
      <c r="AF17" s="6">
        <v>1.008</v>
      </c>
      <c r="AG17" s="6">
        <v>0.67859999999999987</v>
      </c>
      <c r="AH17" s="6">
        <v>9.4499999999999987E-2</v>
      </c>
      <c r="AI17" s="6">
        <v>5.9400000000000001E-2</v>
      </c>
      <c r="AJ17" s="6">
        <v>0.9900000000000001</v>
      </c>
    </row>
    <row r="18" spans="1:36" x14ac:dyDescent="0.25">
      <c r="A18" s="4" t="s">
        <v>55</v>
      </c>
      <c r="B18" s="6">
        <v>2.5</v>
      </c>
      <c r="C18" s="6">
        <v>5</v>
      </c>
      <c r="D18" s="6">
        <v>6.72</v>
      </c>
      <c r="E18" s="6">
        <v>3.15</v>
      </c>
      <c r="F18" s="6">
        <v>5.46</v>
      </c>
      <c r="G18" s="6">
        <v>1.02</v>
      </c>
      <c r="H18" s="6">
        <v>3.2</v>
      </c>
      <c r="I18" s="6">
        <v>0</v>
      </c>
      <c r="J18" s="6">
        <v>1.84</v>
      </c>
      <c r="K18" s="6">
        <v>22.080000000000002</v>
      </c>
      <c r="L18" s="6">
        <v>10.64</v>
      </c>
      <c r="M18" s="6">
        <v>6.84</v>
      </c>
      <c r="N18" s="6">
        <v>10.64</v>
      </c>
      <c r="O18" s="6">
        <v>35.379999999999995</v>
      </c>
      <c r="P18" s="6">
        <v>2.73</v>
      </c>
      <c r="Q18" s="6">
        <v>8.58</v>
      </c>
      <c r="R18" s="6">
        <v>0.60000000000000009</v>
      </c>
      <c r="S18" s="9" t="s">
        <v>55</v>
      </c>
      <c r="T18" s="6">
        <v>0.22499999999999998</v>
      </c>
      <c r="U18" s="6">
        <v>0.44999999999999996</v>
      </c>
      <c r="V18" s="6">
        <v>0.6048</v>
      </c>
      <c r="W18" s="6">
        <v>0.28349999999999997</v>
      </c>
      <c r="X18" s="6">
        <v>0.49139999999999995</v>
      </c>
      <c r="Y18" s="6">
        <v>9.1800000000000007E-2</v>
      </c>
      <c r="Z18" s="6">
        <v>0.28799999999999998</v>
      </c>
      <c r="AA18" s="6">
        <v>0</v>
      </c>
      <c r="AB18" s="6">
        <v>0.1656</v>
      </c>
      <c r="AC18" s="6">
        <v>1.9872000000000003</v>
      </c>
      <c r="AD18" s="6">
        <v>0.95760000000000012</v>
      </c>
      <c r="AE18" s="6">
        <v>0.61559999999999993</v>
      </c>
      <c r="AF18" s="6">
        <v>0.95760000000000012</v>
      </c>
      <c r="AG18" s="6">
        <v>3.1841999999999997</v>
      </c>
      <c r="AH18" s="6">
        <v>0.24569999999999997</v>
      </c>
      <c r="AI18" s="6">
        <v>0.7722</v>
      </c>
      <c r="AJ18" s="6">
        <v>5.4000000000000006E-2</v>
      </c>
    </row>
    <row r="19" spans="1:36" x14ac:dyDescent="0.25">
      <c r="A19" s="4" t="s">
        <v>189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0.21</v>
      </c>
      <c r="Q19" s="6">
        <v>0.66</v>
      </c>
      <c r="R19" s="6">
        <v>1.2000000000000002</v>
      </c>
      <c r="S19" s="4" t="s">
        <v>189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8.3999999999999995E-3</v>
      </c>
      <c r="AI19" s="6">
        <v>2.6400000000000003E-2</v>
      </c>
      <c r="AJ19" s="6">
        <v>4.8000000000000001E-2</v>
      </c>
    </row>
    <row r="20" spans="1:36" x14ac:dyDescent="0.25">
      <c r="A20" s="4" t="s">
        <v>59</v>
      </c>
      <c r="B20" s="6">
        <v>0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0.48</v>
      </c>
      <c r="I20" s="6">
        <v>4.2</v>
      </c>
      <c r="J20" s="6">
        <v>0</v>
      </c>
      <c r="K20" s="6">
        <v>0</v>
      </c>
      <c r="L20" s="6">
        <v>0</v>
      </c>
      <c r="M20" s="6">
        <v>0</v>
      </c>
      <c r="N20" s="6">
        <v>1.1200000000000001</v>
      </c>
      <c r="O20" s="6">
        <v>14.499999999999998</v>
      </c>
      <c r="P20" s="6">
        <v>0.42</v>
      </c>
      <c r="Q20" s="6">
        <v>0.66</v>
      </c>
      <c r="R20" s="6">
        <v>0</v>
      </c>
      <c r="S20" s="9" t="s">
        <v>59</v>
      </c>
      <c r="T20" s="6">
        <v>0</v>
      </c>
      <c r="U20" s="6">
        <v>0.10500000000000001</v>
      </c>
      <c r="V20" s="6">
        <v>0</v>
      </c>
      <c r="W20" s="6">
        <v>0</v>
      </c>
      <c r="X20" s="6">
        <v>0</v>
      </c>
      <c r="Y20" s="6">
        <v>0</v>
      </c>
      <c r="Z20" s="6">
        <v>0.04</v>
      </c>
      <c r="AA20" s="6">
        <v>0.71400000000000008</v>
      </c>
      <c r="AB20" s="6">
        <v>0</v>
      </c>
      <c r="AC20" s="6">
        <v>0</v>
      </c>
      <c r="AD20" s="6">
        <v>0</v>
      </c>
      <c r="AE20" s="6">
        <v>0</v>
      </c>
      <c r="AF20" s="6">
        <v>0.11760000000000002</v>
      </c>
      <c r="AG20" s="6">
        <v>2.7549999999999999</v>
      </c>
      <c r="AH20" s="6">
        <v>4.41E-2</v>
      </c>
      <c r="AI20" s="6">
        <v>2.6400000000000003E-2</v>
      </c>
      <c r="AJ20" s="6">
        <v>0</v>
      </c>
    </row>
    <row r="21" spans="1:3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x14ac:dyDescent="0.25">
      <c r="A22" s="1" t="s">
        <v>63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63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x14ac:dyDescent="0.25">
      <c r="A23" s="1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 t="s">
        <v>64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x14ac:dyDescent="0.25">
      <c r="A24" s="4" t="s">
        <v>190</v>
      </c>
      <c r="B24" s="6">
        <v>1.5</v>
      </c>
      <c r="C24" s="6">
        <v>0.5</v>
      </c>
      <c r="D24" s="6">
        <v>3.78</v>
      </c>
      <c r="E24" s="6">
        <v>0.84</v>
      </c>
      <c r="F24" s="6">
        <v>0.21</v>
      </c>
      <c r="G24" s="6">
        <v>0.51</v>
      </c>
      <c r="H24" s="6">
        <v>0.48</v>
      </c>
      <c r="I24" s="6">
        <v>0.3</v>
      </c>
      <c r="J24" s="6">
        <v>0.46</v>
      </c>
      <c r="K24" s="6">
        <v>0.46</v>
      </c>
      <c r="L24" s="6">
        <v>1.4000000000000001</v>
      </c>
      <c r="M24" s="6">
        <v>0.38</v>
      </c>
      <c r="N24" s="6">
        <v>2.8000000000000003</v>
      </c>
      <c r="O24" s="6">
        <v>6.09</v>
      </c>
      <c r="P24" s="6">
        <v>0.63</v>
      </c>
      <c r="Q24" s="6">
        <v>0.33</v>
      </c>
      <c r="R24" s="6">
        <v>0.2</v>
      </c>
      <c r="S24" s="9" t="s">
        <v>65</v>
      </c>
      <c r="T24" s="6">
        <v>3.66</v>
      </c>
      <c r="U24" s="6">
        <v>1.22</v>
      </c>
      <c r="V24" s="6">
        <v>14.5152</v>
      </c>
      <c r="W24" s="6">
        <v>2.0495999999999999</v>
      </c>
      <c r="X24" s="6">
        <v>0.51239999999999997</v>
      </c>
      <c r="Y24" s="6">
        <v>1.2444000000000002</v>
      </c>
      <c r="Z24" s="6">
        <v>1.1712</v>
      </c>
      <c r="AA24" s="6">
        <v>0.73199999999999998</v>
      </c>
      <c r="AB24" s="6">
        <v>1.1224000000000001</v>
      </c>
      <c r="AC24" s="6">
        <v>1.1224000000000001</v>
      </c>
      <c r="AD24" s="6">
        <v>3.4159999999999999</v>
      </c>
      <c r="AE24" s="6">
        <v>0.92720000000000002</v>
      </c>
      <c r="AF24" s="6">
        <v>6.8319999999999999</v>
      </c>
      <c r="AG24" s="6">
        <v>14.8596</v>
      </c>
      <c r="AH24" s="6">
        <v>1.5371999999999999</v>
      </c>
      <c r="AI24" s="6">
        <v>0.80520000000000003</v>
      </c>
      <c r="AJ24" s="6">
        <v>0.48799999999999999</v>
      </c>
    </row>
    <row r="25" spans="1:36" x14ac:dyDescent="0.25">
      <c r="A25" s="4" t="s">
        <v>67</v>
      </c>
      <c r="B25" s="6">
        <v>3.5</v>
      </c>
      <c r="C25" s="6">
        <v>0.75</v>
      </c>
      <c r="D25" s="6">
        <v>3.36</v>
      </c>
      <c r="E25" s="6">
        <v>0.63</v>
      </c>
      <c r="F25" s="6">
        <v>0.21</v>
      </c>
      <c r="G25" s="6">
        <v>1.7000000000000002</v>
      </c>
      <c r="H25" s="6">
        <v>1.1200000000000001</v>
      </c>
      <c r="I25" s="6">
        <v>1.2</v>
      </c>
      <c r="J25" s="6">
        <v>5.0600000000000005</v>
      </c>
      <c r="K25" s="6">
        <v>0.46</v>
      </c>
      <c r="L25" s="6">
        <v>2.2400000000000002</v>
      </c>
      <c r="M25" s="6">
        <v>0.38</v>
      </c>
      <c r="N25" s="6">
        <v>3.08</v>
      </c>
      <c r="O25" s="6">
        <v>2.0299999999999998</v>
      </c>
      <c r="P25" s="6">
        <v>2.31</v>
      </c>
      <c r="Q25" s="6">
        <v>0.66</v>
      </c>
      <c r="R25" s="6">
        <v>1.4000000000000001</v>
      </c>
      <c r="S25" s="9" t="s">
        <v>67</v>
      </c>
      <c r="T25" s="6">
        <v>16.712500000000002</v>
      </c>
      <c r="U25" s="6">
        <v>0.9375</v>
      </c>
      <c r="V25" s="6">
        <v>16.044</v>
      </c>
      <c r="W25" s="6">
        <v>0.78749999999999998</v>
      </c>
      <c r="X25" s="6">
        <v>0.26250000000000001</v>
      </c>
      <c r="Y25" s="6">
        <v>8.5595000000000017</v>
      </c>
      <c r="Z25" s="6">
        <v>4.7840000000000007</v>
      </c>
      <c r="AA25" s="6">
        <v>5.73</v>
      </c>
      <c r="AB25" s="6">
        <v>22.540000000000003</v>
      </c>
      <c r="AC25" s="6">
        <v>0.57500000000000007</v>
      </c>
      <c r="AD25" s="6">
        <v>10.696000000000002</v>
      </c>
      <c r="AE25" s="6">
        <v>3.1540000000000004</v>
      </c>
      <c r="AF25" s="6">
        <v>9.772000000000002</v>
      </c>
      <c r="AG25" s="6">
        <v>4.5819999999999999</v>
      </c>
      <c r="AH25" s="6">
        <v>7.3290000000000006</v>
      </c>
      <c r="AI25" s="6">
        <v>3.1515000000000004</v>
      </c>
      <c r="AJ25" s="6">
        <v>5.98</v>
      </c>
    </row>
    <row r="26" spans="1:36" x14ac:dyDescent="0.25">
      <c r="A26" s="1" t="s">
        <v>72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72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x14ac:dyDescent="0.25">
      <c r="A27" s="4" t="s">
        <v>191</v>
      </c>
      <c r="B27" s="6">
        <v>1.25</v>
      </c>
      <c r="C27" s="6">
        <v>0.5</v>
      </c>
      <c r="D27" s="6">
        <v>4.2</v>
      </c>
      <c r="E27" s="6">
        <v>7.14</v>
      </c>
      <c r="F27" s="6">
        <v>2.31</v>
      </c>
      <c r="G27" s="6">
        <v>1.1900000000000002</v>
      </c>
      <c r="H27" s="6">
        <v>0.64</v>
      </c>
      <c r="I27" s="6">
        <v>0.3</v>
      </c>
      <c r="J27" s="6">
        <v>1.84</v>
      </c>
      <c r="K27" s="6">
        <v>0.92</v>
      </c>
      <c r="L27" s="6">
        <v>3.08</v>
      </c>
      <c r="M27" s="6">
        <v>1.9</v>
      </c>
      <c r="N27" s="6">
        <v>1.1200000000000001</v>
      </c>
      <c r="O27" s="6">
        <v>0</v>
      </c>
      <c r="P27" s="6">
        <v>4.2</v>
      </c>
      <c r="Q27" s="6">
        <v>4.29</v>
      </c>
      <c r="R27" s="6">
        <v>0.2</v>
      </c>
      <c r="S27" s="9" t="s">
        <v>73</v>
      </c>
      <c r="T27" s="6">
        <v>2.21</v>
      </c>
      <c r="U27" s="6">
        <v>0.24</v>
      </c>
      <c r="V27" s="6">
        <v>8.7779999999999987</v>
      </c>
      <c r="W27" s="6">
        <v>3.4272</v>
      </c>
      <c r="X27" s="6">
        <v>3.1374</v>
      </c>
      <c r="Y27" s="6">
        <v>1.6660000000000001</v>
      </c>
      <c r="Z27" s="6">
        <v>1.3375999999999999</v>
      </c>
      <c r="AA27" s="6">
        <v>0.14399999999999999</v>
      </c>
      <c r="AB27" s="6">
        <v>3.8455999999999997</v>
      </c>
      <c r="AC27" s="6">
        <v>1.9227999999999998</v>
      </c>
      <c r="AD27" s="6">
        <v>4.1832000000000011</v>
      </c>
      <c r="AE27" s="6">
        <v>3.3592</v>
      </c>
      <c r="AF27" s="6">
        <v>2.3408000000000002</v>
      </c>
      <c r="AG27" s="6">
        <v>0</v>
      </c>
      <c r="AH27" s="6">
        <v>8.7779999999999987</v>
      </c>
      <c r="AI27" s="6">
        <v>2.0592000000000001</v>
      </c>
      <c r="AJ27" s="6">
        <v>9.6000000000000002E-2</v>
      </c>
    </row>
    <row r="28" spans="1:36" x14ac:dyDescent="0.25">
      <c r="A28" s="1" t="s">
        <v>86</v>
      </c>
      <c r="B28" s="6">
        <v>8.5</v>
      </c>
      <c r="C28" s="6">
        <v>0.75</v>
      </c>
      <c r="D28" s="6">
        <v>11.34</v>
      </c>
      <c r="E28" s="6">
        <v>12.389999999999999</v>
      </c>
      <c r="F28" s="6">
        <v>12.6</v>
      </c>
      <c r="G28" s="6">
        <v>2.89</v>
      </c>
      <c r="H28" s="6">
        <v>2.4</v>
      </c>
      <c r="I28" s="6">
        <v>4.8</v>
      </c>
      <c r="J28" s="6">
        <v>11.96</v>
      </c>
      <c r="K28" s="6">
        <v>9.2000000000000011</v>
      </c>
      <c r="L28" s="6">
        <v>8.4</v>
      </c>
      <c r="M28" s="6">
        <v>6.84</v>
      </c>
      <c r="N28" s="6">
        <v>5.6000000000000005</v>
      </c>
      <c r="O28" s="6">
        <v>19.139999999999997</v>
      </c>
      <c r="P28" s="6">
        <v>6.51</v>
      </c>
      <c r="Q28" s="6">
        <v>5.28</v>
      </c>
      <c r="R28" s="6">
        <v>1.6</v>
      </c>
      <c r="S28" s="7" t="s">
        <v>86</v>
      </c>
      <c r="T28" s="6">
        <v>22.524999999999999</v>
      </c>
      <c r="U28" s="6">
        <v>1.9874999999999998</v>
      </c>
      <c r="V28" s="6">
        <v>30.050999999999998</v>
      </c>
      <c r="W28" s="6">
        <v>32.833500000000001</v>
      </c>
      <c r="X28" s="6">
        <v>33.39</v>
      </c>
      <c r="Y28" s="6">
        <v>7.6585000000000001</v>
      </c>
      <c r="Z28" s="6">
        <v>6.36</v>
      </c>
      <c r="AA28" s="6">
        <v>12.719999999999999</v>
      </c>
      <c r="AB28" s="6">
        <v>31.693999999999999</v>
      </c>
      <c r="AC28" s="6">
        <v>24.380000000000003</v>
      </c>
      <c r="AD28" s="6">
        <v>22.26</v>
      </c>
      <c r="AE28" s="6">
        <v>18.125999999999998</v>
      </c>
      <c r="AF28" s="6">
        <v>14.840000000000002</v>
      </c>
      <c r="AG28" s="6">
        <v>50.720999999999997</v>
      </c>
      <c r="AH28" s="6">
        <v>17.251499999999997</v>
      </c>
      <c r="AI28" s="6">
        <v>13.992000000000001</v>
      </c>
      <c r="AJ28" s="6">
        <v>4.24</v>
      </c>
    </row>
    <row r="29" spans="1:3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x14ac:dyDescent="0.25">
      <c r="A30" s="1" t="s">
        <v>87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 t="s">
        <v>87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x14ac:dyDescent="0.25">
      <c r="A31" s="4" t="s">
        <v>89</v>
      </c>
      <c r="B31" s="6">
        <v>0</v>
      </c>
      <c r="C31" s="6">
        <v>0</v>
      </c>
      <c r="D31" s="6">
        <v>1.26</v>
      </c>
      <c r="E31" s="6">
        <v>0</v>
      </c>
      <c r="F31" s="6">
        <v>0</v>
      </c>
      <c r="G31" s="6">
        <v>0</v>
      </c>
      <c r="H31" s="6">
        <v>0</v>
      </c>
      <c r="I31" s="6">
        <v>2.4</v>
      </c>
      <c r="J31" s="6">
        <v>5.5200000000000005</v>
      </c>
      <c r="K31" s="6">
        <v>0</v>
      </c>
      <c r="L31" s="6">
        <v>0</v>
      </c>
      <c r="M31" s="6">
        <v>0</v>
      </c>
      <c r="N31" s="6">
        <v>0.56000000000000005</v>
      </c>
      <c r="O31" s="6">
        <v>1.1599999999999999</v>
      </c>
      <c r="P31" s="6">
        <v>0</v>
      </c>
      <c r="Q31" s="6">
        <v>0</v>
      </c>
      <c r="R31" s="6">
        <v>0</v>
      </c>
      <c r="S31" s="9" t="s">
        <v>89</v>
      </c>
      <c r="T31" s="6">
        <v>0</v>
      </c>
      <c r="U31" s="6">
        <v>0</v>
      </c>
      <c r="V31" s="6">
        <v>2.4947999999999997</v>
      </c>
      <c r="W31" s="6">
        <v>0</v>
      </c>
      <c r="X31" s="6">
        <v>0</v>
      </c>
      <c r="Y31" s="6">
        <v>0</v>
      </c>
      <c r="Z31" s="6">
        <v>0</v>
      </c>
      <c r="AA31" s="6">
        <v>2.3519999999999999</v>
      </c>
      <c r="AB31" s="6">
        <v>5.4096000000000002</v>
      </c>
      <c r="AC31" s="6">
        <v>0</v>
      </c>
      <c r="AD31" s="6">
        <v>0</v>
      </c>
      <c r="AE31" s="6">
        <v>0</v>
      </c>
      <c r="AF31" s="6">
        <v>0.54880000000000007</v>
      </c>
      <c r="AG31" s="6">
        <v>1.1367999999999998</v>
      </c>
      <c r="AH31" s="6">
        <v>0</v>
      </c>
      <c r="AI31" s="6">
        <v>0</v>
      </c>
      <c r="AJ31" s="6">
        <v>0</v>
      </c>
    </row>
    <row r="32" spans="1:36" x14ac:dyDescent="0.25">
      <c r="A32" s="4" t="s">
        <v>90</v>
      </c>
      <c r="B32" s="6">
        <v>1.75</v>
      </c>
      <c r="C32" s="6">
        <v>0.25</v>
      </c>
      <c r="D32" s="6">
        <v>0</v>
      </c>
      <c r="E32" s="6">
        <v>0</v>
      </c>
      <c r="F32" s="6">
        <v>0</v>
      </c>
      <c r="G32" s="6">
        <v>0.17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0.38</v>
      </c>
      <c r="N32" s="6">
        <v>0.56000000000000005</v>
      </c>
      <c r="O32" s="6">
        <v>0.86999999999999988</v>
      </c>
      <c r="P32" s="6">
        <v>0</v>
      </c>
      <c r="Q32" s="6">
        <v>0</v>
      </c>
      <c r="R32" s="6">
        <v>0</v>
      </c>
      <c r="S32" s="9" t="s">
        <v>90</v>
      </c>
      <c r="T32" s="6">
        <v>7.76</v>
      </c>
      <c r="U32" s="6">
        <v>0.65</v>
      </c>
      <c r="V32" s="6">
        <v>0</v>
      </c>
      <c r="W32" s="6">
        <v>0</v>
      </c>
      <c r="X32" s="6">
        <v>0</v>
      </c>
      <c r="Y32" s="6">
        <v>0.44200000000000006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0.9880000000000001</v>
      </c>
      <c r="AF32" s="6">
        <v>1.4560000000000002</v>
      </c>
      <c r="AG32" s="6">
        <v>2.262</v>
      </c>
      <c r="AH32" s="6">
        <v>0</v>
      </c>
      <c r="AI32" s="6">
        <v>0</v>
      </c>
      <c r="AJ32" s="6">
        <v>0</v>
      </c>
    </row>
    <row r="33" spans="1:36" x14ac:dyDescent="0.25">
      <c r="A33" s="4" t="s">
        <v>91</v>
      </c>
      <c r="B33" s="6">
        <v>0</v>
      </c>
      <c r="C33" s="6">
        <v>0</v>
      </c>
      <c r="D33" s="6">
        <v>0</v>
      </c>
      <c r="E33" s="6">
        <v>0.21</v>
      </c>
      <c r="F33" s="6">
        <v>0.21</v>
      </c>
      <c r="G33" s="6">
        <v>0.17</v>
      </c>
      <c r="H33" s="6">
        <v>0.8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0.2</v>
      </c>
      <c r="S33" s="9" t="s">
        <v>91</v>
      </c>
      <c r="T33" s="6">
        <v>0</v>
      </c>
      <c r="U33" s="6">
        <v>0</v>
      </c>
      <c r="V33" s="6">
        <v>0</v>
      </c>
      <c r="W33" s="6">
        <v>0.20579999999999998</v>
      </c>
      <c r="X33" s="6">
        <v>0.20579999999999998</v>
      </c>
      <c r="Y33" s="6">
        <v>0.1666</v>
      </c>
      <c r="Z33" s="6">
        <v>0.78400000000000003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0.19600000000000001</v>
      </c>
    </row>
    <row r="34" spans="1:36" x14ac:dyDescent="0.25">
      <c r="A34" s="4" t="s">
        <v>92</v>
      </c>
      <c r="B34" s="6">
        <v>2.75</v>
      </c>
      <c r="C34" s="6">
        <v>0.25</v>
      </c>
      <c r="D34" s="6">
        <v>1.89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9" t="s">
        <v>92</v>
      </c>
      <c r="T34" s="6">
        <v>13.4125</v>
      </c>
      <c r="U34" s="6">
        <v>0.40500000000000003</v>
      </c>
      <c r="V34" s="6">
        <v>10.4076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</row>
    <row r="35" spans="1:36" x14ac:dyDescent="0.25">
      <c r="A35" s="4" t="s">
        <v>93</v>
      </c>
      <c r="B35" s="6">
        <v>1.5</v>
      </c>
      <c r="C35" s="6">
        <v>0.5</v>
      </c>
      <c r="D35" s="6">
        <v>1.89</v>
      </c>
      <c r="E35" s="6">
        <v>0.42</v>
      </c>
      <c r="F35" s="6">
        <v>0.63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9" t="s">
        <v>93</v>
      </c>
      <c r="T35" s="6">
        <v>11.26</v>
      </c>
      <c r="U35" s="6">
        <v>1.66</v>
      </c>
      <c r="V35" s="6">
        <v>14.1876</v>
      </c>
      <c r="W35" s="6">
        <v>1.3943999999999999</v>
      </c>
      <c r="X35" s="6">
        <v>2.0915999999999997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</row>
    <row r="36" spans="1:36" x14ac:dyDescent="0.25">
      <c r="A36" s="4" t="s">
        <v>167</v>
      </c>
      <c r="B36" s="6">
        <v>3</v>
      </c>
      <c r="C36" s="6">
        <v>1</v>
      </c>
      <c r="D36" s="6">
        <v>1.26</v>
      </c>
      <c r="E36" s="6">
        <v>0.84</v>
      </c>
      <c r="F36" s="6">
        <v>2.31</v>
      </c>
      <c r="G36" s="6">
        <v>0.34</v>
      </c>
      <c r="H36" s="6">
        <v>1.28</v>
      </c>
      <c r="I36" s="6">
        <v>0</v>
      </c>
      <c r="J36" s="6">
        <v>0</v>
      </c>
      <c r="K36" s="6">
        <v>10.58</v>
      </c>
      <c r="L36" s="6">
        <v>4.7600000000000007</v>
      </c>
      <c r="M36" s="6">
        <v>2.2800000000000002</v>
      </c>
      <c r="N36" s="6">
        <v>0.84000000000000008</v>
      </c>
      <c r="O36" s="6">
        <v>0.28999999999999998</v>
      </c>
      <c r="P36" s="6">
        <v>1.05</v>
      </c>
      <c r="Q36" s="6">
        <v>3.3000000000000003</v>
      </c>
      <c r="R36" s="6">
        <v>1</v>
      </c>
      <c r="S36" s="4" t="s">
        <v>167</v>
      </c>
      <c r="T36" s="6">
        <v>26.055</v>
      </c>
      <c r="U36" s="6">
        <v>7.5274999999999999</v>
      </c>
      <c r="V36" s="6">
        <v>14.561400000000001</v>
      </c>
      <c r="W36" s="6">
        <v>6.3230999999999993</v>
      </c>
      <c r="X36" s="6">
        <v>19.5762</v>
      </c>
      <c r="Y36" s="6">
        <v>2.9529000000000005</v>
      </c>
      <c r="Z36" s="6">
        <v>11.116800000000001</v>
      </c>
      <c r="AA36" s="6">
        <v>0</v>
      </c>
      <c r="AB36" s="6">
        <v>0</v>
      </c>
      <c r="AC36" s="6">
        <v>99.516400000000004</v>
      </c>
      <c r="AD36" s="6">
        <v>42.924000000000007</v>
      </c>
      <c r="AE36" s="6">
        <v>19.8018</v>
      </c>
      <c r="AF36" s="6">
        <v>5.3508000000000004</v>
      </c>
      <c r="AG36" s="6">
        <v>1.8472999999999999</v>
      </c>
      <c r="AH36" s="6">
        <v>10.928400000000002</v>
      </c>
      <c r="AI36" s="6">
        <v>37.953300000000006</v>
      </c>
      <c r="AJ36" s="6">
        <v>8.2219999999999995</v>
      </c>
    </row>
    <row r="37" spans="1:36" x14ac:dyDescent="0.25">
      <c r="A37" s="4" t="s">
        <v>96</v>
      </c>
      <c r="B37" s="6">
        <v>0</v>
      </c>
      <c r="C37" s="6">
        <v>0</v>
      </c>
      <c r="D37" s="6">
        <v>0</v>
      </c>
      <c r="E37" s="6">
        <v>0.21</v>
      </c>
      <c r="F37" s="6">
        <v>0.21</v>
      </c>
      <c r="G37" s="6">
        <v>0.85000000000000009</v>
      </c>
      <c r="H37" s="6">
        <v>0.16</v>
      </c>
      <c r="I37" s="6">
        <v>0</v>
      </c>
      <c r="J37" s="6">
        <v>0</v>
      </c>
      <c r="K37" s="6">
        <v>3.22</v>
      </c>
      <c r="L37" s="6">
        <v>1.4000000000000001</v>
      </c>
      <c r="M37" s="6">
        <v>1.1400000000000001</v>
      </c>
      <c r="N37" s="6">
        <v>0</v>
      </c>
      <c r="O37" s="6">
        <v>0</v>
      </c>
      <c r="P37" s="6">
        <v>0.42</v>
      </c>
      <c r="Q37" s="6">
        <v>1.32</v>
      </c>
      <c r="R37" s="6">
        <v>0</v>
      </c>
      <c r="S37" s="9" t="s">
        <v>96</v>
      </c>
      <c r="T37" s="6">
        <v>0</v>
      </c>
      <c r="U37" s="6">
        <v>0</v>
      </c>
      <c r="V37" s="6">
        <v>0</v>
      </c>
      <c r="W37" s="6">
        <v>4.5569999999999995</v>
      </c>
      <c r="X37" s="6">
        <v>4.5569999999999995</v>
      </c>
      <c r="Y37" s="6">
        <v>21.692</v>
      </c>
      <c r="Z37" s="6">
        <v>0.92799999999999994</v>
      </c>
      <c r="AA37" s="6">
        <v>0</v>
      </c>
      <c r="AB37" s="6">
        <v>0</v>
      </c>
      <c r="AC37" s="6">
        <v>71.346000000000004</v>
      </c>
      <c r="AD37" s="6">
        <v>21.475999999999999</v>
      </c>
      <c r="AE37" s="6">
        <v>12.654</v>
      </c>
      <c r="AF37" s="6">
        <v>0</v>
      </c>
      <c r="AG37" s="6">
        <v>0</v>
      </c>
      <c r="AH37" s="6">
        <v>9.113999999999999</v>
      </c>
      <c r="AI37" s="6">
        <v>34.947000000000003</v>
      </c>
      <c r="AJ37" s="6">
        <v>0</v>
      </c>
    </row>
    <row r="38" spans="1:36" x14ac:dyDescent="0.25">
      <c r="A38" s="4" t="s">
        <v>99</v>
      </c>
      <c r="B38" s="6">
        <v>0.25</v>
      </c>
      <c r="C38" s="6">
        <v>0.5</v>
      </c>
      <c r="D38" s="6">
        <v>0</v>
      </c>
      <c r="E38" s="6">
        <v>0</v>
      </c>
      <c r="F38" s="6">
        <v>0.42</v>
      </c>
      <c r="G38" s="6">
        <v>0.68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0.38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9" t="s">
        <v>99</v>
      </c>
      <c r="T38" s="6">
        <v>0.745</v>
      </c>
      <c r="U38" s="6">
        <v>0.99</v>
      </c>
      <c r="V38" s="6">
        <v>0</v>
      </c>
      <c r="W38" s="6">
        <v>0</v>
      </c>
      <c r="X38" s="6">
        <v>0.41159999999999997</v>
      </c>
      <c r="Y38" s="6">
        <v>1.3464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0.37240000000000001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</row>
    <row r="39" spans="1:36" x14ac:dyDescent="0.25">
      <c r="A39" s="4" t="s">
        <v>102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1.3800000000000001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9" t="s">
        <v>102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41.216000000000001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x14ac:dyDescent="0.25">
      <c r="A41" s="1" t="s">
        <v>109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 t="s">
        <v>109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x14ac:dyDescent="0.25">
      <c r="A42" s="1" t="s">
        <v>111</v>
      </c>
      <c r="B42" s="6">
        <v>2.5000000000000001E-2</v>
      </c>
      <c r="C42" s="6">
        <v>0.05</v>
      </c>
      <c r="D42" s="6">
        <v>0</v>
      </c>
      <c r="E42" s="6">
        <v>0</v>
      </c>
      <c r="F42" s="6">
        <v>2.1000000000000001E-2</v>
      </c>
      <c r="G42" s="6">
        <v>1.7000000000000001E-2</v>
      </c>
      <c r="H42" s="6">
        <v>3.2000000000000001E-2</v>
      </c>
      <c r="I42" s="6">
        <v>0</v>
      </c>
      <c r="J42" s="6">
        <v>0</v>
      </c>
      <c r="K42" s="6">
        <v>0</v>
      </c>
      <c r="L42" s="6">
        <v>0</v>
      </c>
      <c r="M42" s="6">
        <v>3.8000000000000006E-2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7" t="s">
        <v>111</v>
      </c>
      <c r="T42" s="6">
        <v>12.5</v>
      </c>
      <c r="U42" s="6">
        <v>25</v>
      </c>
      <c r="V42" s="6">
        <v>0</v>
      </c>
      <c r="W42" s="6">
        <v>0</v>
      </c>
      <c r="X42" s="6">
        <v>10.5</v>
      </c>
      <c r="Y42" s="6">
        <v>8.5</v>
      </c>
      <c r="Z42" s="6">
        <v>16</v>
      </c>
      <c r="AA42" s="6">
        <v>0</v>
      </c>
      <c r="AB42" s="6">
        <v>0</v>
      </c>
      <c r="AC42" s="6">
        <v>0</v>
      </c>
      <c r="AD42" s="6">
        <v>0</v>
      </c>
      <c r="AE42" s="6">
        <v>19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</row>
    <row r="43" spans="1:36" x14ac:dyDescent="0.25">
      <c r="A43" s="1" t="s">
        <v>120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0.28000000000000003</v>
      </c>
      <c r="O43" s="6">
        <v>0</v>
      </c>
      <c r="P43" s="6">
        <v>0</v>
      </c>
      <c r="Q43" s="6">
        <v>0</v>
      </c>
      <c r="R43" s="6">
        <v>0</v>
      </c>
      <c r="S43" s="7" t="s">
        <v>120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8.4</v>
      </c>
      <c r="AG43" s="6">
        <v>0</v>
      </c>
      <c r="AH43" s="6">
        <v>0</v>
      </c>
      <c r="AI43" s="6">
        <v>0</v>
      </c>
      <c r="AJ43" s="6">
        <v>0</v>
      </c>
    </row>
    <row r="44" spans="1:36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x14ac:dyDescent="0.25">
      <c r="A45" s="1" t="s">
        <v>129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" t="s">
        <v>129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x14ac:dyDescent="0.25">
      <c r="A46" s="1" t="s">
        <v>162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" t="s">
        <v>163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x14ac:dyDescent="0.25">
      <c r="A47" s="1" t="s">
        <v>131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32.480000000000004</v>
      </c>
      <c r="O47" s="6">
        <v>5.8</v>
      </c>
      <c r="P47" s="6">
        <v>0</v>
      </c>
      <c r="Q47" s="6">
        <v>0</v>
      </c>
      <c r="R47" s="6">
        <v>0</v>
      </c>
      <c r="S47" s="1" t="s">
        <v>131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0.64960000000000007</v>
      </c>
      <c r="AG47" s="6">
        <v>0.11599999999999999</v>
      </c>
      <c r="AH47" s="6">
        <v>0</v>
      </c>
      <c r="AI47" s="6">
        <v>0</v>
      </c>
      <c r="AJ47" s="6">
        <v>0</v>
      </c>
    </row>
    <row r="48" spans="1:36" x14ac:dyDescent="0.25">
      <c r="A48" s="1" t="s">
        <v>134</v>
      </c>
      <c r="B48" s="6">
        <v>28</v>
      </c>
      <c r="C48" s="6">
        <v>55</v>
      </c>
      <c r="D48" s="6">
        <v>11.969999999999999</v>
      </c>
      <c r="E48" s="6">
        <v>21.63</v>
      </c>
      <c r="F48" s="6">
        <v>14.7</v>
      </c>
      <c r="G48" s="6">
        <v>9.18</v>
      </c>
      <c r="H48" s="6">
        <v>30.720000000000002</v>
      </c>
      <c r="I48" s="6">
        <v>14.399999999999999</v>
      </c>
      <c r="J48" s="6">
        <v>6.9</v>
      </c>
      <c r="K48" s="6">
        <v>39.56</v>
      </c>
      <c r="L48" s="6">
        <v>68.320000000000007</v>
      </c>
      <c r="M48" s="6">
        <v>17.48</v>
      </c>
      <c r="N48" s="6">
        <v>31.640000000000004</v>
      </c>
      <c r="O48" s="6">
        <v>66.41</v>
      </c>
      <c r="P48" s="6">
        <v>6.09</v>
      </c>
      <c r="Q48" s="6">
        <v>14.52</v>
      </c>
      <c r="R48" s="6">
        <v>13.2</v>
      </c>
      <c r="S48" s="1" t="s">
        <v>134</v>
      </c>
      <c r="T48" s="6">
        <v>1.4450000000000003</v>
      </c>
      <c r="U48" s="6">
        <v>2.9650000000000003</v>
      </c>
      <c r="V48" s="6">
        <v>1.2893999999999999</v>
      </c>
      <c r="W48" s="6">
        <v>1.5918000000000001</v>
      </c>
      <c r="X48" s="6">
        <v>0.98699999999999988</v>
      </c>
      <c r="Y48" s="6">
        <v>0.4607</v>
      </c>
      <c r="Z48" s="6">
        <v>5.0671999999999997</v>
      </c>
      <c r="AA48" s="6">
        <v>1.6020000000000001</v>
      </c>
      <c r="AB48" s="6">
        <v>0.55199999999999994</v>
      </c>
      <c r="AC48" s="6">
        <v>2.9624000000000006</v>
      </c>
      <c r="AD48" s="6">
        <v>4.6424000000000003</v>
      </c>
      <c r="AE48" s="6">
        <v>1.2692000000000001</v>
      </c>
      <c r="AF48" s="6">
        <v>2.9792000000000001</v>
      </c>
      <c r="AG48" s="6">
        <v>9.2509999999999994</v>
      </c>
      <c r="AH48" s="6">
        <v>1.0730999999999999</v>
      </c>
      <c r="AI48" s="6">
        <v>1.0427999999999999</v>
      </c>
      <c r="AJ48" s="6">
        <v>1.1080000000000001</v>
      </c>
    </row>
    <row r="49" spans="1:36" x14ac:dyDescent="0.25">
      <c r="A49" s="1" t="s">
        <v>138</v>
      </c>
      <c r="B49" s="6">
        <v>14.75</v>
      </c>
      <c r="C49" s="6">
        <v>2.5</v>
      </c>
      <c r="D49" s="6">
        <v>22.68</v>
      </c>
      <c r="E49" s="6">
        <v>21</v>
      </c>
      <c r="F49" s="6">
        <v>15.33</v>
      </c>
      <c r="G49" s="6">
        <v>6.2900000000000009</v>
      </c>
      <c r="H49" s="6">
        <v>4.6400000000000006</v>
      </c>
      <c r="I49" s="6">
        <v>6.6</v>
      </c>
      <c r="J49" s="6">
        <v>19.32</v>
      </c>
      <c r="K49" s="6">
        <v>11.040000000000001</v>
      </c>
      <c r="L49" s="6">
        <v>15.120000000000001</v>
      </c>
      <c r="M49" s="6">
        <v>9.5</v>
      </c>
      <c r="N49" s="6">
        <v>12.600000000000001</v>
      </c>
      <c r="O49" s="6">
        <v>27.259999999999998</v>
      </c>
      <c r="P49" s="6">
        <v>13.65</v>
      </c>
      <c r="Q49" s="6">
        <v>10.56</v>
      </c>
      <c r="R49" s="6">
        <v>3.4000000000000004</v>
      </c>
      <c r="S49" s="1" t="s">
        <v>138</v>
      </c>
      <c r="T49" s="6">
        <v>45.107500000000002</v>
      </c>
      <c r="U49" s="6">
        <v>4.3849999999999998</v>
      </c>
      <c r="V49" s="6">
        <v>69.388199999999998</v>
      </c>
      <c r="W49" s="6">
        <v>39.097799999999999</v>
      </c>
      <c r="X49" s="6">
        <v>37.302300000000002</v>
      </c>
      <c r="Y49" s="6">
        <v>19.128400000000003</v>
      </c>
      <c r="Z49" s="6">
        <v>13.652800000000001</v>
      </c>
      <c r="AA49" s="6">
        <v>19.326000000000001</v>
      </c>
      <c r="AB49" s="6">
        <v>59.201999999999998</v>
      </c>
      <c r="AC49" s="6">
        <v>28.000200000000003</v>
      </c>
      <c r="AD49" s="6">
        <v>40.555199999999999</v>
      </c>
      <c r="AE49" s="6">
        <v>25.566399999999998</v>
      </c>
      <c r="AF49" s="6">
        <v>33.784800000000004</v>
      </c>
      <c r="AG49" s="6">
        <v>70.162599999999998</v>
      </c>
      <c r="AH49" s="6">
        <v>34.895699999999991</v>
      </c>
      <c r="AI49" s="6">
        <v>20.007899999999999</v>
      </c>
      <c r="AJ49" s="6">
        <v>10.804</v>
      </c>
    </row>
    <row r="50" spans="1:36" x14ac:dyDescent="0.25">
      <c r="A50" s="1" t="s">
        <v>142</v>
      </c>
      <c r="B50" s="6">
        <v>9.25</v>
      </c>
      <c r="C50" s="6">
        <v>2.5</v>
      </c>
      <c r="D50" s="6">
        <v>6.3</v>
      </c>
      <c r="E50" s="6">
        <v>1.68</v>
      </c>
      <c r="F50" s="6">
        <v>3.7800000000000002</v>
      </c>
      <c r="G50" s="6">
        <v>2.2100000000000004</v>
      </c>
      <c r="H50" s="6">
        <v>2.2400000000000002</v>
      </c>
      <c r="I50" s="6">
        <v>2.4</v>
      </c>
      <c r="J50" s="6">
        <v>6.9</v>
      </c>
      <c r="K50" s="6">
        <v>13.8</v>
      </c>
      <c r="L50" s="6">
        <v>6.160000000000001</v>
      </c>
      <c r="M50" s="6">
        <v>4.1800000000000006</v>
      </c>
      <c r="N50" s="6">
        <v>1.9600000000000002</v>
      </c>
      <c r="O50" s="6">
        <v>2.3199999999999998</v>
      </c>
      <c r="P50" s="6">
        <v>1.47</v>
      </c>
      <c r="Q50" s="6">
        <v>4.62</v>
      </c>
      <c r="R50" s="6">
        <v>1.2</v>
      </c>
      <c r="S50" s="1" t="s">
        <v>142</v>
      </c>
      <c r="T50" s="6">
        <v>59.232499999999995</v>
      </c>
      <c r="U50" s="6">
        <v>11.2325</v>
      </c>
      <c r="V50" s="6">
        <v>41.651400000000002</v>
      </c>
      <c r="W50" s="6">
        <v>12.4803</v>
      </c>
      <c r="X50" s="6">
        <v>26.842199999999998</v>
      </c>
      <c r="Y50" s="6">
        <v>26.599899999999998</v>
      </c>
      <c r="Z50" s="6">
        <v>12.828800000000001</v>
      </c>
      <c r="AA50" s="6">
        <v>2.3519999999999999</v>
      </c>
      <c r="AB50" s="6">
        <v>46.625599999999999</v>
      </c>
      <c r="AC50" s="6">
        <v>170.86240000000001</v>
      </c>
      <c r="AD50" s="6">
        <v>64.400000000000006</v>
      </c>
      <c r="AE50" s="6">
        <v>33.816199999999995</v>
      </c>
      <c r="AF50" s="6">
        <v>7.3556000000000008</v>
      </c>
      <c r="AG50" s="6">
        <v>5.2460999999999993</v>
      </c>
      <c r="AH50" s="6">
        <v>20.042400000000001</v>
      </c>
      <c r="AI50" s="6">
        <v>72.900300000000016</v>
      </c>
      <c r="AJ50" s="6">
        <v>8.4179999999999993</v>
      </c>
    </row>
    <row r="51" spans="1:36" x14ac:dyDescent="0.25">
      <c r="A51" s="1" t="s">
        <v>146</v>
      </c>
      <c r="B51" s="6">
        <v>2.5000000000000001E-2</v>
      </c>
      <c r="C51" s="6">
        <v>0.05</v>
      </c>
      <c r="D51" s="6">
        <v>0</v>
      </c>
      <c r="E51" s="6">
        <v>0</v>
      </c>
      <c r="F51" s="6">
        <v>2.1000000000000001E-2</v>
      </c>
      <c r="G51" s="6">
        <v>1.7000000000000001E-2</v>
      </c>
      <c r="H51" s="6">
        <v>3.2000000000000001E-2</v>
      </c>
      <c r="I51" s="6">
        <v>0</v>
      </c>
      <c r="J51" s="6">
        <v>0</v>
      </c>
      <c r="K51" s="6">
        <v>0</v>
      </c>
      <c r="L51" s="6">
        <v>0</v>
      </c>
      <c r="M51" s="6">
        <v>3.8000000000000006E-2</v>
      </c>
      <c r="N51" s="6">
        <v>0.28000000000000003</v>
      </c>
      <c r="O51" s="6">
        <v>0</v>
      </c>
      <c r="P51" s="6">
        <v>0</v>
      </c>
      <c r="Q51" s="6">
        <v>0</v>
      </c>
      <c r="R51" s="6">
        <v>0</v>
      </c>
      <c r="S51" s="1" t="s">
        <v>146</v>
      </c>
      <c r="T51" s="6">
        <v>12.5</v>
      </c>
      <c r="U51" s="6">
        <v>25</v>
      </c>
      <c r="V51" s="6">
        <v>0</v>
      </c>
      <c r="W51" s="6">
        <v>0</v>
      </c>
      <c r="X51" s="6">
        <v>10.5</v>
      </c>
      <c r="Y51" s="6">
        <v>8.5</v>
      </c>
      <c r="Z51" s="6">
        <v>16</v>
      </c>
      <c r="AA51" s="6">
        <v>0</v>
      </c>
      <c r="AB51" s="6">
        <v>0</v>
      </c>
      <c r="AC51" s="6">
        <v>0</v>
      </c>
      <c r="AD51" s="6">
        <v>0</v>
      </c>
      <c r="AE51" s="6">
        <v>19</v>
      </c>
      <c r="AF51" s="6">
        <v>8.4</v>
      </c>
      <c r="AG51" s="6">
        <v>0</v>
      </c>
      <c r="AH51" s="6">
        <v>0</v>
      </c>
      <c r="AI51" s="6">
        <v>0</v>
      </c>
      <c r="AJ51" s="6">
        <v>0</v>
      </c>
    </row>
    <row r="52" spans="1:36" x14ac:dyDescent="0.25">
      <c r="A52" s="1" t="s">
        <v>148</v>
      </c>
      <c r="B52" s="6">
        <v>52.024999999999999</v>
      </c>
      <c r="C52" s="6">
        <v>60.05</v>
      </c>
      <c r="D52" s="6">
        <v>40.949999999999996</v>
      </c>
      <c r="E52" s="6">
        <v>44.309999999999995</v>
      </c>
      <c r="F52" s="6">
        <v>33.831000000000003</v>
      </c>
      <c r="G52" s="6">
        <v>17.696999999999999</v>
      </c>
      <c r="H52" s="6">
        <v>37.631999999999998</v>
      </c>
      <c r="I52" s="6">
        <v>23.4</v>
      </c>
      <c r="J52" s="6">
        <v>33.119999999999997</v>
      </c>
      <c r="K52" s="6">
        <v>64.400000000000006</v>
      </c>
      <c r="L52" s="6">
        <v>89.600000000000009</v>
      </c>
      <c r="M52" s="6">
        <v>31.198</v>
      </c>
      <c r="N52" s="6">
        <v>78.959999999999994</v>
      </c>
      <c r="O52" s="6">
        <v>101.78999999999999</v>
      </c>
      <c r="P52" s="6">
        <v>21.21</v>
      </c>
      <c r="Q52" s="6">
        <v>29.7</v>
      </c>
      <c r="R52" s="6">
        <v>17.8</v>
      </c>
      <c r="S52" s="1" t="s">
        <v>148</v>
      </c>
      <c r="T52" s="6">
        <v>118.285</v>
      </c>
      <c r="U52" s="6">
        <v>43.582499999999996</v>
      </c>
      <c r="V52" s="6">
        <v>112.32900000000001</v>
      </c>
      <c r="W52" s="6">
        <v>53.169899999999998</v>
      </c>
      <c r="X52" s="6">
        <v>75.631500000000003</v>
      </c>
      <c r="Y52" s="6">
        <v>54.689</v>
      </c>
      <c r="Z52" s="6">
        <v>47.5488</v>
      </c>
      <c r="AA52" s="6">
        <v>23.28</v>
      </c>
      <c r="AB52" s="6">
        <v>106.3796</v>
      </c>
      <c r="AC52" s="6">
        <v>201.82500000000002</v>
      </c>
      <c r="AD52" s="6">
        <v>109.5976</v>
      </c>
      <c r="AE52" s="6">
        <v>79.651799999999994</v>
      </c>
      <c r="AF52" s="6">
        <v>53.169200000000004</v>
      </c>
      <c r="AG52" s="6">
        <v>84.775700000000001</v>
      </c>
      <c r="AH52" s="6">
        <v>56.011199999999988</v>
      </c>
      <c r="AI52" s="6">
        <v>93.951000000000022</v>
      </c>
      <c r="AJ52" s="6">
        <v>20.329999999999998</v>
      </c>
    </row>
    <row r="53" spans="1:3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x14ac:dyDescent="0.25">
      <c r="A54" s="1" t="s">
        <v>150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36" x14ac:dyDescent="0.25">
      <c r="A55" s="1" t="s">
        <v>131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1</v>
      </c>
      <c r="O55" s="10">
        <v>1</v>
      </c>
      <c r="P55" s="10">
        <v>0</v>
      </c>
      <c r="Q55" s="10">
        <v>0</v>
      </c>
      <c r="R55" s="10">
        <v>0</v>
      </c>
    </row>
    <row r="56" spans="1:36" x14ac:dyDescent="0.25">
      <c r="A56" s="1" t="s">
        <v>134</v>
      </c>
      <c r="B56" s="10">
        <v>5</v>
      </c>
      <c r="C56" s="10">
        <v>5</v>
      </c>
      <c r="D56" s="10">
        <v>5</v>
      </c>
      <c r="E56" s="10">
        <v>5</v>
      </c>
      <c r="F56" s="10">
        <v>4</v>
      </c>
      <c r="G56" s="10">
        <v>3</v>
      </c>
      <c r="H56" s="10">
        <v>6</v>
      </c>
      <c r="I56" s="10">
        <v>3</v>
      </c>
      <c r="J56" s="10">
        <v>3</v>
      </c>
      <c r="K56" s="10">
        <v>4</v>
      </c>
      <c r="L56" s="10">
        <v>5</v>
      </c>
      <c r="M56" s="10">
        <v>3</v>
      </c>
      <c r="N56" s="10">
        <v>6</v>
      </c>
      <c r="O56" s="10">
        <v>7</v>
      </c>
      <c r="P56" s="10">
        <v>7</v>
      </c>
      <c r="Q56" s="10">
        <v>6</v>
      </c>
      <c r="R56" s="10">
        <v>4</v>
      </c>
    </row>
    <row r="57" spans="1:36" x14ac:dyDescent="0.25">
      <c r="A57" s="1" t="s">
        <v>138</v>
      </c>
      <c r="B57" s="10">
        <v>4</v>
      </c>
      <c r="C57" s="10">
        <v>4</v>
      </c>
      <c r="D57" s="10">
        <v>4</v>
      </c>
      <c r="E57" s="10">
        <v>4</v>
      </c>
      <c r="F57" s="10">
        <v>4</v>
      </c>
      <c r="G57" s="10">
        <v>4</v>
      </c>
      <c r="H57" s="10">
        <v>4</v>
      </c>
      <c r="I57" s="10">
        <v>4</v>
      </c>
      <c r="J57" s="10">
        <v>4</v>
      </c>
      <c r="K57" s="10">
        <v>4</v>
      </c>
      <c r="L57" s="10">
        <v>4</v>
      </c>
      <c r="M57" s="10">
        <v>4</v>
      </c>
      <c r="N57" s="10">
        <v>4</v>
      </c>
      <c r="O57" s="10">
        <v>3</v>
      </c>
      <c r="P57" s="10">
        <v>4</v>
      </c>
      <c r="Q57" s="10">
        <v>4</v>
      </c>
      <c r="R57" s="10">
        <v>4</v>
      </c>
    </row>
    <row r="58" spans="1:36" x14ac:dyDescent="0.25">
      <c r="A58" s="1" t="s">
        <v>142</v>
      </c>
      <c r="B58" s="10">
        <v>5</v>
      </c>
      <c r="C58" s="10">
        <v>5</v>
      </c>
      <c r="D58" s="10">
        <v>4</v>
      </c>
      <c r="E58" s="10">
        <v>4</v>
      </c>
      <c r="F58" s="10">
        <v>5</v>
      </c>
      <c r="G58" s="10">
        <v>5</v>
      </c>
      <c r="H58" s="10">
        <v>3</v>
      </c>
      <c r="I58" s="10">
        <v>1</v>
      </c>
      <c r="J58" s="10">
        <v>2</v>
      </c>
      <c r="K58" s="10">
        <v>2</v>
      </c>
      <c r="L58" s="10">
        <v>2</v>
      </c>
      <c r="M58" s="10">
        <v>4</v>
      </c>
      <c r="N58" s="10">
        <v>3</v>
      </c>
      <c r="O58" s="10">
        <v>3</v>
      </c>
      <c r="P58" s="10">
        <v>2</v>
      </c>
      <c r="Q58" s="10">
        <v>2</v>
      </c>
      <c r="R58" s="10">
        <v>2</v>
      </c>
    </row>
    <row r="59" spans="1:36" x14ac:dyDescent="0.25">
      <c r="A59" s="1" t="s">
        <v>146</v>
      </c>
      <c r="B59" s="10">
        <v>1</v>
      </c>
      <c r="C59" s="10">
        <v>1</v>
      </c>
      <c r="D59" s="10">
        <v>0</v>
      </c>
      <c r="E59" s="10">
        <v>0</v>
      </c>
      <c r="F59" s="10">
        <v>1</v>
      </c>
      <c r="G59" s="10">
        <v>1</v>
      </c>
      <c r="H59" s="10">
        <v>1</v>
      </c>
      <c r="I59" s="10">
        <v>0</v>
      </c>
      <c r="J59" s="10">
        <v>0</v>
      </c>
      <c r="K59" s="10">
        <v>0</v>
      </c>
      <c r="L59" s="10">
        <v>0</v>
      </c>
      <c r="M59" s="10">
        <v>1</v>
      </c>
      <c r="N59" s="10">
        <v>1</v>
      </c>
      <c r="O59" s="10">
        <v>0</v>
      </c>
      <c r="P59" s="10">
        <v>0</v>
      </c>
      <c r="Q59" s="10">
        <v>0</v>
      </c>
      <c r="R59" s="10">
        <v>0</v>
      </c>
    </row>
    <row r="60" spans="1:36" x14ac:dyDescent="0.25">
      <c r="A60" s="1" t="s">
        <v>148</v>
      </c>
      <c r="B60" s="10">
        <v>15</v>
      </c>
      <c r="C60" s="10">
        <v>15</v>
      </c>
      <c r="D60" s="10">
        <v>13</v>
      </c>
      <c r="E60" s="10">
        <v>13</v>
      </c>
      <c r="F60" s="10">
        <v>14</v>
      </c>
      <c r="G60" s="10">
        <v>13</v>
      </c>
      <c r="H60" s="10">
        <v>14</v>
      </c>
      <c r="I60" s="10">
        <v>8</v>
      </c>
      <c r="J60" s="10">
        <v>9</v>
      </c>
      <c r="K60" s="10">
        <v>10</v>
      </c>
      <c r="L60" s="10">
        <v>11</v>
      </c>
      <c r="M60" s="10">
        <v>12</v>
      </c>
      <c r="N60" s="10">
        <v>15</v>
      </c>
      <c r="O60" s="10">
        <v>14</v>
      </c>
      <c r="P60" s="10">
        <v>13</v>
      </c>
      <c r="Q60" s="10">
        <v>12</v>
      </c>
      <c r="R60" s="10">
        <v>10</v>
      </c>
    </row>
    <row r="61" spans="1:3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36" x14ac:dyDescent="0.25">
      <c r="A62" s="1" t="s">
        <v>152</v>
      </c>
      <c r="B62" s="5">
        <v>0.95487608777494659</v>
      </c>
      <c r="C62" s="5">
        <v>0.56320905355441375</v>
      </c>
      <c r="D62" s="5">
        <v>0.96063662569107278</v>
      </c>
      <c r="E62" s="5">
        <v>0.81564528326122643</v>
      </c>
      <c r="F62" s="5">
        <v>0.82453294326625459</v>
      </c>
      <c r="G62" s="5">
        <v>0.83519585150944564</v>
      </c>
      <c r="H62" s="5">
        <v>0.73111358800863468</v>
      </c>
      <c r="I62" s="5">
        <v>0.6906647131930127</v>
      </c>
      <c r="J62" s="5">
        <v>0.80040570627251206</v>
      </c>
      <c r="K62" s="5">
        <v>0.81202974651962001</v>
      </c>
      <c r="L62" s="5">
        <v>0.72799906249611923</v>
      </c>
      <c r="M62" s="5">
        <v>0.85586537213860936</v>
      </c>
      <c r="N62" s="5">
        <v>0.82031410452060705</v>
      </c>
      <c r="O62" s="5">
        <v>0.86372208851058607</v>
      </c>
      <c r="P62" s="5">
        <v>0.9010843512379465</v>
      </c>
      <c r="Q62" s="5">
        <v>0.8945478802230854</v>
      </c>
      <c r="R62" s="5">
        <v>0.61166489004168068</v>
      </c>
    </row>
    <row r="63" spans="1:36" x14ac:dyDescent="0.25">
      <c r="A63" s="1" t="s">
        <v>153</v>
      </c>
      <c r="B63" s="5">
        <v>0.81190645744756662</v>
      </c>
      <c r="C63" s="5">
        <v>0.4788821013827031</v>
      </c>
      <c r="D63" s="5">
        <v>0.86237475514505746</v>
      </c>
      <c r="E63" s="5">
        <v>0.73221432810934917</v>
      </c>
      <c r="F63" s="5">
        <v>0.71940735903761854</v>
      </c>
      <c r="G63" s="5">
        <v>0.74976510230961024</v>
      </c>
      <c r="H63" s="5">
        <v>0.63789870350391309</v>
      </c>
      <c r="I63" s="5">
        <v>0.76477950496773039</v>
      </c>
      <c r="J63" s="5">
        <v>0.83878647026823272</v>
      </c>
      <c r="K63" s="5">
        <v>0.81202974651962001</v>
      </c>
      <c r="L63" s="5">
        <v>0.6990629691099759</v>
      </c>
      <c r="M63" s="5">
        <v>0.79306916727205579</v>
      </c>
      <c r="N63" s="5">
        <v>0.69749188101207527</v>
      </c>
      <c r="O63" s="5">
        <v>0.75360000071847644</v>
      </c>
      <c r="P63" s="5">
        <v>0.80891398056455388</v>
      </c>
      <c r="Q63" s="5">
        <v>0.8289134781569476</v>
      </c>
      <c r="R63" s="5">
        <v>0.61166489004168068</v>
      </c>
    </row>
    <row r="65" spans="1:18" x14ac:dyDescent="0.25">
      <c r="A65" s="1" t="s">
        <v>158</v>
      </c>
      <c r="B65" s="5">
        <v>0.36809226333493517</v>
      </c>
      <c r="C65" s="5">
        <v>0.15403830141548711</v>
      </c>
      <c r="D65" s="5">
        <v>0.49076923076923079</v>
      </c>
      <c r="E65" s="5">
        <v>0.30616113744075829</v>
      </c>
      <c r="F65" s="5">
        <v>0.3389199255121042</v>
      </c>
      <c r="G65" s="5">
        <v>0.39289145052833813</v>
      </c>
      <c r="H65" s="5">
        <v>0.22023809523809523</v>
      </c>
      <c r="I65" s="5">
        <v>0.22820512820512823</v>
      </c>
      <c r="J65" s="5">
        <v>0.40555555555555561</v>
      </c>
      <c r="K65" s="5">
        <v>0.42</v>
      </c>
      <c r="L65" s="5">
        <v>0.2528125</v>
      </c>
      <c r="M65" s="5">
        <v>0.3483556638246042</v>
      </c>
      <c r="N65" s="5">
        <v>0.16560283687943267</v>
      </c>
      <c r="O65" s="5">
        <v>0.20712250712250713</v>
      </c>
      <c r="P65" s="5">
        <v>0.48910891089108904</v>
      </c>
      <c r="Q65" s="5">
        <v>0.47111111111111109</v>
      </c>
      <c r="R65" s="5">
        <v>0.24382022471910114</v>
      </c>
    </row>
    <row r="66" spans="1:18" x14ac:dyDescent="0.25">
      <c r="A66" s="1" t="s">
        <v>151</v>
      </c>
      <c r="B66" s="5">
        <v>0.67812499999999998</v>
      </c>
      <c r="C66" s="5">
        <v>0.71</v>
      </c>
      <c r="D66" s="5">
        <v>0.64927536231884053</v>
      </c>
      <c r="E66" s="5">
        <v>0.49907407407407406</v>
      </c>
      <c r="F66" s="5">
        <v>0.51978021978021982</v>
      </c>
      <c r="G66" s="5">
        <v>0.70399999999999996</v>
      </c>
      <c r="H66" s="5">
        <v>0.63953488372093015</v>
      </c>
      <c r="I66" s="5">
        <v>0.38666666666666666</v>
      </c>
      <c r="J66" s="5">
        <v>0.48596491228070182</v>
      </c>
      <c r="K66" s="5">
        <v>0.92962962962962958</v>
      </c>
      <c r="L66" s="5">
        <v>0.73289473684210527</v>
      </c>
      <c r="M66" s="5">
        <v>0.65833333333333333</v>
      </c>
      <c r="N66" s="5">
        <v>0.53846153846153844</v>
      </c>
      <c r="O66" s="5">
        <v>0.41372549019607846</v>
      </c>
      <c r="P66" s="5">
        <v>0.63611111111111096</v>
      </c>
      <c r="Q66" s="5">
        <v>0.82608695652173914</v>
      </c>
      <c r="R66" s="5">
        <v>0.65652173913043488</v>
      </c>
    </row>
    <row r="68" spans="1:18" x14ac:dyDescent="0.25">
      <c r="A68" s="1" t="s">
        <v>170</v>
      </c>
      <c r="B68" t="s">
        <v>171</v>
      </c>
      <c r="C68" t="s">
        <v>171</v>
      </c>
      <c r="D68" t="s">
        <v>175</v>
      </c>
      <c r="E68" t="s">
        <v>173</v>
      </c>
      <c r="F68" t="s">
        <v>179</v>
      </c>
      <c r="G68" t="s">
        <v>179</v>
      </c>
      <c r="H68" t="s">
        <v>171</v>
      </c>
      <c r="I68" t="s">
        <v>183</v>
      </c>
      <c r="J68" t="s">
        <v>183</v>
      </c>
      <c r="K68" t="s">
        <v>175</v>
      </c>
      <c r="L68" t="s">
        <v>176</v>
      </c>
      <c r="M68" t="s">
        <v>179</v>
      </c>
      <c r="N68" t="s">
        <v>179</v>
      </c>
      <c r="O68" t="s">
        <v>179</v>
      </c>
      <c r="P68" t="s">
        <v>176</v>
      </c>
      <c r="Q68" t="s">
        <v>176</v>
      </c>
      <c r="R68" t="s">
        <v>174</v>
      </c>
    </row>
    <row r="69" spans="1:18" x14ac:dyDescent="0.25">
      <c r="C69" t="s">
        <v>172</v>
      </c>
      <c r="D69" t="s">
        <v>176</v>
      </c>
      <c r="E69" t="s">
        <v>177</v>
      </c>
      <c r="F69" t="s">
        <v>177</v>
      </c>
      <c r="G69" t="s">
        <v>177</v>
      </c>
      <c r="H69" t="s">
        <v>174</v>
      </c>
      <c r="I69" t="s">
        <v>175</v>
      </c>
      <c r="J69" t="s">
        <v>174</v>
      </c>
      <c r="K69" t="s">
        <v>176</v>
      </c>
      <c r="L69" t="s">
        <v>179</v>
      </c>
      <c r="M69" t="s">
        <v>173</v>
      </c>
      <c r="N69" t="s">
        <v>174</v>
      </c>
      <c r="O69" t="s">
        <v>176</v>
      </c>
      <c r="P69" t="s">
        <v>171</v>
      </c>
      <c r="Q69" t="s">
        <v>187</v>
      </c>
      <c r="R69" t="s">
        <v>173</v>
      </c>
    </row>
    <row r="70" spans="1:18" x14ac:dyDescent="0.25">
      <c r="C70" t="s">
        <v>173</v>
      </c>
      <c r="E70" t="s">
        <v>176</v>
      </c>
      <c r="F70" t="s">
        <v>171</v>
      </c>
      <c r="G70" t="s">
        <v>171</v>
      </c>
      <c r="H70" t="s">
        <v>179</v>
      </c>
      <c r="I70" t="s">
        <v>176</v>
      </c>
      <c r="J70" t="s">
        <v>172</v>
      </c>
      <c r="L70" t="s">
        <v>171</v>
      </c>
      <c r="M70" t="s">
        <v>172</v>
      </c>
      <c r="N70" t="s">
        <v>185</v>
      </c>
      <c r="O70" t="s">
        <v>171</v>
      </c>
      <c r="P70" t="s">
        <v>175</v>
      </c>
      <c r="Q70" t="s">
        <v>171</v>
      </c>
      <c r="R70" t="s">
        <v>172</v>
      </c>
    </row>
    <row r="71" spans="1:18" x14ac:dyDescent="0.25">
      <c r="C71" t="s">
        <v>174</v>
      </c>
      <c r="E71" t="s">
        <v>171</v>
      </c>
      <c r="F71" t="s">
        <v>173</v>
      </c>
      <c r="G71" t="s">
        <v>173</v>
      </c>
      <c r="H71" t="s">
        <v>177</v>
      </c>
      <c r="I71" t="s">
        <v>179</v>
      </c>
      <c r="J71" t="s">
        <v>176</v>
      </c>
      <c r="N71" t="s">
        <v>173</v>
      </c>
      <c r="O71" t="s">
        <v>177</v>
      </c>
      <c r="P71" t="s">
        <v>173</v>
      </c>
      <c r="R71" t="s">
        <v>175</v>
      </c>
    </row>
    <row r="72" spans="1:18" x14ac:dyDescent="0.25">
      <c r="E72" t="s">
        <v>174</v>
      </c>
      <c r="F72" t="s">
        <v>180</v>
      </c>
      <c r="G72" t="s">
        <v>174</v>
      </c>
      <c r="H72" t="s">
        <v>172</v>
      </c>
      <c r="I72" t="s">
        <v>184</v>
      </c>
      <c r="J72" t="s">
        <v>173</v>
      </c>
      <c r="N72" t="s">
        <v>176</v>
      </c>
      <c r="O72" t="s">
        <v>172</v>
      </c>
      <c r="P72" t="s">
        <v>187</v>
      </c>
      <c r="R72" t="s">
        <v>188</v>
      </c>
    </row>
    <row r="73" spans="1:18" x14ac:dyDescent="0.25">
      <c r="E73" t="s">
        <v>178</v>
      </c>
      <c r="G73" t="s">
        <v>181</v>
      </c>
      <c r="H73" t="s">
        <v>176</v>
      </c>
      <c r="N73" t="s">
        <v>177</v>
      </c>
      <c r="O73" t="s">
        <v>175</v>
      </c>
    </row>
    <row r="74" spans="1:18" x14ac:dyDescent="0.25">
      <c r="G74" t="s">
        <v>182</v>
      </c>
      <c r="N74" t="s">
        <v>175</v>
      </c>
      <c r="O74" t="s">
        <v>187</v>
      </c>
    </row>
    <row r="75" spans="1:18" x14ac:dyDescent="0.25">
      <c r="N75" t="s">
        <v>183</v>
      </c>
    </row>
    <row r="76" spans="1:18" x14ac:dyDescent="0.25">
      <c r="N76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65535"/>
  <sheetViews>
    <sheetView topLeftCell="A10" workbookViewId="0">
      <selection activeCell="B13" sqref="B13"/>
    </sheetView>
  </sheetViews>
  <sheetFormatPr defaultRowHeight="12.6" x14ac:dyDescent="0.25"/>
  <cols>
    <col min="2" max="2" width="36" customWidth="1"/>
    <col min="3" max="14" width="10.109375" bestFit="1" customWidth="1"/>
  </cols>
  <sheetData>
    <row r="1" spans="2:14" x14ac:dyDescent="0.25">
      <c r="B1" s="1"/>
    </row>
    <row r="2" spans="2:14" x14ac:dyDescent="0.25">
      <c r="B2" s="1"/>
    </row>
    <row r="3" spans="2:14" x14ac:dyDescent="0.25">
      <c r="B3" s="1"/>
    </row>
    <row r="4" spans="2:14" x14ac:dyDescent="0.25">
      <c r="B4" s="1" t="s">
        <v>129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x14ac:dyDescent="0.25">
      <c r="B5" s="1" t="s">
        <v>163</v>
      </c>
      <c r="C5" s="26">
        <v>41379</v>
      </c>
      <c r="D5" s="26">
        <v>41409</v>
      </c>
      <c r="E5" s="26">
        <v>41426</v>
      </c>
      <c r="F5" s="26">
        <v>41440</v>
      </c>
      <c r="G5" s="26">
        <v>41456</v>
      </c>
      <c r="H5" s="26">
        <v>41470</v>
      </c>
      <c r="I5" s="26">
        <v>41487</v>
      </c>
      <c r="J5" s="26">
        <v>41501</v>
      </c>
      <c r="K5" s="26">
        <v>41518</v>
      </c>
      <c r="L5" s="26">
        <v>41532</v>
      </c>
      <c r="M5" s="26">
        <v>41548</v>
      </c>
      <c r="N5" s="26">
        <v>41579</v>
      </c>
    </row>
    <row r="6" spans="2:14" x14ac:dyDescent="0.25">
      <c r="B6" s="1" t="s">
        <v>131</v>
      </c>
      <c r="C6" s="6">
        <v>10</v>
      </c>
      <c r="D6" s="6">
        <v>15</v>
      </c>
      <c r="E6" s="6">
        <v>30</v>
      </c>
      <c r="F6" s="6">
        <v>5</v>
      </c>
      <c r="G6" s="6">
        <v>0</v>
      </c>
      <c r="H6" s="6">
        <v>0</v>
      </c>
      <c r="I6" s="6">
        <v>0</v>
      </c>
      <c r="J6" s="6">
        <v>0</v>
      </c>
      <c r="K6" s="6">
        <v>5</v>
      </c>
      <c r="L6" s="6">
        <v>5</v>
      </c>
      <c r="M6" s="6">
        <v>10</v>
      </c>
      <c r="N6" s="6">
        <v>5</v>
      </c>
    </row>
    <row r="7" spans="2:14" x14ac:dyDescent="0.25">
      <c r="B7" s="1" t="s">
        <v>134</v>
      </c>
      <c r="C7" s="6">
        <v>20</v>
      </c>
      <c r="D7" s="6">
        <v>25</v>
      </c>
      <c r="E7" s="6">
        <v>40</v>
      </c>
      <c r="F7" s="6">
        <v>10</v>
      </c>
      <c r="G7" s="6">
        <v>5</v>
      </c>
      <c r="H7" s="6">
        <v>0</v>
      </c>
      <c r="I7" s="6">
        <v>20</v>
      </c>
      <c r="J7" s="6">
        <v>30</v>
      </c>
      <c r="K7" s="6">
        <v>50</v>
      </c>
      <c r="L7" s="6">
        <v>10</v>
      </c>
      <c r="M7" s="6">
        <v>15</v>
      </c>
      <c r="N7" s="6">
        <v>15</v>
      </c>
    </row>
    <row r="8" spans="2:14" x14ac:dyDescent="0.25">
      <c r="B8" s="1" t="s">
        <v>138</v>
      </c>
      <c r="C8" s="6">
        <v>30</v>
      </c>
      <c r="D8" s="6">
        <v>35</v>
      </c>
      <c r="E8" s="6">
        <v>50</v>
      </c>
      <c r="F8" s="6">
        <v>15</v>
      </c>
      <c r="G8" s="6">
        <v>10</v>
      </c>
      <c r="H8" s="6">
        <v>5</v>
      </c>
      <c r="I8" s="6">
        <v>10</v>
      </c>
      <c r="J8" s="6">
        <v>20</v>
      </c>
      <c r="K8" s="6">
        <v>25</v>
      </c>
      <c r="L8" s="6">
        <v>15</v>
      </c>
      <c r="M8" s="6">
        <v>20</v>
      </c>
      <c r="N8" s="6">
        <v>15</v>
      </c>
    </row>
    <row r="9" spans="2:14" x14ac:dyDescent="0.25">
      <c r="B9" s="1" t="s">
        <v>142</v>
      </c>
      <c r="C9" s="6">
        <v>40</v>
      </c>
      <c r="D9" s="6">
        <v>45</v>
      </c>
      <c r="E9" s="6">
        <v>60</v>
      </c>
      <c r="F9" s="6">
        <v>20</v>
      </c>
      <c r="G9" s="6">
        <v>15</v>
      </c>
      <c r="H9" s="6">
        <v>10</v>
      </c>
      <c r="I9" s="6">
        <v>5</v>
      </c>
      <c r="J9" s="6">
        <v>10</v>
      </c>
      <c r="K9" s="6">
        <v>30</v>
      </c>
      <c r="L9" s="6">
        <v>20</v>
      </c>
      <c r="M9" s="6">
        <v>25</v>
      </c>
      <c r="N9" s="6">
        <v>15</v>
      </c>
    </row>
    <row r="10" spans="2:14" x14ac:dyDescent="0.25">
      <c r="B10" s="1" t="s">
        <v>146</v>
      </c>
      <c r="C10" s="6">
        <v>50</v>
      </c>
      <c r="D10" s="6">
        <v>55</v>
      </c>
      <c r="E10" s="6">
        <v>70</v>
      </c>
      <c r="F10" s="6">
        <v>25</v>
      </c>
      <c r="G10" s="6">
        <v>20</v>
      </c>
      <c r="H10" s="6">
        <v>15</v>
      </c>
      <c r="I10" s="6">
        <v>0</v>
      </c>
      <c r="J10" s="6">
        <v>5</v>
      </c>
      <c r="K10" s="6">
        <v>10</v>
      </c>
      <c r="L10" s="6">
        <v>25</v>
      </c>
      <c r="M10" s="6">
        <v>20</v>
      </c>
      <c r="N10" s="6">
        <v>15</v>
      </c>
    </row>
    <row r="11" spans="2:14" x14ac:dyDescent="0.25">
      <c r="B11" s="1"/>
    </row>
    <row r="12" spans="2:14" x14ac:dyDescent="0.25">
      <c r="B12" s="1"/>
    </row>
    <row r="13" spans="2:14" x14ac:dyDescent="0.25">
      <c r="B13" s="1" t="s">
        <v>158</v>
      </c>
      <c r="C13" s="5">
        <v>0.6</v>
      </c>
      <c r="D13" s="5">
        <v>0.5</v>
      </c>
      <c r="E13" s="5">
        <v>0.4</v>
      </c>
      <c r="F13" s="5">
        <v>0.3</v>
      </c>
      <c r="G13" s="5">
        <v>0.3</v>
      </c>
      <c r="H13" s="5">
        <v>0.25</v>
      </c>
      <c r="I13" s="5">
        <v>0.3</v>
      </c>
      <c r="J13" s="5">
        <v>0.4</v>
      </c>
      <c r="K13" s="5">
        <v>0.4</v>
      </c>
      <c r="L13" s="5">
        <v>0.5</v>
      </c>
      <c r="M13" s="5">
        <v>0.5</v>
      </c>
      <c r="N13" s="5">
        <v>0.6</v>
      </c>
    </row>
    <row r="14" spans="2:14" x14ac:dyDescent="0.25">
      <c r="B14" s="1" t="s">
        <v>151</v>
      </c>
      <c r="C14" s="5">
        <v>0.65</v>
      </c>
      <c r="D14" s="5">
        <v>0.55000000000000004</v>
      </c>
      <c r="E14" s="5">
        <v>0.5</v>
      </c>
      <c r="F14" s="5">
        <v>0.35</v>
      </c>
      <c r="G14" s="5">
        <v>0.4</v>
      </c>
      <c r="H14" s="5">
        <v>0.3</v>
      </c>
      <c r="I14" s="5">
        <v>0.4</v>
      </c>
      <c r="J14" s="5">
        <v>0.5</v>
      </c>
      <c r="K14" s="5">
        <v>0.5</v>
      </c>
      <c r="L14" s="5">
        <v>0.6</v>
      </c>
      <c r="M14" s="5">
        <v>0.55000000000000004</v>
      </c>
      <c r="N14" s="5">
        <v>0.65</v>
      </c>
    </row>
    <row r="15" spans="2:14" x14ac:dyDescent="0.25">
      <c r="B15" s="1"/>
    </row>
    <row r="16" spans="2:1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 t="s">
        <v>197</v>
      </c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1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  <row r="22890" spans="2:2" x14ac:dyDescent="0.25">
      <c r="B22890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4" spans="2:2" x14ac:dyDescent="0.25">
      <c r="B22894" s="1"/>
    </row>
    <row r="22895" spans="2:2" x14ac:dyDescent="0.25">
      <c r="B22895" s="1"/>
    </row>
    <row r="22896" spans="2:2" x14ac:dyDescent="0.25">
      <c r="B22896" s="1"/>
    </row>
    <row r="22897" spans="2:2" x14ac:dyDescent="0.25">
      <c r="B22897" s="1"/>
    </row>
    <row r="22898" spans="2:2" x14ac:dyDescent="0.25">
      <c r="B22898" s="1"/>
    </row>
    <row r="22899" spans="2:2" x14ac:dyDescent="0.25">
      <c r="B22899" s="1"/>
    </row>
    <row r="22900" spans="2:2" x14ac:dyDescent="0.25">
      <c r="B22900" s="1"/>
    </row>
    <row r="22901" spans="2:2" x14ac:dyDescent="0.25">
      <c r="B22901" s="1"/>
    </row>
    <row r="22902" spans="2:2" x14ac:dyDescent="0.25">
      <c r="B22902" s="1"/>
    </row>
    <row r="22903" spans="2:2" x14ac:dyDescent="0.25">
      <c r="B22903" s="1"/>
    </row>
    <row r="22904" spans="2:2" x14ac:dyDescent="0.25">
      <c r="B22904" s="1"/>
    </row>
    <row r="22905" spans="2:2" x14ac:dyDescent="0.25">
      <c r="B22905" s="1"/>
    </row>
    <row r="22906" spans="2:2" x14ac:dyDescent="0.25">
      <c r="B22906" s="1"/>
    </row>
    <row r="22907" spans="2:2" x14ac:dyDescent="0.25">
      <c r="B22907" s="1"/>
    </row>
    <row r="22908" spans="2:2" x14ac:dyDescent="0.25">
      <c r="B22908" s="1"/>
    </row>
    <row r="22909" spans="2:2" x14ac:dyDescent="0.25">
      <c r="B22909" s="1"/>
    </row>
    <row r="22910" spans="2:2" x14ac:dyDescent="0.25">
      <c r="B22910" s="1"/>
    </row>
    <row r="22911" spans="2:2" x14ac:dyDescent="0.25">
      <c r="B22911" s="1"/>
    </row>
    <row r="22912" spans="2:2" x14ac:dyDescent="0.25">
      <c r="B22912" s="1"/>
    </row>
    <row r="22913" spans="2:2" x14ac:dyDescent="0.25">
      <c r="B22913" s="1"/>
    </row>
    <row r="22914" spans="2:2" x14ac:dyDescent="0.25">
      <c r="B22914" s="1"/>
    </row>
    <row r="22915" spans="2:2" x14ac:dyDescent="0.25">
      <c r="B22915" s="1"/>
    </row>
    <row r="22916" spans="2:2" x14ac:dyDescent="0.25">
      <c r="B22916" s="1"/>
    </row>
    <row r="22917" spans="2:2" x14ac:dyDescent="0.25">
      <c r="B22917" s="1"/>
    </row>
    <row r="22918" spans="2:2" x14ac:dyDescent="0.25">
      <c r="B22918" s="1"/>
    </row>
    <row r="22919" spans="2:2" x14ac:dyDescent="0.25">
      <c r="B22919" s="1"/>
    </row>
    <row r="22920" spans="2:2" x14ac:dyDescent="0.25">
      <c r="B22920" s="1"/>
    </row>
    <row r="22921" spans="2:2" x14ac:dyDescent="0.25">
      <c r="B22921" s="1"/>
    </row>
    <row r="22922" spans="2:2" x14ac:dyDescent="0.25">
      <c r="B22922" s="1"/>
    </row>
    <row r="22923" spans="2:2" x14ac:dyDescent="0.25">
      <c r="B22923" s="1"/>
    </row>
    <row r="22924" spans="2:2" x14ac:dyDescent="0.25">
      <c r="B22924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29" spans="2:2" x14ac:dyDescent="0.25">
      <c r="B22929" s="1"/>
    </row>
    <row r="22930" spans="2:2" x14ac:dyDescent="0.25">
      <c r="B22930" s="1"/>
    </row>
    <row r="22931" spans="2:2" x14ac:dyDescent="0.25">
      <c r="B22931" s="1"/>
    </row>
    <row r="22932" spans="2:2" x14ac:dyDescent="0.25">
      <c r="B22932" s="1"/>
    </row>
    <row r="22933" spans="2:2" x14ac:dyDescent="0.25">
      <c r="B22933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7" spans="2:2" x14ac:dyDescent="0.25">
      <c r="B22937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2" spans="2:2" x14ac:dyDescent="0.25">
      <c r="B22942" s="1"/>
    </row>
    <row r="22943" spans="2:2" x14ac:dyDescent="0.25">
      <c r="B22943" s="1"/>
    </row>
    <row r="22944" spans="2:2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  <row r="22957" spans="2:2" x14ac:dyDescent="0.25">
      <c r="B22957" s="1"/>
    </row>
    <row r="22958" spans="2:2" x14ac:dyDescent="0.25">
      <c r="B22958" s="1"/>
    </row>
    <row r="22959" spans="2:2" x14ac:dyDescent="0.25">
      <c r="B22959" s="1"/>
    </row>
    <row r="22960" spans="2:2" x14ac:dyDescent="0.25">
      <c r="B22960" s="1"/>
    </row>
    <row r="22961" spans="2:2" x14ac:dyDescent="0.25">
      <c r="B22961" s="1"/>
    </row>
    <row r="22962" spans="2:2" x14ac:dyDescent="0.25">
      <c r="B22962" s="1"/>
    </row>
    <row r="22963" spans="2:2" x14ac:dyDescent="0.25">
      <c r="B22963" s="1"/>
    </row>
    <row r="22964" spans="2:2" x14ac:dyDescent="0.25">
      <c r="B22964" s="1"/>
    </row>
    <row r="22965" spans="2:2" x14ac:dyDescent="0.25">
      <c r="B22965" s="1"/>
    </row>
    <row r="22966" spans="2:2" x14ac:dyDescent="0.25">
      <c r="B22966" s="1"/>
    </row>
    <row r="22967" spans="2:2" x14ac:dyDescent="0.25">
      <c r="B22967" s="1"/>
    </row>
    <row r="22968" spans="2:2" x14ac:dyDescent="0.25">
      <c r="B22968" s="1"/>
    </row>
    <row r="22969" spans="2:2" x14ac:dyDescent="0.25">
      <c r="B22969" s="1"/>
    </row>
    <row r="22970" spans="2:2" x14ac:dyDescent="0.25">
      <c r="B22970" s="1"/>
    </row>
    <row r="22971" spans="2:2" x14ac:dyDescent="0.25">
      <c r="B22971" s="1"/>
    </row>
    <row r="22972" spans="2:2" x14ac:dyDescent="0.25">
      <c r="B22972" s="1"/>
    </row>
    <row r="22973" spans="2:2" x14ac:dyDescent="0.25">
      <c r="B22973" s="1"/>
    </row>
    <row r="22974" spans="2:2" x14ac:dyDescent="0.25">
      <c r="B22974" s="1"/>
    </row>
    <row r="22975" spans="2:2" x14ac:dyDescent="0.25">
      <c r="B22975" s="1"/>
    </row>
    <row r="22976" spans="2:2" x14ac:dyDescent="0.25">
      <c r="B22976" s="1"/>
    </row>
    <row r="22977" spans="2:2" x14ac:dyDescent="0.25">
      <c r="B22977" s="1"/>
    </row>
    <row r="22978" spans="2:2" x14ac:dyDescent="0.25">
      <c r="B22978" s="1"/>
    </row>
    <row r="22979" spans="2:2" x14ac:dyDescent="0.25">
      <c r="B22979" s="1"/>
    </row>
    <row r="22980" spans="2:2" x14ac:dyDescent="0.25">
      <c r="B22980" s="1"/>
    </row>
    <row r="22981" spans="2:2" x14ac:dyDescent="0.25">
      <c r="B22981" s="1"/>
    </row>
    <row r="22982" spans="2:2" x14ac:dyDescent="0.25">
      <c r="B22982" s="1"/>
    </row>
    <row r="22983" spans="2:2" x14ac:dyDescent="0.25">
      <c r="B22983" s="1"/>
    </row>
    <row r="22984" spans="2:2" x14ac:dyDescent="0.25">
      <c r="B22984" s="1"/>
    </row>
    <row r="22985" spans="2:2" x14ac:dyDescent="0.25">
      <c r="B22985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2" spans="2:2" x14ac:dyDescent="0.25">
      <c r="B22992" s="1"/>
    </row>
    <row r="22993" spans="2:2" x14ac:dyDescent="0.25">
      <c r="B22993" s="1"/>
    </row>
    <row r="22994" spans="2:2" x14ac:dyDescent="0.25">
      <c r="B22994" s="1"/>
    </row>
    <row r="22995" spans="2:2" x14ac:dyDescent="0.25">
      <c r="B22995" s="1"/>
    </row>
    <row r="22996" spans="2:2" x14ac:dyDescent="0.25">
      <c r="B22996" s="1"/>
    </row>
    <row r="22997" spans="2:2" x14ac:dyDescent="0.25">
      <c r="B22997" s="1"/>
    </row>
    <row r="22998" spans="2:2" x14ac:dyDescent="0.25">
      <c r="B22998" s="1"/>
    </row>
    <row r="22999" spans="2:2" x14ac:dyDescent="0.25">
      <c r="B22999" s="1"/>
    </row>
    <row r="23000" spans="2:2" x14ac:dyDescent="0.25">
      <c r="B23000" s="1"/>
    </row>
    <row r="23001" spans="2:2" x14ac:dyDescent="0.25">
      <c r="B23001" s="1"/>
    </row>
    <row r="23002" spans="2:2" x14ac:dyDescent="0.25">
      <c r="B23002" s="1"/>
    </row>
    <row r="23003" spans="2:2" x14ac:dyDescent="0.25">
      <c r="B23003" s="1"/>
    </row>
    <row r="23004" spans="2:2" x14ac:dyDescent="0.25">
      <c r="B23004" s="1"/>
    </row>
    <row r="23005" spans="2:2" x14ac:dyDescent="0.25">
      <c r="B23005" s="1"/>
    </row>
    <row r="23006" spans="2:2" x14ac:dyDescent="0.25">
      <c r="B23006" s="1"/>
    </row>
    <row r="23007" spans="2:2" x14ac:dyDescent="0.25">
      <c r="B23007" s="1"/>
    </row>
    <row r="23008" spans="2:2" x14ac:dyDescent="0.25">
      <c r="B23008" s="1"/>
    </row>
    <row r="23009" spans="2:2" x14ac:dyDescent="0.25">
      <c r="B23009" s="1"/>
    </row>
    <row r="23010" spans="2:2" x14ac:dyDescent="0.25">
      <c r="B23010" s="1"/>
    </row>
    <row r="23011" spans="2:2" x14ac:dyDescent="0.25">
      <c r="B23011" s="1"/>
    </row>
    <row r="23012" spans="2:2" x14ac:dyDescent="0.25">
      <c r="B23012" s="1"/>
    </row>
    <row r="23013" spans="2:2" x14ac:dyDescent="0.25">
      <c r="B23013" s="1"/>
    </row>
    <row r="23014" spans="2:2" x14ac:dyDescent="0.25">
      <c r="B23014" s="1"/>
    </row>
    <row r="23015" spans="2:2" x14ac:dyDescent="0.25">
      <c r="B23015" s="1"/>
    </row>
    <row r="23016" spans="2:2" x14ac:dyDescent="0.25">
      <c r="B23016" s="1"/>
    </row>
    <row r="23017" spans="2:2" x14ac:dyDescent="0.25">
      <c r="B23017" s="1"/>
    </row>
    <row r="23018" spans="2:2" x14ac:dyDescent="0.25">
      <c r="B23018" s="1"/>
    </row>
    <row r="23019" spans="2:2" x14ac:dyDescent="0.25">
      <c r="B23019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3" spans="2:2" x14ac:dyDescent="0.25">
      <c r="B23023" s="1"/>
    </row>
    <row r="23024" spans="2:2" x14ac:dyDescent="0.25">
      <c r="B23024" s="1"/>
    </row>
    <row r="23025" spans="2:2" x14ac:dyDescent="0.25">
      <c r="B23025" s="1"/>
    </row>
    <row r="23026" spans="2:2" x14ac:dyDescent="0.25">
      <c r="B23026" s="1"/>
    </row>
    <row r="23027" spans="2:2" x14ac:dyDescent="0.25">
      <c r="B23027" s="1"/>
    </row>
    <row r="23028" spans="2:2" x14ac:dyDescent="0.25">
      <c r="B23028" s="1"/>
    </row>
    <row r="23029" spans="2:2" x14ac:dyDescent="0.25">
      <c r="B23029" s="1"/>
    </row>
    <row r="23030" spans="2:2" x14ac:dyDescent="0.25">
      <c r="B23030" s="1"/>
    </row>
    <row r="23031" spans="2:2" x14ac:dyDescent="0.25">
      <c r="B23031" s="1"/>
    </row>
    <row r="23032" spans="2:2" x14ac:dyDescent="0.25">
      <c r="B23032" s="1"/>
    </row>
    <row r="23033" spans="2:2" x14ac:dyDescent="0.25">
      <c r="B23033" s="1"/>
    </row>
    <row r="23034" spans="2:2" x14ac:dyDescent="0.25">
      <c r="B23034" s="1"/>
    </row>
    <row r="23035" spans="2:2" x14ac:dyDescent="0.25">
      <c r="B23035" s="1"/>
    </row>
    <row r="23036" spans="2:2" x14ac:dyDescent="0.25">
      <c r="B23036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0" spans="2:2" x14ac:dyDescent="0.25">
      <c r="B23040" s="1"/>
    </row>
    <row r="23041" spans="2:2" x14ac:dyDescent="0.25">
      <c r="B23041" s="1"/>
    </row>
    <row r="23042" spans="2:2" x14ac:dyDescent="0.25">
      <c r="B23042" s="1"/>
    </row>
    <row r="23043" spans="2:2" x14ac:dyDescent="0.25">
      <c r="B23043" s="1"/>
    </row>
    <row r="23044" spans="2:2" x14ac:dyDescent="0.25">
      <c r="B23044" s="1"/>
    </row>
    <row r="23045" spans="2:2" x14ac:dyDescent="0.25">
      <c r="B23045" s="1"/>
    </row>
    <row r="23046" spans="2:2" x14ac:dyDescent="0.25">
      <c r="B23046" s="1"/>
    </row>
    <row r="23047" spans="2:2" x14ac:dyDescent="0.25">
      <c r="B23047" s="1"/>
    </row>
    <row r="23048" spans="2:2" x14ac:dyDescent="0.25">
      <c r="B23048" s="1"/>
    </row>
    <row r="23049" spans="2:2" x14ac:dyDescent="0.25">
      <c r="B23049" s="1"/>
    </row>
    <row r="23050" spans="2:2" x14ac:dyDescent="0.25">
      <c r="B23050" s="1"/>
    </row>
    <row r="23051" spans="2:2" x14ac:dyDescent="0.25">
      <c r="B23051" s="1"/>
    </row>
    <row r="23052" spans="2:2" x14ac:dyDescent="0.25">
      <c r="B23052" s="1"/>
    </row>
    <row r="23053" spans="2:2" x14ac:dyDescent="0.25">
      <c r="B23053" s="1"/>
    </row>
    <row r="23054" spans="2:2" x14ac:dyDescent="0.25">
      <c r="B23054" s="1"/>
    </row>
    <row r="23055" spans="2:2" x14ac:dyDescent="0.25">
      <c r="B23055" s="1"/>
    </row>
    <row r="23056" spans="2:2" x14ac:dyDescent="0.25">
      <c r="B23056" s="1"/>
    </row>
    <row r="23057" spans="2:2" x14ac:dyDescent="0.25">
      <c r="B23057" s="1"/>
    </row>
    <row r="23058" spans="2:2" x14ac:dyDescent="0.25">
      <c r="B23058" s="1"/>
    </row>
    <row r="23059" spans="2:2" x14ac:dyDescent="0.25">
      <c r="B23059" s="1"/>
    </row>
    <row r="23060" spans="2:2" x14ac:dyDescent="0.25">
      <c r="B23060" s="1"/>
    </row>
    <row r="23061" spans="2:2" x14ac:dyDescent="0.25">
      <c r="B23061" s="1"/>
    </row>
    <row r="23062" spans="2:2" x14ac:dyDescent="0.25">
      <c r="B23062" s="1"/>
    </row>
    <row r="23063" spans="2:2" x14ac:dyDescent="0.25">
      <c r="B23063" s="1"/>
    </row>
    <row r="23064" spans="2:2" x14ac:dyDescent="0.25">
      <c r="B23064" s="1"/>
    </row>
    <row r="23065" spans="2:2" x14ac:dyDescent="0.25">
      <c r="B23065" s="1"/>
    </row>
    <row r="23066" spans="2:2" x14ac:dyDescent="0.25">
      <c r="B23066" s="1"/>
    </row>
    <row r="23067" spans="2:2" x14ac:dyDescent="0.25">
      <c r="B23067" s="1"/>
    </row>
    <row r="23068" spans="2:2" x14ac:dyDescent="0.25">
      <c r="B23068" s="1"/>
    </row>
    <row r="23069" spans="2:2" x14ac:dyDescent="0.25">
      <c r="B23069" s="1"/>
    </row>
    <row r="23070" spans="2:2" x14ac:dyDescent="0.25">
      <c r="B23070" s="1"/>
    </row>
    <row r="23071" spans="2:2" x14ac:dyDescent="0.25">
      <c r="B23071" s="1"/>
    </row>
    <row r="23072" spans="2:2" x14ac:dyDescent="0.25">
      <c r="B23072" s="1"/>
    </row>
    <row r="23073" spans="2:2" x14ac:dyDescent="0.25">
      <c r="B23073" s="1"/>
    </row>
    <row r="23074" spans="2:2" x14ac:dyDescent="0.25">
      <c r="B23074" s="1"/>
    </row>
    <row r="23075" spans="2:2" x14ac:dyDescent="0.25">
      <c r="B23075" s="1"/>
    </row>
    <row r="23076" spans="2:2" x14ac:dyDescent="0.25">
      <c r="B23076" s="1"/>
    </row>
    <row r="23077" spans="2:2" x14ac:dyDescent="0.25">
      <c r="B23077" s="1"/>
    </row>
    <row r="23078" spans="2:2" x14ac:dyDescent="0.25">
      <c r="B23078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0" spans="2:2" x14ac:dyDescent="0.25">
      <c r="B23090" s="1"/>
    </row>
    <row r="23091" spans="2:2" x14ac:dyDescent="0.25">
      <c r="B23091" s="1"/>
    </row>
    <row r="23092" spans="2:2" x14ac:dyDescent="0.25">
      <c r="B23092" s="1"/>
    </row>
    <row r="23093" spans="2:2" x14ac:dyDescent="0.25">
      <c r="B23093" s="1"/>
    </row>
    <row r="23094" spans="2:2" x14ac:dyDescent="0.25">
      <c r="B23094" s="1"/>
    </row>
    <row r="23095" spans="2:2" x14ac:dyDescent="0.25">
      <c r="B23095" s="1"/>
    </row>
    <row r="23096" spans="2:2" x14ac:dyDescent="0.25">
      <c r="B23096" s="1"/>
    </row>
    <row r="23097" spans="2:2" x14ac:dyDescent="0.25">
      <c r="B23097" s="1"/>
    </row>
    <row r="23098" spans="2:2" x14ac:dyDescent="0.25">
      <c r="B23098" s="1"/>
    </row>
    <row r="23099" spans="2:2" x14ac:dyDescent="0.25">
      <c r="B23099" s="1"/>
    </row>
    <row r="23100" spans="2:2" x14ac:dyDescent="0.25">
      <c r="B23100" s="1"/>
    </row>
    <row r="23101" spans="2:2" x14ac:dyDescent="0.25">
      <c r="B23101" s="1"/>
    </row>
    <row r="23102" spans="2:2" x14ac:dyDescent="0.25">
      <c r="B23102" s="1"/>
    </row>
    <row r="23103" spans="2:2" x14ac:dyDescent="0.25">
      <c r="B23103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1"/>
    </row>
    <row r="23109" spans="2:2" x14ac:dyDescent="0.25">
      <c r="B23109" s="1"/>
    </row>
    <row r="23110" spans="2:2" x14ac:dyDescent="0.25">
      <c r="B23110" s="1"/>
    </row>
    <row r="23111" spans="2:2" x14ac:dyDescent="0.25">
      <c r="B23111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6" spans="2:2" x14ac:dyDescent="0.25">
      <c r="B23116" s="1"/>
    </row>
    <row r="23117" spans="2:2" x14ac:dyDescent="0.25">
      <c r="B23117" s="1"/>
    </row>
    <row r="23118" spans="2:2" x14ac:dyDescent="0.25">
      <c r="B23118" s="1"/>
    </row>
    <row r="23119" spans="2:2" x14ac:dyDescent="0.25">
      <c r="B23119" s="1"/>
    </row>
    <row r="23120" spans="2:2" x14ac:dyDescent="0.25">
      <c r="B23120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4" spans="2:2" x14ac:dyDescent="0.25">
      <c r="B23124" s="1"/>
    </row>
    <row r="23125" spans="2:2" x14ac:dyDescent="0.25">
      <c r="B23125" s="1"/>
    </row>
    <row r="23126" spans="2:2" x14ac:dyDescent="0.25">
      <c r="B23126" s="1"/>
    </row>
    <row r="23127" spans="2:2" x14ac:dyDescent="0.25">
      <c r="B23127" s="1"/>
    </row>
    <row r="23128" spans="2:2" x14ac:dyDescent="0.25">
      <c r="B23128" s="1"/>
    </row>
    <row r="23129" spans="2:2" x14ac:dyDescent="0.25">
      <c r="B23129" s="1"/>
    </row>
    <row r="23130" spans="2:2" x14ac:dyDescent="0.25">
      <c r="B23130" s="1"/>
    </row>
    <row r="23131" spans="2:2" x14ac:dyDescent="0.25">
      <c r="B23131" s="1"/>
    </row>
    <row r="23132" spans="2:2" x14ac:dyDescent="0.25">
      <c r="B23132" s="1"/>
    </row>
    <row r="23133" spans="2:2" x14ac:dyDescent="0.25">
      <c r="B23133" s="1"/>
    </row>
    <row r="23134" spans="2:2" x14ac:dyDescent="0.25">
      <c r="B23134" s="1"/>
    </row>
    <row r="23135" spans="2:2" x14ac:dyDescent="0.25">
      <c r="B23135" s="1"/>
    </row>
    <row r="23136" spans="2:2" x14ac:dyDescent="0.25">
      <c r="B23136" s="1"/>
    </row>
    <row r="23137" spans="2:2" x14ac:dyDescent="0.25">
      <c r="B23137" s="1"/>
    </row>
    <row r="23138" spans="2:2" x14ac:dyDescent="0.25">
      <c r="B23138" s="1"/>
    </row>
    <row r="23139" spans="2:2" x14ac:dyDescent="0.25">
      <c r="B23139" s="1"/>
    </row>
    <row r="23140" spans="2:2" x14ac:dyDescent="0.25">
      <c r="B23140" s="1"/>
    </row>
    <row r="23141" spans="2:2" x14ac:dyDescent="0.25">
      <c r="B23141" s="1"/>
    </row>
    <row r="23142" spans="2:2" x14ac:dyDescent="0.25">
      <c r="B23142" s="1"/>
    </row>
    <row r="23143" spans="2:2" x14ac:dyDescent="0.25">
      <c r="B23143" s="1"/>
    </row>
    <row r="23144" spans="2:2" x14ac:dyDescent="0.25">
      <c r="B23144" s="1"/>
    </row>
    <row r="23145" spans="2:2" x14ac:dyDescent="0.25">
      <c r="B23145" s="1"/>
    </row>
    <row r="23146" spans="2:2" x14ac:dyDescent="0.25">
      <c r="B23146" s="1"/>
    </row>
    <row r="23147" spans="2:2" x14ac:dyDescent="0.25">
      <c r="B23147" s="1"/>
    </row>
    <row r="23148" spans="2:2" x14ac:dyDescent="0.25">
      <c r="B23148" s="1"/>
    </row>
    <row r="23149" spans="2:2" x14ac:dyDescent="0.25">
      <c r="B23149" s="1"/>
    </row>
    <row r="23150" spans="2:2" x14ac:dyDescent="0.25">
      <c r="B23150" s="1"/>
    </row>
    <row r="23151" spans="2:2" x14ac:dyDescent="0.25">
      <c r="B23151" s="1"/>
    </row>
    <row r="23152" spans="2:2" x14ac:dyDescent="0.25">
      <c r="B23152" s="1"/>
    </row>
    <row r="23153" spans="2:2" x14ac:dyDescent="0.25">
      <c r="B23153" s="1"/>
    </row>
    <row r="23154" spans="2:2" x14ac:dyDescent="0.25">
      <c r="B23154" s="1"/>
    </row>
    <row r="23155" spans="2:2" x14ac:dyDescent="0.25">
      <c r="B23155" s="1"/>
    </row>
    <row r="23156" spans="2:2" x14ac:dyDescent="0.25">
      <c r="B23156" s="1"/>
    </row>
    <row r="23157" spans="2:2" x14ac:dyDescent="0.25">
      <c r="B23157" s="1"/>
    </row>
    <row r="23158" spans="2:2" x14ac:dyDescent="0.25">
      <c r="B23158" s="1"/>
    </row>
    <row r="23159" spans="2:2" x14ac:dyDescent="0.25">
      <c r="B23159" s="1"/>
    </row>
    <row r="23160" spans="2:2" x14ac:dyDescent="0.25">
      <c r="B23160" s="1"/>
    </row>
    <row r="23161" spans="2:2" x14ac:dyDescent="0.25">
      <c r="B23161" s="1"/>
    </row>
    <row r="23162" spans="2:2" x14ac:dyDescent="0.25">
      <c r="B23162" s="1"/>
    </row>
    <row r="23163" spans="2:2" x14ac:dyDescent="0.25">
      <c r="B23163" s="1"/>
    </row>
    <row r="23164" spans="2:2" x14ac:dyDescent="0.25">
      <c r="B23164" s="1"/>
    </row>
    <row r="23165" spans="2:2" x14ac:dyDescent="0.25">
      <c r="B23165" s="1"/>
    </row>
    <row r="23166" spans="2:2" x14ac:dyDescent="0.25">
      <c r="B23166" s="1"/>
    </row>
    <row r="23167" spans="2:2" x14ac:dyDescent="0.25">
      <c r="B23167" s="1"/>
    </row>
    <row r="23168" spans="2:2" x14ac:dyDescent="0.25">
      <c r="B23168" s="1"/>
    </row>
    <row r="23169" spans="2:2" x14ac:dyDescent="0.25">
      <c r="B23169" s="1"/>
    </row>
    <row r="23170" spans="2:2" x14ac:dyDescent="0.25">
      <c r="B23170" s="1"/>
    </row>
    <row r="23171" spans="2:2" x14ac:dyDescent="0.25">
      <c r="B23171" s="1"/>
    </row>
    <row r="23172" spans="2:2" x14ac:dyDescent="0.25">
      <c r="B23172" s="1"/>
    </row>
    <row r="23173" spans="2:2" x14ac:dyDescent="0.25">
      <c r="B23173" s="1"/>
    </row>
    <row r="23174" spans="2:2" x14ac:dyDescent="0.25">
      <c r="B23174" s="1"/>
    </row>
    <row r="23175" spans="2:2" x14ac:dyDescent="0.25">
      <c r="B23175" s="1"/>
    </row>
    <row r="23176" spans="2:2" x14ac:dyDescent="0.25">
      <c r="B23176" s="1"/>
    </row>
    <row r="23177" spans="2:2" x14ac:dyDescent="0.25">
      <c r="B23177" s="1"/>
    </row>
    <row r="23178" spans="2:2" x14ac:dyDescent="0.25">
      <c r="B23178" s="1"/>
    </row>
    <row r="23179" spans="2:2" x14ac:dyDescent="0.25">
      <c r="B23179" s="1"/>
    </row>
    <row r="23180" spans="2:2" x14ac:dyDescent="0.25">
      <c r="B23180" s="1"/>
    </row>
    <row r="23181" spans="2:2" x14ac:dyDescent="0.25">
      <c r="B23181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86" spans="2:2" x14ac:dyDescent="0.25">
      <c r="B23186" s="1"/>
    </row>
    <row r="23187" spans="2:2" x14ac:dyDescent="0.25">
      <c r="B23187" s="1"/>
    </row>
    <row r="23188" spans="2:2" x14ac:dyDescent="0.25">
      <c r="B23188" s="1"/>
    </row>
    <row r="23189" spans="2:2" x14ac:dyDescent="0.25">
      <c r="B23189" s="1"/>
    </row>
    <row r="23190" spans="2:2" x14ac:dyDescent="0.25">
      <c r="B23190" s="1"/>
    </row>
    <row r="23191" spans="2:2" x14ac:dyDescent="0.25">
      <c r="B23191" s="1"/>
    </row>
    <row r="23192" spans="2:2" x14ac:dyDescent="0.25">
      <c r="B23192" s="1"/>
    </row>
    <row r="23193" spans="2:2" x14ac:dyDescent="0.25">
      <c r="B23193" s="1"/>
    </row>
    <row r="23194" spans="2:2" x14ac:dyDescent="0.25">
      <c r="B23194" s="1"/>
    </row>
    <row r="23195" spans="2:2" x14ac:dyDescent="0.25">
      <c r="B23195" s="1"/>
    </row>
    <row r="23196" spans="2:2" x14ac:dyDescent="0.25">
      <c r="B23196" s="1"/>
    </row>
    <row r="23197" spans="2:2" x14ac:dyDescent="0.25">
      <c r="B23197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2" spans="2:2" x14ac:dyDescent="0.25">
      <c r="B23202" s="1"/>
    </row>
    <row r="23203" spans="2:2" x14ac:dyDescent="0.25">
      <c r="B23203" s="1"/>
    </row>
    <row r="23204" spans="2:2" x14ac:dyDescent="0.25">
      <c r="B23204" s="1"/>
    </row>
    <row r="23205" spans="2:2" x14ac:dyDescent="0.25">
      <c r="B23205" s="1"/>
    </row>
    <row r="23206" spans="2:2" x14ac:dyDescent="0.25">
      <c r="B23206" s="1"/>
    </row>
    <row r="23207" spans="2:2" x14ac:dyDescent="0.25">
      <c r="B23207" s="1"/>
    </row>
    <row r="23208" spans="2:2" x14ac:dyDescent="0.25">
      <c r="B23208" s="1"/>
    </row>
    <row r="23209" spans="2:2" x14ac:dyDescent="0.25">
      <c r="B23209" s="1"/>
    </row>
    <row r="23210" spans="2:2" x14ac:dyDescent="0.25">
      <c r="B23210" s="1"/>
    </row>
    <row r="23211" spans="2:2" x14ac:dyDescent="0.25">
      <c r="B23211" s="1"/>
    </row>
    <row r="23212" spans="2:2" x14ac:dyDescent="0.25">
      <c r="B23212" s="1"/>
    </row>
    <row r="23213" spans="2:2" x14ac:dyDescent="0.25">
      <c r="B23213" s="1"/>
    </row>
    <row r="23214" spans="2:2" x14ac:dyDescent="0.25">
      <c r="B23214" s="1"/>
    </row>
    <row r="23215" spans="2:2" x14ac:dyDescent="0.25">
      <c r="B23215" s="1"/>
    </row>
    <row r="23216" spans="2:2" x14ac:dyDescent="0.25">
      <c r="B23216" s="1"/>
    </row>
    <row r="23217" spans="2:2" x14ac:dyDescent="0.25">
      <c r="B23217" s="1"/>
    </row>
    <row r="23218" spans="2:2" x14ac:dyDescent="0.25">
      <c r="B23218" s="1"/>
    </row>
    <row r="23219" spans="2:2" x14ac:dyDescent="0.25">
      <c r="B23219" s="1"/>
    </row>
    <row r="23220" spans="2:2" x14ac:dyDescent="0.25">
      <c r="B23220" s="1"/>
    </row>
    <row r="23221" spans="2:2" x14ac:dyDescent="0.25">
      <c r="B23221" s="1"/>
    </row>
    <row r="23222" spans="2:2" x14ac:dyDescent="0.25">
      <c r="B23222" s="1"/>
    </row>
    <row r="23223" spans="2:2" x14ac:dyDescent="0.25">
      <c r="B23223" s="1"/>
    </row>
    <row r="23224" spans="2:2" x14ac:dyDescent="0.25">
      <c r="B23224" s="1"/>
    </row>
    <row r="23225" spans="2:2" x14ac:dyDescent="0.25">
      <c r="B23225" s="1"/>
    </row>
    <row r="23226" spans="2:2" x14ac:dyDescent="0.25">
      <c r="B23226" s="1"/>
    </row>
    <row r="23227" spans="2:2" x14ac:dyDescent="0.25">
      <c r="B23227" s="1"/>
    </row>
    <row r="23228" spans="2:2" x14ac:dyDescent="0.25">
      <c r="B23228" s="1"/>
    </row>
    <row r="23229" spans="2:2" x14ac:dyDescent="0.25">
      <c r="B23229" s="1"/>
    </row>
    <row r="23230" spans="2:2" x14ac:dyDescent="0.25">
      <c r="B23230" s="1"/>
    </row>
    <row r="23231" spans="2:2" x14ac:dyDescent="0.25">
      <c r="B23231" s="1"/>
    </row>
    <row r="23232" spans="2:2" x14ac:dyDescent="0.25">
      <c r="B23232" s="1"/>
    </row>
    <row r="23233" spans="2:2" x14ac:dyDescent="0.25">
      <c r="B23233" s="1"/>
    </row>
    <row r="23234" spans="2:2" x14ac:dyDescent="0.25">
      <c r="B23234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39" spans="2:2" x14ac:dyDescent="0.25">
      <c r="B23239" s="1"/>
    </row>
    <row r="23240" spans="2:2" x14ac:dyDescent="0.25">
      <c r="B23240" s="1"/>
    </row>
    <row r="23241" spans="2:2" x14ac:dyDescent="0.25">
      <c r="B23241" s="1"/>
    </row>
    <row r="23242" spans="2:2" x14ac:dyDescent="0.25">
      <c r="B23242" s="1"/>
    </row>
    <row r="23243" spans="2:2" x14ac:dyDescent="0.25">
      <c r="B23243" s="1"/>
    </row>
    <row r="23244" spans="2:2" x14ac:dyDescent="0.25">
      <c r="B23244" s="1"/>
    </row>
    <row r="23245" spans="2:2" x14ac:dyDescent="0.25">
      <c r="B23245" s="1"/>
    </row>
    <row r="23246" spans="2:2" x14ac:dyDescent="0.25">
      <c r="B23246" s="1"/>
    </row>
    <row r="23247" spans="2:2" x14ac:dyDescent="0.25">
      <c r="B23247" s="1"/>
    </row>
    <row r="23248" spans="2:2" x14ac:dyDescent="0.25">
      <c r="B23248" s="1"/>
    </row>
    <row r="23249" spans="2:2" x14ac:dyDescent="0.25">
      <c r="B23249" s="1"/>
    </row>
    <row r="23250" spans="2:2" x14ac:dyDescent="0.25">
      <c r="B23250" s="1"/>
    </row>
    <row r="23251" spans="2:2" x14ac:dyDescent="0.25">
      <c r="B23251" s="1"/>
    </row>
    <row r="23252" spans="2:2" x14ac:dyDescent="0.25">
      <c r="B23252" s="1"/>
    </row>
    <row r="23253" spans="2:2" x14ac:dyDescent="0.25">
      <c r="B23253" s="1"/>
    </row>
    <row r="23254" spans="2:2" x14ac:dyDescent="0.25">
      <c r="B23254" s="1"/>
    </row>
    <row r="23255" spans="2:2" x14ac:dyDescent="0.25">
      <c r="B23255" s="1"/>
    </row>
    <row r="23256" spans="2:2" x14ac:dyDescent="0.25">
      <c r="B23256" s="1"/>
    </row>
    <row r="23257" spans="2:2" x14ac:dyDescent="0.25">
      <c r="B23257" s="1"/>
    </row>
    <row r="23258" spans="2:2" x14ac:dyDescent="0.25">
      <c r="B23258" s="1"/>
    </row>
    <row r="23259" spans="2:2" x14ac:dyDescent="0.25">
      <c r="B23259" s="1"/>
    </row>
    <row r="23260" spans="2:2" x14ac:dyDescent="0.25">
      <c r="B23260" s="1"/>
    </row>
    <row r="23261" spans="2:2" x14ac:dyDescent="0.25">
      <c r="B23261" s="1"/>
    </row>
    <row r="23262" spans="2:2" x14ac:dyDescent="0.25">
      <c r="B23262" s="1"/>
    </row>
    <row r="23263" spans="2:2" x14ac:dyDescent="0.25">
      <c r="B23263" s="1"/>
    </row>
    <row r="23264" spans="2:2" x14ac:dyDescent="0.25">
      <c r="B23264" s="1"/>
    </row>
    <row r="23265" spans="2:2" x14ac:dyDescent="0.25">
      <c r="B23265" s="1"/>
    </row>
    <row r="23266" spans="2:2" x14ac:dyDescent="0.25">
      <c r="B23266" s="1"/>
    </row>
    <row r="23267" spans="2:2" x14ac:dyDescent="0.25">
      <c r="B23267" s="1"/>
    </row>
    <row r="23268" spans="2:2" x14ac:dyDescent="0.25">
      <c r="B23268" s="1"/>
    </row>
    <row r="23269" spans="2:2" x14ac:dyDescent="0.25">
      <c r="B23269" s="1"/>
    </row>
    <row r="23270" spans="2:2" x14ac:dyDescent="0.25">
      <c r="B23270" s="1"/>
    </row>
    <row r="23271" spans="2:2" x14ac:dyDescent="0.25">
      <c r="B23271" s="1"/>
    </row>
    <row r="23272" spans="2:2" x14ac:dyDescent="0.25">
      <c r="B23272" s="1"/>
    </row>
    <row r="23273" spans="2:2" x14ac:dyDescent="0.25">
      <c r="B23273" s="1"/>
    </row>
    <row r="23274" spans="2:2" x14ac:dyDescent="0.25">
      <c r="B23274" s="1"/>
    </row>
    <row r="23275" spans="2:2" x14ac:dyDescent="0.25">
      <c r="B23275" s="1"/>
    </row>
    <row r="23276" spans="2:2" x14ac:dyDescent="0.25">
      <c r="B23276" s="1"/>
    </row>
    <row r="23277" spans="2:2" x14ac:dyDescent="0.25">
      <c r="B23277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1" spans="2:2" x14ac:dyDescent="0.25">
      <c r="B23281" s="1"/>
    </row>
    <row r="23282" spans="2:2" x14ac:dyDescent="0.25">
      <c r="B23282" s="1"/>
    </row>
    <row r="23283" spans="2:2" x14ac:dyDescent="0.25">
      <c r="B23283" s="1"/>
    </row>
    <row r="23284" spans="2:2" x14ac:dyDescent="0.25">
      <c r="B23284" s="1"/>
    </row>
    <row r="23285" spans="2:2" x14ac:dyDescent="0.25">
      <c r="B23285" s="1"/>
    </row>
    <row r="23286" spans="2:2" x14ac:dyDescent="0.25">
      <c r="B23286" s="1"/>
    </row>
    <row r="23287" spans="2:2" x14ac:dyDescent="0.25">
      <c r="B23287" s="1"/>
    </row>
    <row r="23288" spans="2:2" x14ac:dyDescent="0.25">
      <c r="B23288" s="1"/>
    </row>
    <row r="23289" spans="2:2" x14ac:dyDescent="0.25">
      <c r="B23289" s="1"/>
    </row>
    <row r="23290" spans="2:2" x14ac:dyDescent="0.25">
      <c r="B23290" s="1"/>
    </row>
    <row r="23291" spans="2:2" x14ac:dyDescent="0.25">
      <c r="B23291" s="1"/>
    </row>
    <row r="23292" spans="2:2" x14ac:dyDescent="0.25">
      <c r="B23292" s="1"/>
    </row>
    <row r="23293" spans="2:2" x14ac:dyDescent="0.25">
      <c r="B23293" s="1"/>
    </row>
    <row r="23294" spans="2:2" x14ac:dyDescent="0.25">
      <c r="B23294" s="1"/>
    </row>
    <row r="23295" spans="2:2" x14ac:dyDescent="0.25">
      <c r="B23295" s="1"/>
    </row>
    <row r="23296" spans="2:2" x14ac:dyDescent="0.25">
      <c r="B23296" s="1"/>
    </row>
    <row r="23297" spans="2:2" x14ac:dyDescent="0.25">
      <c r="B23297" s="1"/>
    </row>
    <row r="23298" spans="2:2" x14ac:dyDescent="0.25">
      <c r="B23298" s="1"/>
    </row>
    <row r="23299" spans="2:2" x14ac:dyDescent="0.25">
      <c r="B23299" s="1"/>
    </row>
    <row r="23300" spans="2:2" x14ac:dyDescent="0.25">
      <c r="B23300" s="1"/>
    </row>
    <row r="23301" spans="2:2" x14ac:dyDescent="0.25">
      <c r="B23301" s="1"/>
    </row>
    <row r="23302" spans="2:2" x14ac:dyDescent="0.25">
      <c r="B23302" s="1"/>
    </row>
    <row r="23303" spans="2:2" x14ac:dyDescent="0.25">
      <c r="B23303" s="1"/>
    </row>
    <row r="23304" spans="2:2" x14ac:dyDescent="0.25">
      <c r="B23304" s="1"/>
    </row>
    <row r="23305" spans="2:2" x14ac:dyDescent="0.25">
      <c r="B23305" s="1"/>
    </row>
    <row r="23306" spans="2:2" x14ac:dyDescent="0.25">
      <c r="B23306" s="1"/>
    </row>
    <row r="23307" spans="2:2" x14ac:dyDescent="0.25">
      <c r="B23307" s="1"/>
    </row>
    <row r="23308" spans="2:2" x14ac:dyDescent="0.25">
      <c r="B23308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4" spans="2:2" x14ac:dyDescent="0.25">
      <c r="B23314" s="1"/>
    </row>
    <row r="23315" spans="2:2" x14ac:dyDescent="0.25">
      <c r="B23315" s="1"/>
    </row>
    <row r="23316" spans="2:2" x14ac:dyDescent="0.25">
      <c r="B23316" s="1"/>
    </row>
    <row r="23317" spans="2:2" x14ac:dyDescent="0.25">
      <c r="B23317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1" spans="2:2" x14ac:dyDescent="0.25">
      <c r="B23321" s="1"/>
    </row>
    <row r="23322" spans="2:2" x14ac:dyDescent="0.25">
      <c r="B23322" s="1"/>
    </row>
    <row r="23323" spans="2:2" x14ac:dyDescent="0.25">
      <c r="B23323" s="1"/>
    </row>
    <row r="23324" spans="2:2" x14ac:dyDescent="0.25">
      <c r="B23324" s="1"/>
    </row>
    <row r="23325" spans="2:2" x14ac:dyDescent="0.25">
      <c r="B23325" s="1"/>
    </row>
    <row r="23326" spans="2:2" x14ac:dyDescent="0.25">
      <c r="B23326" s="1"/>
    </row>
    <row r="23327" spans="2:2" x14ac:dyDescent="0.25">
      <c r="B23327" s="1"/>
    </row>
    <row r="23328" spans="2:2" x14ac:dyDescent="0.25">
      <c r="B23328" s="1"/>
    </row>
    <row r="23329" spans="2:2" x14ac:dyDescent="0.25">
      <c r="B23329" s="1"/>
    </row>
    <row r="23330" spans="2:2" x14ac:dyDescent="0.25">
      <c r="B23330" s="1"/>
    </row>
    <row r="23331" spans="2:2" x14ac:dyDescent="0.25">
      <c r="B23331" s="1"/>
    </row>
    <row r="23332" spans="2:2" x14ac:dyDescent="0.25">
      <c r="B23332" s="1"/>
    </row>
    <row r="23333" spans="2:2" x14ac:dyDescent="0.25">
      <c r="B23333" s="1"/>
    </row>
    <row r="23334" spans="2:2" x14ac:dyDescent="0.25">
      <c r="B23334" s="1"/>
    </row>
    <row r="23335" spans="2:2" x14ac:dyDescent="0.25">
      <c r="B23335" s="1"/>
    </row>
    <row r="23336" spans="2:2" x14ac:dyDescent="0.25">
      <c r="B23336" s="1"/>
    </row>
    <row r="23337" spans="2:2" x14ac:dyDescent="0.25">
      <c r="B23337" s="1"/>
    </row>
    <row r="23338" spans="2:2" x14ac:dyDescent="0.25">
      <c r="B23338" s="1"/>
    </row>
    <row r="23339" spans="2:2" x14ac:dyDescent="0.25">
      <c r="B23339" s="1"/>
    </row>
    <row r="23340" spans="2:2" x14ac:dyDescent="0.25">
      <c r="B23340" s="1"/>
    </row>
    <row r="23341" spans="2:2" x14ac:dyDescent="0.25">
      <c r="B23341" s="1"/>
    </row>
    <row r="23342" spans="2:2" x14ac:dyDescent="0.25">
      <c r="B23342" s="1"/>
    </row>
    <row r="23343" spans="2:2" x14ac:dyDescent="0.25">
      <c r="B23343" s="1"/>
    </row>
    <row r="23344" spans="2:2" x14ac:dyDescent="0.25">
      <c r="B23344" s="1"/>
    </row>
    <row r="23345" spans="2:2" x14ac:dyDescent="0.25">
      <c r="B23345" s="1"/>
    </row>
    <row r="23346" spans="2:2" x14ac:dyDescent="0.25">
      <c r="B23346" s="1"/>
    </row>
    <row r="23347" spans="2:2" x14ac:dyDescent="0.25">
      <c r="B23347" s="1"/>
    </row>
    <row r="23348" spans="2:2" x14ac:dyDescent="0.25">
      <c r="B23348" s="1"/>
    </row>
    <row r="23349" spans="2:2" x14ac:dyDescent="0.25">
      <c r="B23349" s="1"/>
    </row>
    <row r="23350" spans="2:2" x14ac:dyDescent="0.25">
      <c r="B23350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5" spans="2:2" x14ac:dyDescent="0.25">
      <c r="B23355" s="1"/>
    </row>
    <row r="23356" spans="2:2" x14ac:dyDescent="0.25">
      <c r="B23356" s="1"/>
    </row>
    <row r="23357" spans="2:2" x14ac:dyDescent="0.25">
      <c r="B23357" s="1"/>
    </row>
    <row r="23358" spans="2:2" x14ac:dyDescent="0.25">
      <c r="B23358" s="1"/>
    </row>
    <row r="23359" spans="2:2" x14ac:dyDescent="0.25">
      <c r="B23359" s="1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1"/>
    </row>
    <row r="23365" spans="2:2" x14ac:dyDescent="0.25">
      <c r="B23365" s="1"/>
    </row>
    <row r="23366" spans="2:2" x14ac:dyDescent="0.25">
      <c r="B23366" s="1"/>
    </row>
    <row r="23367" spans="2:2" x14ac:dyDescent="0.25">
      <c r="B23367" s="1"/>
    </row>
    <row r="23368" spans="2:2" x14ac:dyDescent="0.25">
      <c r="B23368" s="1"/>
    </row>
    <row r="23369" spans="2:2" x14ac:dyDescent="0.25">
      <c r="B23369" s="1"/>
    </row>
    <row r="23370" spans="2:2" x14ac:dyDescent="0.25">
      <c r="B23370" s="1"/>
    </row>
    <row r="23371" spans="2:2" x14ac:dyDescent="0.25">
      <c r="B23371" s="1"/>
    </row>
    <row r="23372" spans="2:2" x14ac:dyDescent="0.25">
      <c r="B23372" s="1"/>
    </row>
    <row r="23373" spans="2:2" x14ac:dyDescent="0.25">
      <c r="B23373" s="1"/>
    </row>
    <row r="23374" spans="2:2" x14ac:dyDescent="0.25">
      <c r="B23374" s="1"/>
    </row>
    <row r="23375" spans="2:2" x14ac:dyDescent="0.25">
      <c r="B23375" s="1"/>
    </row>
    <row r="23376" spans="2:2" x14ac:dyDescent="0.25">
      <c r="B23376" s="1"/>
    </row>
    <row r="23377" spans="2:2" x14ac:dyDescent="0.25">
      <c r="B23377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1" spans="2:2" x14ac:dyDescent="0.25">
      <c r="B23381" s="1"/>
    </row>
    <row r="23382" spans="2:2" x14ac:dyDescent="0.25">
      <c r="B23382" s="1"/>
    </row>
    <row r="23383" spans="2:2" x14ac:dyDescent="0.25">
      <c r="B23383" s="1"/>
    </row>
    <row r="23384" spans="2:2" x14ac:dyDescent="0.25">
      <c r="B23384" s="1"/>
    </row>
    <row r="23385" spans="2:2" x14ac:dyDescent="0.25">
      <c r="B23385" s="1"/>
    </row>
    <row r="23386" spans="2:2" x14ac:dyDescent="0.25">
      <c r="B23386" s="1"/>
    </row>
    <row r="23387" spans="2:2" x14ac:dyDescent="0.25">
      <c r="B23387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1" spans="2:2" x14ac:dyDescent="0.25">
      <c r="B23391" s="1"/>
    </row>
    <row r="23392" spans="2:2" x14ac:dyDescent="0.25">
      <c r="B23392" s="1"/>
    </row>
    <row r="23393" spans="2:2" x14ac:dyDescent="0.25">
      <c r="B23393" s="1"/>
    </row>
    <row r="23394" spans="2:2" x14ac:dyDescent="0.25">
      <c r="B23394" s="1"/>
    </row>
    <row r="23395" spans="2:2" x14ac:dyDescent="0.25">
      <c r="B23395" s="1"/>
    </row>
    <row r="23396" spans="2:2" x14ac:dyDescent="0.25">
      <c r="B23396" s="1"/>
    </row>
    <row r="23397" spans="2:2" x14ac:dyDescent="0.25">
      <c r="B23397" s="1"/>
    </row>
    <row r="23398" spans="2:2" x14ac:dyDescent="0.25">
      <c r="B23398" s="1"/>
    </row>
    <row r="23399" spans="2:2" x14ac:dyDescent="0.25">
      <c r="B23399" s="1"/>
    </row>
    <row r="23400" spans="2:2" x14ac:dyDescent="0.25">
      <c r="B23400" s="1"/>
    </row>
    <row r="23401" spans="2:2" x14ac:dyDescent="0.25">
      <c r="B23401" s="1"/>
    </row>
    <row r="23402" spans="2:2" x14ac:dyDescent="0.25">
      <c r="B23402" s="1"/>
    </row>
    <row r="23403" spans="2:2" x14ac:dyDescent="0.25">
      <c r="B23403" s="1"/>
    </row>
    <row r="23404" spans="2:2" x14ac:dyDescent="0.25">
      <c r="B23404" s="1"/>
    </row>
    <row r="23405" spans="2:2" x14ac:dyDescent="0.25">
      <c r="B23405" s="1"/>
    </row>
    <row r="23406" spans="2:2" x14ac:dyDescent="0.25">
      <c r="B23406" s="1"/>
    </row>
    <row r="23407" spans="2:2" x14ac:dyDescent="0.25">
      <c r="B23407" s="1"/>
    </row>
    <row r="23408" spans="2:2" x14ac:dyDescent="0.25">
      <c r="B23408" s="1"/>
    </row>
    <row r="23409" spans="2:2" x14ac:dyDescent="0.25">
      <c r="B23409" s="1"/>
    </row>
    <row r="23410" spans="2:2" x14ac:dyDescent="0.25">
      <c r="B23410" s="1"/>
    </row>
    <row r="23411" spans="2:2" x14ac:dyDescent="0.25">
      <c r="B23411" s="1"/>
    </row>
    <row r="23412" spans="2:2" x14ac:dyDescent="0.25">
      <c r="B23412" s="1"/>
    </row>
    <row r="23413" spans="2:2" x14ac:dyDescent="0.25">
      <c r="B23413" s="1"/>
    </row>
    <row r="23414" spans="2:2" x14ac:dyDescent="0.25">
      <c r="B23414" s="1"/>
    </row>
    <row r="23415" spans="2:2" x14ac:dyDescent="0.25">
      <c r="B23415" s="1"/>
    </row>
    <row r="23416" spans="2:2" x14ac:dyDescent="0.25">
      <c r="B23416" s="1"/>
    </row>
    <row r="23417" spans="2:2" x14ac:dyDescent="0.25">
      <c r="B23417" s="1"/>
    </row>
    <row r="23418" spans="2:2" x14ac:dyDescent="0.25">
      <c r="B23418" s="1"/>
    </row>
    <row r="23419" spans="2:2" x14ac:dyDescent="0.25">
      <c r="B23419" s="1"/>
    </row>
    <row r="23420" spans="2:2" x14ac:dyDescent="0.25">
      <c r="B23420" s="1"/>
    </row>
    <row r="23421" spans="2:2" x14ac:dyDescent="0.25">
      <c r="B23421" s="1"/>
    </row>
    <row r="23422" spans="2:2" x14ac:dyDescent="0.25">
      <c r="B23422" s="1"/>
    </row>
    <row r="23423" spans="2:2" x14ac:dyDescent="0.25">
      <c r="B23423" s="1"/>
    </row>
    <row r="23424" spans="2:2" x14ac:dyDescent="0.25">
      <c r="B23424" s="1"/>
    </row>
    <row r="23425" spans="2:2" x14ac:dyDescent="0.25">
      <c r="B23425" s="1"/>
    </row>
    <row r="23426" spans="2:2" x14ac:dyDescent="0.25">
      <c r="B23426" s="1"/>
    </row>
    <row r="23427" spans="2:2" x14ac:dyDescent="0.25">
      <c r="B23427" s="1"/>
    </row>
    <row r="23428" spans="2:2" x14ac:dyDescent="0.25">
      <c r="B23428" s="1"/>
    </row>
    <row r="23429" spans="2:2" x14ac:dyDescent="0.25">
      <c r="B23429" s="1"/>
    </row>
    <row r="23430" spans="2:2" x14ac:dyDescent="0.25">
      <c r="B23430" s="1"/>
    </row>
    <row r="23431" spans="2:2" x14ac:dyDescent="0.25">
      <c r="B23431" s="1"/>
    </row>
    <row r="23432" spans="2:2" x14ac:dyDescent="0.25">
      <c r="B23432" s="1"/>
    </row>
    <row r="23433" spans="2:2" x14ac:dyDescent="0.25">
      <c r="B23433" s="1"/>
    </row>
    <row r="23434" spans="2:2" x14ac:dyDescent="0.25">
      <c r="B23434" s="1"/>
    </row>
    <row r="23435" spans="2:2" x14ac:dyDescent="0.25">
      <c r="B23435" s="1"/>
    </row>
    <row r="23436" spans="2:2" x14ac:dyDescent="0.25">
      <c r="B23436" s="1"/>
    </row>
    <row r="23437" spans="2:2" x14ac:dyDescent="0.25">
      <c r="B23437" s="1"/>
    </row>
    <row r="23438" spans="2:2" x14ac:dyDescent="0.25">
      <c r="B23438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2" spans="2:2" x14ac:dyDescent="0.25">
      <c r="B23442" s="1"/>
    </row>
    <row r="23443" spans="2:2" x14ac:dyDescent="0.25">
      <c r="B23443" s="1"/>
    </row>
    <row r="23444" spans="2:2" x14ac:dyDescent="0.25">
      <c r="B23444" s="1"/>
    </row>
    <row r="23445" spans="2:2" x14ac:dyDescent="0.25">
      <c r="B23445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0" spans="2:2" x14ac:dyDescent="0.25">
      <c r="B23450" s="1"/>
    </row>
    <row r="23451" spans="2:2" x14ac:dyDescent="0.25">
      <c r="B23451" s="1"/>
    </row>
    <row r="23452" spans="2:2" x14ac:dyDescent="0.25">
      <c r="B23452" s="1"/>
    </row>
    <row r="23453" spans="2:2" x14ac:dyDescent="0.25">
      <c r="B23453" s="1"/>
    </row>
    <row r="23454" spans="2:2" x14ac:dyDescent="0.25">
      <c r="B23454" s="1"/>
    </row>
    <row r="23455" spans="2:2" x14ac:dyDescent="0.25">
      <c r="B23455" s="1"/>
    </row>
    <row r="23456" spans="2:2" x14ac:dyDescent="0.25">
      <c r="B23456" s="1"/>
    </row>
    <row r="23457" spans="2:2" x14ac:dyDescent="0.25">
      <c r="B23457" s="1"/>
    </row>
    <row r="23458" spans="2:2" x14ac:dyDescent="0.25">
      <c r="B23458" s="1"/>
    </row>
    <row r="23459" spans="2:2" x14ac:dyDescent="0.25">
      <c r="B23459" s="1"/>
    </row>
    <row r="23460" spans="2:2" x14ac:dyDescent="0.25">
      <c r="B23460" s="1"/>
    </row>
    <row r="23461" spans="2:2" x14ac:dyDescent="0.25">
      <c r="B23461" s="1"/>
    </row>
    <row r="23462" spans="2:2" x14ac:dyDescent="0.25">
      <c r="B23462" s="1"/>
    </row>
    <row r="23463" spans="2:2" x14ac:dyDescent="0.25">
      <c r="B23463" s="1"/>
    </row>
    <row r="23464" spans="2:2" x14ac:dyDescent="0.25">
      <c r="B23464" s="1"/>
    </row>
    <row r="23465" spans="2:2" x14ac:dyDescent="0.25">
      <c r="B23465" s="1"/>
    </row>
    <row r="23466" spans="2:2" x14ac:dyDescent="0.25">
      <c r="B23466" s="1"/>
    </row>
    <row r="23467" spans="2:2" x14ac:dyDescent="0.25">
      <c r="B23467" s="1"/>
    </row>
    <row r="23468" spans="2:2" x14ac:dyDescent="0.25">
      <c r="B23468" s="1"/>
    </row>
    <row r="23469" spans="2:2" x14ac:dyDescent="0.25">
      <c r="B23469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4" spans="2:2" x14ac:dyDescent="0.25">
      <c r="B23474" s="1"/>
    </row>
    <row r="23475" spans="2:2" x14ac:dyDescent="0.25">
      <c r="B23475" s="1"/>
    </row>
    <row r="23476" spans="2:2" x14ac:dyDescent="0.25">
      <c r="B23476" s="1"/>
    </row>
    <row r="23477" spans="2:2" x14ac:dyDescent="0.25">
      <c r="B23477" s="1"/>
    </row>
    <row r="23478" spans="2:2" x14ac:dyDescent="0.25">
      <c r="B23478" s="1"/>
    </row>
    <row r="23479" spans="2:2" x14ac:dyDescent="0.25">
      <c r="B23479" s="1"/>
    </row>
    <row r="23480" spans="2:2" x14ac:dyDescent="0.25">
      <c r="B23480" s="1"/>
    </row>
    <row r="23481" spans="2:2" x14ac:dyDescent="0.25">
      <c r="B23481" s="1"/>
    </row>
    <row r="23482" spans="2:2" x14ac:dyDescent="0.25">
      <c r="B23482" s="1"/>
    </row>
    <row r="23483" spans="2:2" x14ac:dyDescent="0.25">
      <c r="B23483" s="1"/>
    </row>
    <row r="23484" spans="2:2" x14ac:dyDescent="0.25">
      <c r="B23484" s="1"/>
    </row>
    <row r="23485" spans="2:2" x14ac:dyDescent="0.25">
      <c r="B23485" s="1"/>
    </row>
    <row r="23486" spans="2:2" x14ac:dyDescent="0.25">
      <c r="B23486" s="1"/>
    </row>
    <row r="23487" spans="2:2" x14ac:dyDescent="0.25">
      <c r="B23487" s="1"/>
    </row>
    <row r="23488" spans="2:2" x14ac:dyDescent="0.25">
      <c r="B23488" s="1"/>
    </row>
    <row r="23489" spans="2:2" x14ac:dyDescent="0.25">
      <c r="B23489" s="1"/>
    </row>
    <row r="23490" spans="2:2" x14ac:dyDescent="0.25">
      <c r="B23490" s="1"/>
    </row>
    <row r="23491" spans="2:2" x14ac:dyDescent="0.25">
      <c r="B23491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8" spans="2:2" x14ac:dyDescent="0.25">
      <c r="B23498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2" spans="2:2" x14ac:dyDescent="0.25">
      <c r="B23502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06" spans="2:2" x14ac:dyDescent="0.25">
      <c r="B23506" s="1"/>
    </row>
    <row r="23507" spans="2:2" x14ac:dyDescent="0.25">
      <c r="B23507" s="1"/>
    </row>
    <row r="23508" spans="2:2" x14ac:dyDescent="0.25">
      <c r="B23508" s="1"/>
    </row>
    <row r="23509" spans="2:2" x14ac:dyDescent="0.25">
      <c r="B23509" s="1"/>
    </row>
    <row r="23510" spans="2:2" x14ac:dyDescent="0.25">
      <c r="B23510" s="1"/>
    </row>
    <row r="23511" spans="2:2" x14ac:dyDescent="0.25">
      <c r="B23511" s="1"/>
    </row>
    <row r="23512" spans="2:2" x14ac:dyDescent="0.25">
      <c r="B23512" s="1"/>
    </row>
    <row r="23513" spans="2:2" x14ac:dyDescent="0.25">
      <c r="B23513" s="1"/>
    </row>
    <row r="23514" spans="2:2" x14ac:dyDescent="0.25">
      <c r="B23514" s="1"/>
    </row>
    <row r="23515" spans="2:2" x14ac:dyDescent="0.25">
      <c r="B23515" s="1"/>
    </row>
    <row r="23516" spans="2:2" x14ac:dyDescent="0.25">
      <c r="B23516" s="1"/>
    </row>
    <row r="23517" spans="2:2" x14ac:dyDescent="0.25">
      <c r="B23517" s="1"/>
    </row>
    <row r="23518" spans="2:2" x14ac:dyDescent="0.25">
      <c r="B23518" s="1"/>
    </row>
    <row r="23519" spans="2:2" x14ac:dyDescent="0.25">
      <c r="B23519" s="1"/>
    </row>
    <row r="23520" spans="2:2" x14ac:dyDescent="0.25">
      <c r="B23520" s="1"/>
    </row>
    <row r="23521" spans="2:2" x14ac:dyDescent="0.25">
      <c r="B23521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5" spans="2:2" x14ac:dyDescent="0.25">
      <c r="B23525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0" spans="2:2" x14ac:dyDescent="0.25">
      <c r="B23530" s="1"/>
    </row>
    <row r="23531" spans="2:2" x14ac:dyDescent="0.25">
      <c r="B23531" s="1"/>
    </row>
    <row r="23532" spans="2:2" x14ac:dyDescent="0.25">
      <c r="B23532" s="1"/>
    </row>
    <row r="23533" spans="2:2" x14ac:dyDescent="0.25">
      <c r="B23533" s="1"/>
    </row>
    <row r="23534" spans="2:2" x14ac:dyDescent="0.25">
      <c r="B23534" s="1"/>
    </row>
    <row r="23535" spans="2:2" x14ac:dyDescent="0.25">
      <c r="B23535" s="1"/>
    </row>
    <row r="23536" spans="2:2" x14ac:dyDescent="0.25">
      <c r="B23536" s="1"/>
    </row>
    <row r="23537" spans="2:2" x14ac:dyDescent="0.25">
      <c r="B23537" s="1"/>
    </row>
    <row r="23538" spans="2:2" x14ac:dyDescent="0.25">
      <c r="B23538" s="1"/>
    </row>
    <row r="23539" spans="2:2" x14ac:dyDescent="0.25">
      <c r="B23539" s="1"/>
    </row>
    <row r="23540" spans="2:2" x14ac:dyDescent="0.25">
      <c r="B23540" s="1"/>
    </row>
    <row r="23541" spans="2:2" x14ac:dyDescent="0.25">
      <c r="B23541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5" spans="2:2" x14ac:dyDescent="0.25">
      <c r="B23545" s="1"/>
    </row>
    <row r="23546" spans="2:2" x14ac:dyDescent="0.25">
      <c r="B23546" s="1"/>
    </row>
    <row r="23547" spans="2:2" x14ac:dyDescent="0.25">
      <c r="B23547" s="1"/>
    </row>
    <row r="23548" spans="2:2" x14ac:dyDescent="0.25">
      <c r="B23548" s="1"/>
    </row>
    <row r="23549" spans="2:2" x14ac:dyDescent="0.25">
      <c r="B23549" s="1"/>
    </row>
    <row r="23550" spans="2:2" x14ac:dyDescent="0.25">
      <c r="B23550" s="1"/>
    </row>
    <row r="23551" spans="2:2" x14ac:dyDescent="0.25">
      <c r="B23551" s="1"/>
    </row>
    <row r="23552" spans="2:2" x14ac:dyDescent="0.25">
      <c r="B23552" s="1"/>
    </row>
    <row r="23553" spans="2:2" x14ac:dyDescent="0.25">
      <c r="B23553" s="1"/>
    </row>
    <row r="23554" spans="2:2" x14ac:dyDescent="0.25">
      <c r="B23554" s="1"/>
    </row>
    <row r="23555" spans="2:2" x14ac:dyDescent="0.25">
      <c r="B23555" s="1"/>
    </row>
    <row r="23556" spans="2:2" x14ac:dyDescent="0.25">
      <c r="B23556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0" spans="2:2" x14ac:dyDescent="0.25">
      <c r="B23560" s="1"/>
    </row>
    <row r="23561" spans="2:2" x14ac:dyDescent="0.25">
      <c r="B23561" s="1"/>
    </row>
    <row r="23562" spans="2:2" x14ac:dyDescent="0.25">
      <c r="B23562" s="1"/>
    </row>
    <row r="23563" spans="2:2" x14ac:dyDescent="0.25">
      <c r="B23563" s="1"/>
    </row>
    <row r="23564" spans="2:2" x14ac:dyDescent="0.25">
      <c r="B23564" s="1"/>
    </row>
    <row r="23565" spans="2:2" x14ac:dyDescent="0.25">
      <c r="B23565" s="1"/>
    </row>
    <row r="23566" spans="2:2" x14ac:dyDescent="0.25">
      <c r="B23566" s="1"/>
    </row>
    <row r="23567" spans="2:2" x14ac:dyDescent="0.25">
      <c r="B23567" s="1"/>
    </row>
    <row r="23568" spans="2:2" x14ac:dyDescent="0.25">
      <c r="B23568" s="1"/>
    </row>
    <row r="23569" spans="2:2" x14ac:dyDescent="0.25">
      <c r="B23569" s="1"/>
    </row>
    <row r="23570" spans="2:2" x14ac:dyDescent="0.25">
      <c r="B23570" s="1"/>
    </row>
    <row r="23571" spans="2:2" x14ac:dyDescent="0.25">
      <c r="B23571" s="1"/>
    </row>
    <row r="23572" spans="2:2" x14ac:dyDescent="0.25">
      <c r="B23572" s="1"/>
    </row>
    <row r="23573" spans="2:2" x14ac:dyDescent="0.25">
      <c r="B23573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7" spans="2:2" x14ac:dyDescent="0.25">
      <c r="B23577" s="1"/>
    </row>
    <row r="23578" spans="2:2" x14ac:dyDescent="0.25">
      <c r="B23578" s="1"/>
    </row>
    <row r="23579" spans="2:2" x14ac:dyDescent="0.25">
      <c r="B23579" s="1"/>
    </row>
    <row r="23580" spans="2:2" x14ac:dyDescent="0.25">
      <c r="B23580" s="1"/>
    </row>
    <row r="23581" spans="2:2" x14ac:dyDescent="0.25">
      <c r="B23581" s="1"/>
    </row>
    <row r="23582" spans="2:2" x14ac:dyDescent="0.25">
      <c r="B23582" s="1"/>
    </row>
    <row r="23583" spans="2:2" x14ac:dyDescent="0.25">
      <c r="B23583" s="1"/>
    </row>
    <row r="23584" spans="2:2" x14ac:dyDescent="0.25">
      <c r="B23584" s="1"/>
    </row>
    <row r="23585" spans="2:2" x14ac:dyDescent="0.25">
      <c r="B23585" s="1"/>
    </row>
    <row r="23586" spans="2:2" x14ac:dyDescent="0.25">
      <c r="B23586" s="1"/>
    </row>
    <row r="23587" spans="2:2" x14ac:dyDescent="0.25">
      <c r="B23587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1" spans="2:2" x14ac:dyDescent="0.25">
      <c r="B23591" s="1"/>
    </row>
    <row r="23592" spans="2:2" x14ac:dyDescent="0.25">
      <c r="B23592" s="1"/>
    </row>
    <row r="23593" spans="2:2" x14ac:dyDescent="0.25">
      <c r="B23593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599" spans="2:2" x14ac:dyDescent="0.25">
      <c r="B23599" s="1"/>
    </row>
    <row r="23600" spans="2:2" x14ac:dyDescent="0.25">
      <c r="B23600" s="1"/>
    </row>
    <row r="23601" spans="2:2" x14ac:dyDescent="0.25">
      <c r="B23601" s="1"/>
    </row>
    <row r="23602" spans="2:2" x14ac:dyDescent="0.25">
      <c r="B23602" s="1"/>
    </row>
    <row r="23603" spans="2:2" x14ac:dyDescent="0.25">
      <c r="B23603" s="1"/>
    </row>
    <row r="23604" spans="2:2" x14ac:dyDescent="0.25">
      <c r="B23604" s="1"/>
    </row>
    <row r="23605" spans="2:2" x14ac:dyDescent="0.25">
      <c r="B23605" s="1"/>
    </row>
    <row r="23606" spans="2:2" x14ac:dyDescent="0.25">
      <c r="B23606" s="1"/>
    </row>
    <row r="23607" spans="2:2" x14ac:dyDescent="0.25">
      <c r="B23607" s="1"/>
    </row>
    <row r="23608" spans="2:2" x14ac:dyDescent="0.25">
      <c r="B23608" s="1"/>
    </row>
    <row r="23609" spans="2:2" x14ac:dyDescent="0.25">
      <c r="B23609" s="1"/>
    </row>
    <row r="23610" spans="2:2" x14ac:dyDescent="0.25">
      <c r="B23610" s="1"/>
    </row>
    <row r="23611" spans="2:2" x14ac:dyDescent="0.25">
      <c r="B23611" s="1"/>
    </row>
    <row r="23612" spans="2:2" x14ac:dyDescent="0.25">
      <c r="B23612" s="1"/>
    </row>
    <row r="23613" spans="2:2" x14ac:dyDescent="0.25">
      <c r="B23613" s="1"/>
    </row>
    <row r="23614" spans="2:2" x14ac:dyDescent="0.25">
      <c r="B23614" s="1"/>
    </row>
    <row r="23615" spans="2:2" x14ac:dyDescent="0.25">
      <c r="B23615" s="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3" spans="2:2" x14ac:dyDescent="0.25">
      <c r="B23623" s="1"/>
    </row>
    <row r="23624" spans="2:2" x14ac:dyDescent="0.25">
      <c r="B23624" s="1"/>
    </row>
    <row r="23625" spans="2:2" x14ac:dyDescent="0.25">
      <c r="B23625" s="1"/>
    </row>
    <row r="23626" spans="2:2" x14ac:dyDescent="0.25">
      <c r="B23626" s="1"/>
    </row>
    <row r="23627" spans="2:2" x14ac:dyDescent="0.25">
      <c r="B23627" s="1"/>
    </row>
    <row r="23628" spans="2:2" x14ac:dyDescent="0.25">
      <c r="B23628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2" spans="2:2" x14ac:dyDescent="0.25">
      <c r="B23632" s="1"/>
    </row>
    <row r="23633" spans="2:2" x14ac:dyDescent="0.25">
      <c r="B23633" s="1"/>
    </row>
    <row r="23634" spans="2:2" x14ac:dyDescent="0.25">
      <c r="B23634" s="1"/>
    </row>
    <row r="23635" spans="2:2" x14ac:dyDescent="0.25">
      <c r="B23635" s="1"/>
    </row>
    <row r="23636" spans="2:2" x14ac:dyDescent="0.25">
      <c r="B23636" s="1"/>
    </row>
    <row r="23637" spans="2:2" x14ac:dyDescent="0.25">
      <c r="B23637" s="1"/>
    </row>
    <row r="23638" spans="2:2" x14ac:dyDescent="0.25">
      <c r="B23638" s="1"/>
    </row>
    <row r="23639" spans="2:2" x14ac:dyDescent="0.25">
      <c r="B23639" s="1"/>
    </row>
    <row r="23640" spans="2:2" x14ac:dyDescent="0.25">
      <c r="B23640" s="1"/>
    </row>
    <row r="23641" spans="2:2" x14ac:dyDescent="0.25">
      <c r="B23641" s="1"/>
    </row>
    <row r="23642" spans="2:2" x14ac:dyDescent="0.25">
      <c r="B23642" s="1"/>
    </row>
    <row r="23643" spans="2:2" x14ac:dyDescent="0.25">
      <c r="B23643" s="1"/>
    </row>
    <row r="23644" spans="2:2" x14ac:dyDescent="0.25">
      <c r="B23644" s="1"/>
    </row>
    <row r="23645" spans="2:2" x14ac:dyDescent="0.25">
      <c r="B23645" s="1"/>
    </row>
    <row r="23646" spans="2:2" x14ac:dyDescent="0.25">
      <c r="B23646" s="1"/>
    </row>
    <row r="23647" spans="2:2" x14ac:dyDescent="0.25">
      <c r="B23647" s="1"/>
    </row>
    <row r="23648" spans="2:2" x14ac:dyDescent="0.25">
      <c r="B23648" s="1"/>
    </row>
    <row r="23649" spans="2:2" x14ac:dyDescent="0.25">
      <c r="B23649" s="1"/>
    </row>
    <row r="23650" spans="2:2" x14ac:dyDescent="0.25">
      <c r="B23650" s="1"/>
    </row>
    <row r="23651" spans="2:2" x14ac:dyDescent="0.25">
      <c r="B23651" s="1"/>
    </row>
    <row r="23652" spans="2:2" x14ac:dyDescent="0.25">
      <c r="B23652" s="1"/>
    </row>
    <row r="23653" spans="2:2" x14ac:dyDescent="0.25">
      <c r="B23653" s="1"/>
    </row>
    <row r="23654" spans="2:2" x14ac:dyDescent="0.25">
      <c r="B23654" s="1"/>
    </row>
    <row r="23655" spans="2:2" x14ac:dyDescent="0.25">
      <c r="B23655" s="1"/>
    </row>
    <row r="23656" spans="2:2" x14ac:dyDescent="0.25">
      <c r="B23656" s="1"/>
    </row>
    <row r="23657" spans="2:2" x14ac:dyDescent="0.25">
      <c r="B23657" s="1"/>
    </row>
    <row r="23658" spans="2:2" x14ac:dyDescent="0.25">
      <c r="B23658" s="1"/>
    </row>
    <row r="23659" spans="2:2" x14ac:dyDescent="0.25">
      <c r="B23659" s="1"/>
    </row>
    <row r="23660" spans="2:2" x14ac:dyDescent="0.25">
      <c r="B23660" s="1"/>
    </row>
    <row r="23661" spans="2:2" x14ac:dyDescent="0.25">
      <c r="B23661" s="1"/>
    </row>
    <row r="23662" spans="2:2" x14ac:dyDescent="0.25">
      <c r="B23662" s="1"/>
    </row>
    <row r="23663" spans="2:2" x14ac:dyDescent="0.25">
      <c r="B23663" s="1"/>
    </row>
    <row r="23664" spans="2:2" x14ac:dyDescent="0.25">
      <c r="B23664" s="1"/>
    </row>
    <row r="23665" spans="2:2" x14ac:dyDescent="0.25">
      <c r="B23665" s="1"/>
    </row>
    <row r="23666" spans="2:2" x14ac:dyDescent="0.25">
      <c r="B23666" s="1"/>
    </row>
    <row r="23667" spans="2:2" x14ac:dyDescent="0.25">
      <c r="B23667" s="1"/>
    </row>
    <row r="23668" spans="2:2" x14ac:dyDescent="0.25">
      <c r="B23668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3" spans="2:2" x14ac:dyDescent="0.25">
      <c r="B23673" s="1"/>
    </row>
    <row r="23674" spans="2:2" x14ac:dyDescent="0.25">
      <c r="B23674" s="1"/>
    </row>
    <row r="23675" spans="2:2" x14ac:dyDescent="0.25">
      <c r="B23675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79" spans="2:2" x14ac:dyDescent="0.25">
      <c r="B23679" s="1"/>
    </row>
    <row r="23680" spans="2:2" x14ac:dyDescent="0.25">
      <c r="B23680" s="1"/>
    </row>
    <row r="23681" spans="2:2" x14ac:dyDescent="0.25">
      <c r="B23681" s="1"/>
    </row>
    <row r="23682" spans="2:2" x14ac:dyDescent="0.25">
      <c r="B23682" s="1"/>
    </row>
    <row r="23683" spans="2:2" x14ac:dyDescent="0.25">
      <c r="B23683" s="1"/>
    </row>
    <row r="23684" spans="2:2" x14ac:dyDescent="0.25">
      <c r="B23684" s="1"/>
    </row>
    <row r="23685" spans="2:2" x14ac:dyDescent="0.25">
      <c r="B23685" s="1"/>
    </row>
    <row r="23686" spans="2:2" x14ac:dyDescent="0.25">
      <c r="B23686" s="1"/>
    </row>
    <row r="23687" spans="2:2" x14ac:dyDescent="0.25">
      <c r="B23687" s="1"/>
    </row>
    <row r="23688" spans="2:2" x14ac:dyDescent="0.25">
      <c r="B23688" s="1"/>
    </row>
    <row r="23689" spans="2:2" x14ac:dyDescent="0.25">
      <c r="B23689" s="1"/>
    </row>
    <row r="23690" spans="2:2" x14ac:dyDescent="0.25">
      <c r="B23690" s="1"/>
    </row>
    <row r="23691" spans="2:2" x14ac:dyDescent="0.25">
      <c r="B23691" s="1"/>
    </row>
    <row r="23692" spans="2:2" x14ac:dyDescent="0.25">
      <c r="B23692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7" spans="2:2" x14ac:dyDescent="0.25">
      <c r="B23697" s="1"/>
    </row>
    <row r="23698" spans="2:2" x14ac:dyDescent="0.25">
      <c r="B23698" s="1"/>
    </row>
    <row r="23699" spans="2:2" x14ac:dyDescent="0.25">
      <c r="B23699" s="1"/>
    </row>
    <row r="23700" spans="2:2" x14ac:dyDescent="0.25">
      <c r="B23700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5" spans="2:2" x14ac:dyDescent="0.25">
      <c r="B23705" s="1"/>
    </row>
    <row r="23706" spans="2:2" x14ac:dyDescent="0.25">
      <c r="B23706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1" spans="2:2" x14ac:dyDescent="0.25">
      <c r="B23711" s="1"/>
    </row>
    <row r="23712" spans="2:2" x14ac:dyDescent="0.25">
      <c r="B23712" s="1"/>
    </row>
    <row r="23713" spans="2:2" x14ac:dyDescent="0.25">
      <c r="B23713" s="1"/>
    </row>
    <row r="23714" spans="2:2" x14ac:dyDescent="0.25">
      <c r="B23714" s="1"/>
    </row>
    <row r="23715" spans="2:2" x14ac:dyDescent="0.25">
      <c r="B23715" s="1"/>
    </row>
    <row r="23716" spans="2:2" x14ac:dyDescent="0.25">
      <c r="B23716" s="1"/>
    </row>
    <row r="23717" spans="2:2" x14ac:dyDescent="0.25">
      <c r="B23717" s="1"/>
    </row>
    <row r="23718" spans="2:2" x14ac:dyDescent="0.25">
      <c r="B23718" s="1"/>
    </row>
    <row r="23719" spans="2:2" x14ac:dyDescent="0.25">
      <c r="B23719" s="1"/>
    </row>
    <row r="23720" spans="2:2" x14ac:dyDescent="0.25">
      <c r="B23720" s="1"/>
    </row>
    <row r="23721" spans="2:2" x14ac:dyDescent="0.25">
      <c r="B23721" s="1"/>
    </row>
    <row r="23722" spans="2:2" x14ac:dyDescent="0.25">
      <c r="B23722" s="1"/>
    </row>
    <row r="23723" spans="2:2" x14ac:dyDescent="0.25">
      <c r="B23723" s="1"/>
    </row>
    <row r="23724" spans="2:2" x14ac:dyDescent="0.25">
      <c r="B23724" s="1"/>
    </row>
    <row r="23725" spans="2:2" x14ac:dyDescent="0.25">
      <c r="B23725" s="1"/>
    </row>
    <row r="23726" spans="2:2" x14ac:dyDescent="0.25">
      <c r="B23726" s="1"/>
    </row>
    <row r="23727" spans="2:2" x14ac:dyDescent="0.25">
      <c r="B23727" s="1"/>
    </row>
    <row r="23728" spans="2:2" x14ac:dyDescent="0.25">
      <c r="B23728" s="1"/>
    </row>
    <row r="23729" spans="2:2" x14ac:dyDescent="0.25">
      <c r="B23729" s="1"/>
    </row>
    <row r="23730" spans="2:2" x14ac:dyDescent="0.25">
      <c r="B23730" s="1"/>
    </row>
    <row r="23731" spans="2:2" x14ac:dyDescent="0.25">
      <c r="B23731" s="1"/>
    </row>
    <row r="23732" spans="2:2" x14ac:dyDescent="0.25">
      <c r="B23732" s="1"/>
    </row>
    <row r="23733" spans="2:2" x14ac:dyDescent="0.25">
      <c r="B23733" s="1"/>
    </row>
    <row r="23734" spans="2:2" x14ac:dyDescent="0.25">
      <c r="B23734" s="1"/>
    </row>
    <row r="23735" spans="2:2" x14ac:dyDescent="0.25">
      <c r="B23735" s="1"/>
    </row>
    <row r="23736" spans="2:2" x14ac:dyDescent="0.25">
      <c r="B23736" s="1"/>
    </row>
    <row r="23737" spans="2:2" x14ac:dyDescent="0.25">
      <c r="B23737" s="1"/>
    </row>
    <row r="23738" spans="2:2" x14ac:dyDescent="0.25">
      <c r="B23738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2" spans="2:2" x14ac:dyDescent="0.25">
      <c r="B23742" s="1"/>
    </row>
    <row r="23743" spans="2:2" x14ac:dyDescent="0.25">
      <c r="B23743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8" spans="2:2" x14ac:dyDescent="0.25">
      <c r="B23748" s="1"/>
    </row>
    <row r="23749" spans="2:2" x14ac:dyDescent="0.25">
      <c r="B23749" s="1"/>
    </row>
    <row r="23750" spans="2:2" x14ac:dyDescent="0.25">
      <c r="B23750" s="1"/>
    </row>
    <row r="23751" spans="2:2" x14ac:dyDescent="0.25">
      <c r="B23751" s="1"/>
    </row>
    <row r="23752" spans="2:2" x14ac:dyDescent="0.25">
      <c r="B23752" s="1"/>
    </row>
    <row r="23753" spans="2:2" x14ac:dyDescent="0.25">
      <c r="B23753" s="1"/>
    </row>
    <row r="23754" spans="2:2" x14ac:dyDescent="0.25">
      <c r="B23754" s="1"/>
    </row>
    <row r="23755" spans="2:2" x14ac:dyDescent="0.25">
      <c r="B23755" s="1"/>
    </row>
    <row r="23756" spans="2:2" x14ac:dyDescent="0.25">
      <c r="B23756" s="1"/>
    </row>
    <row r="23757" spans="2:2" x14ac:dyDescent="0.25">
      <c r="B23757" s="1"/>
    </row>
    <row r="23758" spans="2:2" x14ac:dyDescent="0.25">
      <c r="B23758" s="1"/>
    </row>
    <row r="23759" spans="2:2" x14ac:dyDescent="0.25">
      <c r="B23759" s="1"/>
    </row>
    <row r="23760" spans="2:2" x14ac:dyDescent="0.25">
      <c r="B23760" s="1"/>
    </row>
    <row r="23761" spans="2:2" x14ac:dyDescent="0.25">
      <c r="B23761" s="1"/>
    </row>
    <row r="23762" spans="2:2" x14ac:dyDescent="0.25">
      <c r="B23762" s="1"/>
    </row>
    <row r="23763" spans="2:2" x14ac:dyDescent="0.25">
      <c r="B23763" s="1"/>
    </row>
    <row r="23764" spans="2:2" x14ac:dyDescent="0.25">
      <c r="B23764" s="1"/>
    </row>
    <row r="23765" spans="2:2" x14ac:dyDescent="0.25">
      <c r="B23765" s="1"/>
    </row>
    <row r="23766" spans="2:2" x14ac:dyDescent="0.25">
      <c r="B23766" s="1"/>
    </row>
    <row r="23767" spans="2:2" x14ac:dyDescent="0.25">
      <c r="B23767" s="1"/>
    </row>
    <row r="23768" spans="2:2" x14ac:dyDescent="0.25">
      <c r="B23768" s="1"/>
    </row>
    <row r="23769" spans="2:2" x14ac:dyDescent="0.25">
      <c r="B23769" s="1"/>
    </row>
    <row r="23770" spans="2:2" x14ac:dyDescent="0.25">
      <c r="B23770" s="1"/>
    </row>
    <row r="23771" spans="2:2" x14ac:dyDescent="0.25">
      <c r="B23771" s="1"/>
    </row>
    <row r="23772" spans="2:2" x14ac:dyDescent="0.25">
      <c r="B23772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78" spans="2:2" x14ac:dyDescent="0.25">
      <c r="B23778" s="1"/>
    </row>
    <row r="23779" spans="2:2" x14ac:dyDescent="0.25">
      <c r="B23779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3" spans="2:2" x14ac:dyDescent="0.25">
      <c r="B23783" s="1"/>
    </row>
    <row r="23784" spans="2:2" x14ac:dyDescent="0.25">
      <c r="B23784" s="1"/>
    </row>
    <row r="23785" spans="2:2" x14ac:dyDescent="0.25">
      <c r="B23785" s="1"/>
    </row>
    <row r="23786" spans="2:2" x14ac:dyDescent="0.25">
      <c r="B23786" s="1"/>
    </row>
    <row r="23787" spans="2:2" x14ac:dyDescent="0.25">
      <c r="B23787" s="1"/>
    </row>
    <row r="23788" spans="2:2" x14ac:dyDescent="0.25">
      <c r="B23788" s="1"/>
    </row>
    <row r="23789" spans="2:2" x14ac:dyDescent="0.25">
      <c r="B23789" s="1"/>
    </row>
    <row r="23790" spans="2:2" x14ac:dyDescent="0.25">
      <c r="B23790" s="1"/>
    </row>
    <row r="23791" spans="2:2" x14ac:dyDescent="0.25">
      <c r="B23791" s="1"/>
    </row>
    <row r="23792" spans="2:2" x14ac:dyDescent="0.25">
      <c r="B23792" s="1"/>
    </row>
    <row r="23793" spans="2:2" x14ac:dyDescent="0.25">
      <c r="B23793" s="1"/>
    </row>
    <row r="23794" spans="2:2" x14ac:dyDescent="0.25">
      <c r="B23794" s="1"/>
    </row>
    <row r="23795" spans="2:2" x14ac:dyDescent="0.25">
      <c r="B23795" s="1"/>
    </row>
    <row r="23796" spans="2:2" x14ac:dyDescent="0.25">
      <c r="B23796" s="1"/>
    </row>
    <row r="23797" spans="2:2" x14ac:dyDescent="0.25">
      <c r="B23797" s="1"/>
    </row>
    <row r="23798" spans="2:2" x14ac:dyDescent="0.25">
      <c r="B23798" s="1"/>
    </row>
    <row r="23799" spans="2:2" x14ac:dyDescent="0.25">
      <c r="B23799" s="1"/>
    </row>
    <row r="23800" spans="2:2" x14ac:dyDescent="0.25">
      <c r="B23800" s="1"/>
    </row>
    <row r="23801" spans="2:2" x14ac:dyDescent="0.25">
      <c r="B23801" s="1"/>
    </row>
    <row r="23802" spans="2:2" x14ac:dyDescent="0.25">
      <c r="B23802" s="1"/>
    </row>
    <row r="23803" spans="2:2" x14ac:dyDescent="0.25">
      <c r="B23803" s="1"/>
    </row>
    <row r="23804" spans="2:2" x14ac:dyDescent="0.25">
      <c r="B23804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8" spans="2:2" x14ac:dyDescent="0.25">
      <c r="B23808" s="1"/>
    </row>
    <row r="23809" spans="2:2" x14ac:dyDescent="0.25">
      <c r="B23809" s="1"/>
    </row>
    <row r="23810" spans="2:2" x14ac:dyDescent="0.25">
      <c r="B23810" s="1"/>
    </row>
    <row r="23811" spans="2:2" x14ac:dyDescent="0.25">
      <c r="B23811" s="1"/>
    </row>
    <row r="23812" spans="2:2" x14ac:dyDescent="0.25">
      <c r="B23812" s="1"/>
    </row>
    <row r="23813" spans="2:2" x14ac:dyDescent="0.25">
      <c r="B23813" s="1"/>
    </row>
    <row r="23814" spans="2:2" x14ac:dyDescent="0.25">
      <c r="B23814" s="1"/>
    </row>
    <row r="23815" spans="2:2" x14ac:dyDescent="0.25">
      <c r="B23815" s="1"/>
    </row>
    <row r="23816" spans="2:2" x14ac:dyDescent="0.25">
      <c r="B23816" s="1"/>
    </row>
    <row r="23817" spans="2:2" x14ac:dyDescent="0.25">
      <c r="B23817" s="1"/>
    </row>
    <row r="23818" spans="2:2" x14ac:dyDescent="0.25">
      <c r="B23818" s="1"/>
    </row>
    <row r="23819" spans="2:2" x14ac:dyDescent="0.25">
      <c r="B23819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3" spans="2:2" x14ac:dyDescent="0.25">
      <c r="B23823" s="1"/>
    </row>
    <row r="23824" spans="2:2" x14ac:dyDescent="0.25">
      <c r="B23824" s="1"/>
    </row>
    <row r="23825" spans="2:2" x14ac:dyDescent="0.25">
      <c r="B23825" s="1"/>
    </row>
    <row r="23826" spans="2:2" x14ac:dyDescent="0.25">
      <c r="B23826" s="1"/>
    </row>
    <row r="23827" spans="2:2" x14ac:dyDescent="0.25">
      <c r="B23827" s="1"/>
    </row>
    <row r="23828" spans="2:2" x14ac:dyDescent="0.25">
      <c r="B23828" s="1"/>
    </row>
    <row r="23829" spans="2:2" x14ac:dyDescent="0.25">
      <c r="B23829" s="1"/>
    </row>
    <row r="23830" spans="2:2" x14ac:dyDescent="0.25">
      <c r="B23830" s="1"/>
    </row>
    <row r="23831" spans="2:2" x14ac:dyDescent="0.25">
      <c r="B23831" s="1"/>
    </row>
    <row r="23832" spans="2:2" x14ac:dyDescent="0.25">
      <c r="B23832" s="1"/>
    </row>
    <row r="23833" spans="2:2" x14ac:dyDescent="0.25">
      <c r="B23833" s="1"/>
    </row>
    <row r="23834" spans="2:2" x14ac:dyDescent="0.25">
      <c r="B23834" s="1"/>
    </row>
    <row r="23835" spans="2:2" x14ac:dyDescent="0.25">
      <c r="B23835" s="1"/>
    </row>
    <row r="23836" spans="2:2" x14ac:dyDescent="0.25">
      <c r="B23836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1" spans="2:2" x14ac:dyDescent="0.25">
      <c r="B23841" s="1"/>
    </row>
    <row r="23842" spans="2:2" x14ac:dyDescent="0.25">
      <c r="B23842" s="1"/>
    </row>
    <row r="23843" spans="2:2" x14ac:dyDescent="0.25">
      <c r="B23843" s="1"/>
    </row>
    <row r="23844" spans="2:2" x14ac:dyDescent="0.25">
      <c r="B23844" s="1"/>
    </row>
    <row r="23845" spans="2:2" x14ac:dyDescent="0.25">
      <c r="B23845" s="1"/>
    </row>
    <row r="23846" spans="2:2" x14ac:dyDescent="0.25">
      <c r="B23846" s="1"/>
    </row>
    <row r="23847" spans="2:2" x14ac:dyDescent="0.25">
      <c r="B23847" s="1"/>
    </row>
    <row r="23848" spans="2:2" x14ac:dyDescent="0.25">
      <c r="B23848" s="1"/>
    </row>
    <row r="23849" spans="2:2" x14ac:dyDescent="0.25">
      <c r="B23849" s="1"/>
    </row>
    <row r="23850" spans="2:2" x14ac:dyDescent="0.25">
      <c r="B23850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4" spans="2:2" x14ac:dyDescent="0.25">
      <c r="B23854" s="1"/>
    </row>
    <row r="23855" spans="2:2" x14ac:dyDescent="0.25">
      <c r="B23855" s="1"/>
    </row>
    <row r="23856" spans="2:2" x14ac:dyDescent="0.25">
      <c r="B23856" s="1"/>
    </row>
    <row r="23857" spans="2:2" x14ac:dyDescent="0.25">
      <c r="B23857" s="1"/>
    </row>
    <row r="23858" spans="2:2" x14ac:dyDescent="0.25">
      <c r="B23858" s="1"/>
    </row>
    <row r="23859" spans="2:2" x14ac:dyDescent="0.25">
      <c r="B23859" s="1"/>
    </row>
    <row r="23860" spans="2:2" x14ac:dyDescent="0.25">
      <c r="B23860" s="1"/>
    </row>
    <row r="23861" spans="2:2" x14ac:dyDescent="0.25">
      <c r="B23861" s="1"/>
    </row>
    <row r="23862" spans="2:2" x14ac:dyDescent="0.25">
      <c r="B23862" s="1"/>
    </row>
    <row r="23863" spans="2:2" x14ac:dyDescent="0.25">
      <c r="B23863" s="1"/>
    </row>
    <row r="23864" spans="2:2" x14ac:dyDescent="0.25">
      <c r="B23864" s="1"/>
    </row>
    <row r="23865" spans="2:2" x14ac:dyDescent="0.25">
      <c r="B23865" s="1"/>
    </row>
    <row r="23866" spans="2:2" x14ac:dyDescent="0.25">
      <c r="B23866" s="1"/>
    </row>
    <row r="23867" spans="2:2" x14ac:dyDescent="0.25">
      <c r="B23867" s="1"/>
    </row>
    <row r="23868" spans="2:2" x14ac:dyDescent="0.25">
      <c r="B23868" s="1"/>
    </row>
    <row r="23869" spans="2:2" x14ac:dyDescent="0.25">
      <c r="B23869" s="1"/>
    </row>
    <row r="23870" spans="2:2" x14ac:dyDescent="0.25">
      <c r="B23870" s="1"/>
    </row>
    <row r="23871" spans="2:2" x14ac:dyDescent="0.25">
      <c r="B23871" s="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1"/>
    </row>
    <row r="23877" spans="2:2" x14ac:dyDescent="0.25">
      <c r="B23877" s="1"/>
    </row>
    <row r="23878" spans="2:2" x14ac:dyDescent="0.25">
      <c r="B23878" s="1"/>
    </row>
    <row r="23879" spans="2:2" x14ac:dyDescent="0.25">
      <c r="B23879" s="1"/>
    </row>
    <row r="23880" spans="2:2" x14ac:dyDescent="0.25">
      <c r="B23880" s="1"/>
    </row>
    <row r="23881" spans="2:2" x14ac:dyDescent="0.25">
      <c r="B23881" s="1"/>
    </row>
    <row r="23882" spans="2:2" x14ac:dyDescent="0.25">
      <c r="B23882" s="1"/>
    </row>
    <row r="23883" spans="2:2" x14ac:dyDescent="0.25">
      <c r="B23883" s="1"/>
    </row>
    <row r="23884" spans="2:2" x14ac:dyDescent="0.25">
      <c r="B23884" s="1"/>
    </row>
    <row r="23885" spans="2:2" x14ac:dyDescent="0.25">
      <c r="B23885" s="1"/>
    </row>
    <row r="23886" spans="2:2" x14ac:dyDescent="0.25">
      <c r="B23886" s="1"/>
    </row>
    <row r="23887" spans="2:2" x14ac:dyDescent="0.25">
      <c r="B23887" s="1"/>
    </row>
    <row r="23888" spans="2:2" x14ac:dyDescent="0.25">
      <c r="B23888" s="1"/>
    </row>
    <row r="23889" spans="2:2" x14ac:dyDescent="0.25">
      <c r="B23889" s="1"/>
    </row>
    <row r="23890" spans="2:2" x14ac:dyDescent="0.25">
      <c r="B23890" s="1"/>
    </row>
    <row r="23891" spans="2:2" x14ac:dyDescent="0.25">
      <c r="B23891" s="1"/>
    </row>
    <row r="23892" spans="2:2" x14ac:dyDescent="0.25">
      <c r="B23892" s="1"/>
    </row>
    <row r="23893" spans="2:2" x14ac:dyDescent="0.25">
      <c r="B23893" s="1"/>
    </row>
    <row r="23894" spans="2:2" x14ac:dyDescent="0.25">
      <c r="B23894" s="1"/>
    </row>
    <row r="23895" spans="2:2" x14ac:dyDescent="0.25">
      <c r="B23895" s="1"/>
    </row>
    <row r="23896" spans="2:2" x14ac:dyDescent="0.25">
      <c r="B23896" s="1"/>
    </row>
    <row r="23897" spans="2:2" x14ac:dyDescent="0.25">
      <c r="B23897" s="1"/>
    </row>
    <row r="23898" spans="2:2" x14ac:dyDescent="0.25">
      <c r="B23898" s="1"/>
    </row>
    <row r="23899" spans="2:2" x14ac:dyDescent="0.25">
      <c r="B23899" s="1"/>
    </row>
    <row r="23900" spans="2:2" x14ac:dyDescent="0.25">
      <c r="B23900" s="1"/>
    </row>
    <row r="23901" spans="2:2" x14ac:dyDescent="0.25">
      <c r="B23901" s="1"/>
    </row>
    <row r="23902" spans="2:2" x14ac:dyDescent="0.25">
      <c r="B23902" s="1"/>
    </row>
    <row r="23903" spans="2:2" x14ac:dyDescent="0.25">
      <c r="B23903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7" spans="2:2" x14ac:dyDescent="0.25">
      <c r="B23907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1" spans="2:2" x14ac:dyDescent="0.25">
      <c r="B23911" s="1"/>
    </row>
    <row r="23912" spans="2:2" x14ac:dyDescent="0.25">
      <c r="B23912" s="1"/>
    </row>
    <row r="23913" spans="2:2" x14ac:dyDescent="0.25">
      <c r="B23913" s="1"/>
    </row>
    <row r="23914" spans="2:2" x14ac:dyDescent="0.25">
      <c r="B23914" s="1"/>
    </row>
    <row r="23915" spans="2:2" x14ac:dyDescent="0.25">
      <c r="B23915" s="1"/>
    </row>
    <row r="23916" spans="2:2" x14ac:dyDescent="0.25">
      <c r="B23916" s="1"/>
    </row>
    <row r="23917" spans="2:2" x14ac:dyDescent="0.25">
      <c r="B23917" s="1"/>
    </row>
    <row r="23918" spans="2:2" x14ac:dyDescent="0.25">
      <c r="B23918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2" spans="2:2" x14ac:dyDescent="0.25">
      <c r="B23922" s="1"/>
    </row>
    <row r="23923" spans="2:2" x14ac:dyDescent="0.25">
      <c r="B23923" s="1"/>
    </row>
    <row r="23924" spans="2:2" x14ac:dyDescent="0.25">
      <c r="B23924" s="1"/>
    </row>
    <row r="23925" spans="2:2" x14ac:dyDescent="0.25">
      <c r="B23925" s="1"/>
    </row>
    <row r="23926" spans="2:2" x14ac:dyDescent="0.25">
      <c r="B23926" s="1"/>
    </row>
    <row r="23927" spans="2:2" x14ac:dyDescent="0.25">
      <c r="B23927" s="1"/>
    </row>
    <row r="23928" spans="2:2" x14ac:dyDescent="0.25">
      <c r="B23928" s="1"/>
    </row>
    <row r="23929" spans="2:2" x14ac:dyDescent="0.25">
      <c r="B23929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3" spans="2:2" x14ac:dyDescent="0.25">
      <c r="B23933" s="1"/>
    </row>
    <row r="23934" spans="2:2" x14ac:dyDescent="0.25">
      <c r="B23934" s="1"/>
    </row>
    <row r="23935" spans="2:2" x14ac:dyDescent="0.25">
      <c r="B23935" s="1"/>
    </row>
    <row r="23936" spans="2:2" x14ac:dyDescent="0.25">
      <c r="B23936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0" spans="2:2" x14ac:dyDescent="0.25">
      <c r="B23940" s="1"/>
    </row>
    <row r="23941" spans="2:2" x14ac:dyDescent="0.25">
      <c r="B23941" s="1"/>
    </row>
    <row r="23942" spans="2:2" x14ac:dyDescent="0.25">
      <c r="B23942" s="1"/>
    </row>
    <row r="23943" spans="2:2" x14ac:dyDescent="0.25">
      <c r="B23943" s="1"/>
    </row>
    <row r="23944" spans="2:2" x14ac:dyDescent="0.25">
      <c r="B23944" s="1"/>
    </row>
    <row r="23945" spans="2:2" x14ac:dyDescent="0.25">
      <c r="B23945" s="1"/>
    </row>
    <row r="23946" spans="2:2" x14ac:dyDescent="0.25">
      <c r="B23946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0" spans="2:2" x14ac:dyDescent="0.25">
      <c r="B23950" s="1"/>
    </row>
    <row r="23951" spans="2:2" x14ac:dyDescent="0.25">
      <c r="B23951" s="1"/>
    </row>
    <row r="23952" spans="2:2" x14ac:dyDescent="0.25">
      <c r="B23952" s="1"/>
    </row>
    <row r="23953" spans="2:2" x14ac:dyDescent="0.25">
      <c r="B23953" s="1"/>
    </row>
    <row r="23954" spans="2:2" x14ac:dyDescent="0.25">
      <c r="B23954" s="1"/>
    </row>
    <row r="23955" spans="2:2" x14ac:dyDescent="0.25">
      <c r="B23955" s="1"/>
    </row>
    <row r="23956" spans="2:2" x14ac:dyDescent="0.25">
      <c r="B23956" s="1"/>
    </row>
    <row r="23957" spans="2:2" x14ac:dyDescent="0.25">
      <c r="B23957" s="1"/>
    </row>
    <row r="23958" spans="2:2" x14ac:dyDescent="0.25">
      <c r="B23958" s="1"/>
    </row>
    <row r="23959" spans="2:2" x14ac:dyDescent="0.25">
      <c r="B23959" s="1"/>
    </row>
    <row r="23960" spans="2:2" x14ac:dyDescent="0.25">
      <c r="B23960" s="1"/>
    </row>
    <row r="23961" spans="2:2" x14ac:dyDescent="0.25">
      <c r="B23961" s="1"/>
    </row>
    <row r="23962" spans="2:2" x14ac:dyDescent="0.25">
      <c r="B23962" s="1"/>
    </row>
    <row r="23963" spans="2:2" x14ac:dyDescent="0.25">
      <c r="B23963" s="1"/>
    </row>
    <row r="23964" spans="2:2" x14ac:dyDescent="0.25">
      <c r="B23964" s="1"/>
    </row>
    <row r="23965" spans="2:2" x14ac:dyDescent="0.25">
      <c r="B23965" s="1"/>
    </row>
    <row r="23966" spans="2:2" x14ac:dyDescent="0.25">
      <c r="B23966" s="1"/>
    </row>
    <row r="23967" spans="2:2" x14ac:dyDescent="0.25">
      <c r="B23967" s="1"/>
    </row>
    <row r="23968" spans="2:2" x14ac:dyDescent="0.25">
      <c r="B23968" s="1"/>
    </row>
    <row r="23969" spans="2:2" x14ac:dyDescent="0.25">
      <c r="B23969" s="1"/>
    </row>
    <row r="23970" spans="2:2" x14ac:dyDescent="0.25">
      <c r="B23970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74" spans="2:2" x14ac:dyDescent="0.25">
      <c r="B23974" s="1"/>
    </row>
    <row r="23975" spans="2:2" x14ac:dyDescent="0.25">
      <c r="B23975" s="1"/>
    </row>
    <row r="23976" spans="2:2" x14ac:dyDescent="0.25">
      <c r="B23976" s="1"/>
    </row>
    <row r="23977" spans="2:2" x14ac:dyDescent="0.25">
      <c r="B23977" s="1"/>
    </row>
    <row r="23978" spans="2:2" x14ac:dyDescent="0.25">
      <c r="B23978" s="1"/>
    </row>
    <row r="23979" spans="2:2" x14ac:dyDescent="0.25">
      <c r="B23979" s="1"/>
    </row>
    <row r="23980" spans="2:2" x14ac:dyDescent="0.25">
      <c r="B23980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4" spans="2:2" x14ac:dyDescent="0.25">
      <c r="B23984" s="1"/>
    </row>
    <row r="23985" spans="2:2" x14ac:dyDescent="0.25">
      <c r="B23985" s="1"/>
    </row>
    <row r="23986" spans="2:2" x14ac:dyDescent="0.25">
      <c r="B23986" s="1"/>
    </row>
    <row r="23987" spans="2:2" x14ac:dyDescent="0.25">
      <c r="B23987" s="1"/>
    </row>
    <row r="23988" spans="2:2" x14ac:dyDescent="0.25">
      <c r="B23988" s="1"/>
    </row>
    <row r="23989" spans="2:2" x14ac:dyDescent="0.25">
      <c r="B23989" s="1"/>
    </row>
    <row r="23990" spans="2:2" x14ac:dyDescent="0.25">
      <c r="B23990" s="1"/>
    </row>
    <row r="23991" spans="2:2" x14ac:dyDescent="0.25">
      <c r="B23991" s="1"/>
    </row>
    <row r="23992" spans="2:2" x14ac:dyDescent="0.25">
      <c r="B23992" s="1"/>
    </row>
    <row r="23993" spans="2:2" x14ac:dyDescent="0.25">
      <c r="B23993" s="1"/>
    </row>
    <row r="23994" spans="2:2" x14ac:dyDescent="0.25">
      <c r="B23994" s="1"/>
    </row>
    <row r="23995" spans="2:2" x14ac:dyDescent="0.25">
      <c r="B23995" s="1"/>
    </row>
    <row r="23996" spans="2:2" x14ac:dyDescent="0.25">
      <c r="B23996" s="1"/>
    </row>
    <row r="23997" spans="2:2" x14ac:dyDescent="0.25">
      <c r="B23997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2" spans="2:2" x14ac:dyDescent="0.25">
      <c r="B24002" s="1"/>
    </row>
    <row r="24003" spans="2:2" x14ac:dyDescent="0.25">
      <c r="B24003" s="1"/>
    </row>
    <row r="24004" spans="2:2" x14ac:dyDescent="0.25">
      <c r="B24004" s="1"/>
    </row>
    <row r="24005" spans="2:2" x14ac:dyDescent="0.25">
      <c r="B24005" s="1"/>
    </row>
    <row r="24006" spans="2:2" x14ac:dyDescent="0.25">
      <c r="B24006" s="1"/>
    </row>
    <row r="24007" spans="2:2" x14ac:dyDescent="0.25">
      <c r="B24007" s="1"/>
    </row>
    <row r="24008" spans="2:2" x14ac:dyDescent="0.25">
      <c r="B24008" s="1"/>
    </row>
    <row r="24009" spans="2:2" x14ac:dyDescent="0.25">
      <c r="B24009" s="1"/>
    </row>
    <row r="24010" spans="2:2" x14ac:dyDescent="0.25">
      <c r="B24010" s="1"/>
    </row>
    <row r="24011" spans="2:2" x14ac:dyDescent="0.25">
      <c r="B24011" s="1"/>
    </row>
    <row r="24012" spans="2:2" x14ac:dyDescent="0.25">
      <c r="B24012" s="1"/>
    </row>
    <row r="24013" spans="2:2" x14ac:dyDescent="0.25">
      <c r="B24013" s="1"/>
    </row>
    <row r="24014" spans="2:2" x14ac:dyDescent="0.25">
      <c r="B24014" s="1"/>
    </row>
    <row r="24015" spans="2:2" x14ac:dyDescent="0.25">
      <c r="B24015" s="1"/>
    </row>
    <row r="24016" spans="2:2" x14ac:dyDescent="0.25">
      <c r="B24016" s="1"/>
    </row>
    <row r="24017" spans="2:2" x14ac:dyDescent="0.25">
      <c r="B24017" s="1"/>
    </row>
    <row r="24018" spans="2:2" x14ac:dyDescent="0.25">
      <c r="B24018" s="1"/>
    </row>
    <row r="24019" spans="2:2" x14ac:dyDescent="0.25">
      <c r="B24019" s="1"/>
    </row>
    <row r="24020" spans="2:2" x14ac:dyDescent="0.25">
      <c r="B24020" s="1"/>
    </row>
    <row r="24021" spans="2:2" x14ac:dyDescent="0.25">
      <c r="B24021" s="1"/>
    </row>
    <row r="24022" spans="2:2" x14ac:dyDescent="0.25">
      <c r="B24022" s="1"/>
    </row>
    <row r="24023" spans="2:2" x14ac:dyDescent="0.25">
      <c r="B24023" s="1"/>
    </row>
    <row r="24024" spans="2:2" x14ac:dyDescent="0.25">
      <c r="B24024" s="1"/>
    </row>
    <row r="24025" spans="2:2" x14ac:dyDescent="0.25">
      <c r="B24025" s="1"/>
    </row>
    <row r="24026" spans="2:2" x14ac:dyDescent="0.25">
      <c r="B24026" s="1"/>
    </row>
    <row r="24027" spans="2:2" x14ac:dyDescent="0.25">
      <c r="B24027" s="1"/>
    </row>
    <row r="24028" spans="2:2" x14ac:dyDescent="0.25">
      <c r="B24028" s="1"/>
    </row>
    <row r="24029" spans="2:2" x14ac:dyDescent="0.25">
      <c r="B24029" s="1"/>
    </row>
    <row r="24030" spans="2:2" x14ac:dyDescent="0.25">
      <c r="B24030" s="1"/>
    </row>
    <row r="24031" spans="2:2" x14ac:dyDescent="0.25">
      <c r="B24031" s="1"/>
    </row>
    <row r="24032" spans="2:2" x14ac:dyDescent="0.25">
      <c r="B24032" s="1"/>
    </row>
    <row r="24033" spans="2:2" x14ac:dyDescent="0.25">
      <c r="B24033" s="1"/>
    </row>
    <row r="24034" spans="2:2" x14ac:dyDescent="0.25">
      <c r="B24034" s="1"/>
    </row>
    <row r="24035" spans="2:2" x14ac:dyDescent="0.25">
      <c r="B24035" s="1"/>
    </row>
    <row r="24036" spans="2:2" x14ac:dyDescent="0.25">
      <c r="B24036" s="1"/>
    </row>
    <row r="24037" spans="2:2" x14ac:dyDescent="0.25">
      <c r="B24037" s="1"/>
    </row>
    <row r="24038" spans="2:2" x14ac:dyDescent="0.25">
      <c r="B24038" s="1"/>
    </row>
    <row r="24039" spans="2:2" x14ac:dyDescent="0.25">
      <c r="B24039" s="1"/>
    </row>
    <row r="24040" spans="2:2" x14ac:dyDescent="0.25">
      <c r="B24040" s="1"/>
    </row>
    <row r="24041" spans="2:2" x14ac:dyDescent="0.25">
      <c r="B24041" s="1"/>
    </row>
    <row r="24042" spans="2:2" x14ac:dyDescent="0.25">
      <c r="B24042" s="1"/>
    </row>
    <row r="24043" spans="2:2" x14ac:dyDescent="0.25">
      <c r="B24043" s="1"/>
    </row>
    <row r="24044" spans="2:2" x14ac:dyDescent="0.25">
      <c r="B24044" s="1"/>
    </row>
    <row r="24045" spans="2:2" x14ac:dyDescent="0.25">
      <c r="B24045" s="1"/>
    </row>
    <row r="24046" spans="2:2" x14ac:dyDescent="0.25">
      <c r="B24046" s="1"/>
    </row>
    <row r="24047" spans="2:2" x14ac:dyDescent="0.25">
      <c r="B24047" s="1"/>
    </row>
    <row r="24048" spans="2:2" x14ac:dyDescent="0.25">
      <c r="B24048" s="1"/>
    </row>
    <row r="24049" spans="2:2" x14ac:dyDescent="0.25">
      <c r="B24049" s="1"/>
    </row>
    <row r="24050" spans="2:2" x14ac:dyDescent="0.25">
      <c r="B24050" s="1"/>
    </row>
    <row r="24051" spans="2:2" x14ac:dyDescent="0.25">
      <c r="B24051" s="1"/>
    </row>
    <row r="24052" spans="2:2" x14ac:dyDescent="0.25">
      <c r="B24052" s="1"/>
    </row>
    <row r="24053" spans="2:2" x14ac:dyDescent="0.25">
      <c r="B24053" s="1"/>
    </row>
    <row r="24054" spans="2:2" x14ac:dyDescent="0.25">
      <c r="B24054" s="1"/>
    </row>
    <row r="24055" spans="2:2" x14ac:dyDescent="0.25">
      <c r="B24055" s="1"/>
    </row>
    <row r="24056" spans="2:2" x14ac:dyDescent="0.25">
      <c r="B24056" s="1"/>
    </row>
    <row r="24057" spans="2:2" x14ac:dyDescent="0.25">
      <c r="B24057" s="1"/>
    </row>
    <row r="24058" spans="2:2" x14ac:dyDescent="0.25">
      <c r="B24058" s="1"/>
    </row>
    <row r="24059" spans="2:2" x14ac:dyDescent="0.25">
      <c r="B24059" s="1"/>
    </row>
    <row r="24060" spans="2:2" x14ac:dyDescent="0.25">
      <c r="B24060" s="1"/>
    </row>
    <row r="24061" spans="2:2" x14ac:dyDescent="0.25">
      <c r="B24061" s="1"/>
    </row>
    <row r="24062" spans="2:2" x14ac:dyDescent="0.25">
      <c r="B24062" s="1"/>
    </row>
    <row r="24063" spans="2:2" x14ac:dyDescent="0.25">
      <c r="B24063" s="1"/>
    </row>
    <row r="24064" spans="2:2" x14ac:dyDescent="0.25">
      <c r="B24064" s="1"/>
    </row>
    <row r="24065" spans="2:2" x14ac:dyDescent="0.25">
      <c r="B24065" s="1"/>
    </row>
    <row r="24066" spans="2:2" x14ac:dyDescent="0.25">
      <c r="B24066" s="1"/>
    </row>
    <row r="24067" spans="2:2" x14ac:dyDescent="0.25">
      <c r="B24067" s="1"/>
    </row>
    <row r="24068" spans="2:2" x14ac:dyDescent="0.25">
      <c r="B24068" s="1"/>
    </row>
    <row r="24069" spans="2:2" x14ac:dyDescent="0.25">
      <c r="B24069" s="1"/>
    </row>
    <row r="24070" spans="2:2" x14ac:dyDescent="0.25">
      <c r="B24070" s="1"/>
    </row>
    <row r="24071" spans="2:2" x14ac:dyDescent="0.25">
      <c r="B24071" s="1"/>
    </row>
    <row r="24072" spans="2:2" x14ac:dyDescent="0.25">
      <c r="B24072" s="1"/>
    </row>
    <row r="24073" spans="2:2" x14ac:dyDescent="0.25">
      <c r="B24073" s="1"/>
    </row>
    <row r="24074" spans="2:2" x14ac:dyDescent="0.25">
      <c r="B24074" s="1"/>
    </row>
    <row r="24075" spans="2:2" x14ac:dyDescent="0.25">
      <c r="B24075" s="1"/>
    </row>
    <row r="24076" spans="2:2" x14ac:dyDescent="0.25">
      <c r="B24076" s="1"/>
    </row>
    <row r="24077" spans="2:2" x14ac:dyDescent="0.25">
      <c r="B24077" s="1"/>
    </row>
    <row r="24078" spans="2:2" x14ac:dyDescent="0.25">
      <c r="B24078" s="1"/>
    </row>
    <row r="24079" spans="2:2" x14ac:dyDescent="0.25">
      <c r="B24079" s="1"/>
    </row>
    <row r="24080" spans="2:2" x14ac:dyDescent="0.25">
      <c r="B24080" s="1"/>
    </row>
    <row r="24081" spans="2:2" x14ac:dyDescent="0.25">
      <c r="B24081" s="1"/>
    </row>
    <row r="24082" spans="2:2" x14ac:dyDescent="0.25">
      <c r="B24082" s="1"/>
    </row>
    <row r="24083" spans="2:2" x14ac:dyDescent="0.25">
      <c r="B24083" s="1"/>
    </row>
    <row r="24084" spans="2:2" x14ac:dyDescent="0.25">
      <c r="B24084" s="1"/>
    </row>
    <row r="24085" spans="2:2" x14ac:dyDescent="0.25">
      <c r="B24085" s="1"/>
    </row>
    <row r="24086" spans="2:2" x14ac:dyDescent="0.25">
      <c r="B24086" s="1"/>
    </row>
    <row r="24087" spans="2:2" x14ac:dyDescent="0.25">
      <c r="B24087" s="1"/>
    </row>
    <row r="24088" spans="2:2" x14ac:dyDescent="0.25">
      <c r="B24088" s="1"/>
    </row>
    <row r="24089" spans="2:2" x14ac:dyDescent="0.25">
      <c r="B24089" s="1"/>
    </row>
    <row r="24090" spans="2:2" x14ac:dyDescent="0.25">
      <c r="B24090" s="1"/>
    </row>
    <row r="24091" spans="2:2" x14ac:dyDescent="0.25">
      <c r="B24091" s="1"/>
    </row>
    <row r="24092" spans="2:2" x14ac:dyDescent="0.25">
      <c r="B24092" s="1"/>
    </row>
    <row r="24093" spans="2:2" x14ac:dyDescent="0.25">
      <c r="B24093" s="1"/>
    </row>
    <row r="24094" spans="2:2" x14ac:dyDescent="0.25">
      <c r="B24094" s="1"/>
    </row>
    <row r="24095" spans="2:2" x14ac:dyDescent="0.25">
      <c r="B24095" s="1"/>
    </row>
    <row r="24096" spans="2:2" x14ac:dyDescent="0.25">
      <c r="B24096" s="1"/>
    </row>
    <row r="24097" spans="2:2" x14ac:dyDescent="0.25">
      <c r="B24097" s="1"/>
    </row>
    <row r="24098" spans="2:2" x14ac:dyDescent="0.25">
      <c r="B24098" s="1"/>
    </row>
    <row r="24099" spans="2:2" x14ac:dyDescent="0.25">
      <c r="B24099" s="1"/>
    </row>
    <row r="24100" spans="2:2" x14ac:dyDescent="0.25">
      <c r="B24100" s="1"/>
    </row>
    <row r="24101" spans="2:2" x14ac:dyDescent="0.25">
      <c r="B24101" s="1"/>
    </row>
    <row r="24102" spans="2:2" x14ac:dyDescent="0.25">
      <c r="B24102" s="1"/>
    </row>
    <row r="24103" spans="2:2" x14ac:dyDescent="0.25">
      <c r="B24103" s="1"/>
    </row>
    <row r="24104" spans="2:2" x14ac:dyDescent="0.25">
      <c r="B24104" s="1"/>
    </row>
    <row r="24105" spans="2:2" x14ac:dyDescent="0.25">
      <c r="B24105" s="1"/>
    </row>
    <row r="24106" spans="2:2" x14ac:dyDescent="0.25">
      <c r="B24106" s="1"/>
    </row>
    <row r="24107" spans="2:2" x14ac:dyDescent="0.25">
      <c r="B24107" s="1"/>
    </row>
    <row r="24108" spans="2:2" x14ac:dyDescent="0.25">
      <c r="B24108" s="1"/>
    </row>
    <row r="24109" spans="2:2" x14ac:dyDescent="0.25">
      <c r="B24109" s="1"/>
    </row>
    <row r="24110" spans="2:2" x14ac:dyDescent="0.25">
      <c r="B24110" s="1"/>
    </row>
    <row r="24111" spans="2:2" x14ac:dyDescent="0.25">
      <c r="B24111" s="1"/>
    </row>
    <row r="24112" spans="2:2" x14ac:dyDescent="0.25">
      <c r="B24112" s="1"/>
    </row>
    <row r="24113" spans="2:2" x14ac:dyDescent="0.25">
      <c r="B24113" s="1"/>
    </row>
    <row r="24114" spans="2:2" x14ac:dyDescent="0.25">
      <c r="B24114" s="1"/>
    </row>
    <row r="24115" spans="2:2" x14ac:dyDescent="0.25">
      <c r="B24115" s="1"/>
    </row>
    <row r="24116" spans="2:2" x14ac:dyDescent="0.25">
      <c r="B24116" s="1"/>
    </row>
    <row r="24117" spans="2:2" x14ac:dyDescent="0.25">
      <c r="B24117" s="1"/>
    </row>
    <row r="24118" spans="2:2" x14ac:dyDescent="0.25">
      <c r="B24118" s="1"/>
    </row>
    <row r="24119" spans="2:2" x14ac:dyDescent="0.25">
      <c r="B24119" s="1"/>
    </row>
    <row r="24120" spans="2:2" x14ac:dyDescent="0.25">
      <c r="B24120" s="1"/>
    </row>
    <row r="24121" spans="2:2" x14ac:dyDescent="0.25">
      <c r="B24121" s="1"/>
    </row>
    <row r="24122" spans="2:2" x14ac:dyDescent="0.25">
      <c r="B24122" s="1"/>
    </row>
    <row r="24123" spans="2:2" x14ac:dyDescent="0.25">
      <c r="B24123" s="1"/>
    </row>
    <row r="24124" spans="2:2" x14ac:dyDescent="0.25">
      <c r="B24124" s="1"/>
    </row>
    <row r="24125" spans="2:2" x14ac:dyDescent="0.25">
      <c r="B24125" s="1"/>
    </row>
    <row r="24126" spans="2:2" x14ac:dyDescent="0.25">
      <c r="B24126" s="1"/>
    </row>
    <row r="24127" spans="2:2" x14ac:dyDescent="0.25">
      <c r="B24127" s="1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1"/>
    </row>
    <row r="24133" spans="2:2" x14ac:dyDescent="0.25">
      <c r="B24133" s="1"/>
    </row>
    <row r="24134" spans="2:2" x14ac:dyDescent="0.25">
      <c r="B24134" s="1"/>
    </row>
    <row r="24135" spans="2:2" x14ac:dyDescent="0.25">
      <c r="B24135" s="1"/>
    </row>
    <row r="24136" spans="2:2" x14ac:dyDescent="0.25">
      <c r="B24136" s="1"/>
    </row>
    <row r="24137" spans="2:2" x14ac:dyDescent="0.25">
      <c r="B24137" s="1"/>
    </row>
    <row r="24138" spans="2:2" x14ac:dyDescent="0.25">
      <c r="B24138" s="1"/>
    </row>
    <row r="24139" spans="2:2" x14ac:dyDescent="0.25">
      <c r="B24139" s="1"/>
    </row>
    <row r="24140" spans="2:2" x14ac:dyDescent="0.25">
      <c r="B24140" s="1"/>
    </row>
    <row r="24141" spans="2:2" x14ac:dyDescent="0.25">
      <c r="B24141" s="1"/>
    </row>
    <row r="24142" spans="2:2" x14ac:dyDescent="0.25">
      <c r="B24142" s="1"/>
    </row>
    <row r="24143" spans="2:2" x14ac:dyDescent="0.25">
      <c r="B24143" s="1"/>
    </row>
    <row r="24144" spans="2:2" x14ac:dyDescent="0.25">
      <c r="B24144" s="1"/>
    </row>
    <row r="24145" spans="2:2" x14ac:dyDescent="0.25">
      <c r="B24145" s="1"/>
    </row>
    <row r="24146" spans="2:2" x14ac:dyDescent="0.25">
      <c r="B24146" s="1"/>
    </row>
    <row r="24147" spans="2:2" x14ac:dyDescent="0.25">
      <c r="B24147" s="1"/>
    </row>
    <row r="24148" spans="2:2" x14ac:dyDescent="0.25">
      <c r="B24148" s="1"/>
    </row>
    <row r="24149" spans="2:2" x14ac:dyDescent="0.25">
      <c r="B24149" s="1"/>
    </row>
    <row r="24150" spans="2:2" x14ac:dyDescent="0.25">
      <c r="B24150" s="1"/>
    </row>
    <row r="24151" spans="2:2" x14ac:dyDescent="0.25">
      <c r="B24151" s="1"/>
    </row>
    <row r="24152" spans="2:2" x14ac:dyDescent="0.25">
      <c r="B24152" s="1"/>
    </row>
    <row r="24153" spans="2:2" x14ac:dyDescent="0.25">
      <c r="B24153" s="1"/>
    </row>
    <row r="24154" spans="2:2" x14ac:dyDescent="0.25">
      <c r="B24154" s="1"/>
    </row>
    <row r="24155" spans="2:2" x14ac:dyDescent="0.25">
      <c r="B24155" s="1"/>
    </row>
    <row r="24156" spans="2:2" x14ac:dyDescent="0.25">
      <c r="B24156" s="1"/>
    </row>
    <row r="24157" spans="2:2" x14ac:dyDescent="0.25">
      <c r="B24157" s="1"/>
    </row>
    <row r="24158" spans="2:2" x14ac:dyDescent="0.25">
      <c r="B24158" s="1"/>
    </row>
    <row r="24159" spans="2:2" x14ac:dyDescent="0.25">
      <c r="B24159" s="1"/>
    </row>
    <row r="24160" spans="2:2" x14ac:dyDescent="0.25">
      <c r="B24160" s="1"/>
    </row>
    <row r="24161" spans="2:2" x14ac:dyDescent="0.25">
      <c r="B24161" s="1"/>
    </row>
    <row r="24162" spans="2:2" x14ac:dyDescent="0.25">
      <c r="B24162" s="1"/>
    </row>
    <row r="24163" spans="2:2" x14ac:dyDescent="0.25">
      <c r="B24163" s="1"/>
    </row>
    <row r="24164" spans="2:2" x14ac:dyDescent="0.25">
      <c r="B24164" s="1"/>
    </row>
    <row r="24165" spans="2:2" x14ac:dyDescent="0.25">
      <c r="B24165" s="1"/>
    </row>
    <row r="24166" spans="2:2" x14ac:dyDescent="0.25">
      <c r="B24166" s="1"/>
    </row>
    <row r="24167" spans="2:2" x14ac:dyDescent="0.25">
      <c r="B24167" s="1"/>
    </row>
    <row r="24168" spans="2:2" x14ac:dyDescent="0.25">
      <c r="B24168" s="1"/>
    </row>
    <row r="24169" spans="2:2" x14ac:dyDescent="0.25">
      <c r="B24169" s="1"/>
    </row>
    <row r="24170" spans="2:2" x14ac:dyDescent="0.25">
      <c r="B24170" s="1"/>
    </row>
    <row r="24171" spans="2:2" x14ac:dyDescent="0.25">
      <c r="B24171" s="1"/>
    </row>
    <row r="24172" spans="2:2" x14ac:dyDescent="0.25">
      <c r="B24172" s="1"/>
    </row>
    <row r="24173" spans="2:2" x14ac:dyDescent="0.25">
      <c r="B24173" s="1"/>
    </row>
    <row r="24174" spans="2:2" x14ac:dyDescent="0.25">
      <c r="B24174" s="1"/>
    </row>
    <row r="24175" spans="2:2" x14ac:dyDescent="0.25">
      <c r="B24175" s="1"/>
    </row>
    <row r="24176" spans="2:2" x14ac:dyDescent="0.25">
      <c r="B24176" s="1"/>
    </row>
    <row r="24177" spans="2:2" x14ac:dyDescent="0.25">
      <c r="B24177" s="1"/>
    </row>
    <row r="24178" spans="2:2" x14ac:dyDescent="0.25">
      <c r="B24178" s="1"/>
    </row>
    <row r="24179" spans="2:2" x14ac:dyDescent="0.25">
      <c r="B24179" s="1"/>
    </row>
    <row r="24180" spans="2:2" x14ac:dyDescent="0.25">
      <c r="B24180" s="1"/>
    </row>
    <row r="24181" spans="2:2" x14ac:dyDescent="0.25">
      <c r="B24181" s="1"/>
    </row>
    <row r="24182" spans="2:2" x14ac:dyDescent="0.25">
      <c r="B24182" s="1"/>
    </row>
    <row r="24183" spans="2:2" x14ac:dyDescent="0.25">
      <c r="B24183" s="1"/>
    </row>
    <row r="24184" spans="2:2" x14ac:dyDescent="0.25">
      <c r="B24184" s="1"/>
    </row>
    <row r="24185" spans="2:2" x14ac:dyDescent="0.25">
      <c r="B24185" s="1"/>
    </row>
    <row r="24186" spans="2:2" x14ac:dyDescent="0.25">
      <c r="B24186" s="1"/>
    </row>
    <row r="24187" spans="2:2" x14ac:dyDescent="0.25">
      <c r="B24187" s="1"/>
    </row>
    <row r="24188" spans="2:2" x14ac:dyDescent="0.25">
      <c r="B24188" s="1"/>
    </row>
    <row r="24189" spans="2:2" x14ac:dyDescent="0.25">
      <c r="B24189" s="1"/>
    </row>
    <row r="24190" spans="2:2" x14ac:dyDescent="0.25">
      <c r="B24190" s="1"/>
    </row>
    <row r="24191" spans="2:2" x14ac:dyDescent="0.25">
      <c r="B24191" s="1"/>
    </row>
    <row r="24192" spans="2:2" x14ac:dyDescent="0.25">
      <c r="B24192" s="1"/>
    </row>
    <row r="24193" spans="2:2" x14ac:dyDescent="0.25">
      <c r="B24193" s="1"/>
    </row>
    <row r="24194" spans="2:2" x14ac:dyDescent="0.25">
      <c r="B24194" s="1"/>
    </row>
    <row r="24195" spans="2:2" x14ac:dyDescent="0.25">
      <c r="B24195" s="1"/>
    </row>
    <row r="24196" spans="2:2" x14ac:dyDescent="0.25">
      <c r="B24196" s="1"/>
    </row>
    <row r="24197" spans="2:2" x14ac:dyDescent="0.25">
      <c r="B24197" s="1"/>
    </row>
    <row r="24198" spans="2:2" x14ac:dyDescent="0.25">
      <c r="B24198" s="1"/>
    </row>
    <row r="24199" spans="2:2" x14ac:dyDescent="0.25">
      <c r="B24199" s="1"/>
    </row>
    <row r="24200" spans="2:2" x14ac:dyDescent="0.25">
      <c r="B24200" s="1"/>
    </row>
    <row r="24201" spans="2:2" x14ac:dyDescent="0.25">
      <c r="B24201" s="1"/>
    </row>
    <row r="24202" spans="2:2" x14ac:dyDescent="0.25">
      <c r="B24202" s="1"/>
    </row>
    <row r="24203" spans="2:2" x14ac:dyDescent="0.25">
      <c r="B24203" s="1"/>
    </row>
    <row r="24204" spans="2:2" x14ac:dyDescent="0.25">
      <c r="B24204" s="1"/>
    </row>
    <row r="24205" spans="2:2" x14ac:dyDescent="0.25">
      <c r="B24205" s="1"/>
    </row>
    <row r="24206" spans="2:2" x14ac:dyDescent="0.25">
      <c r="B24206" s="1"/>
    </row>
    <row r="24207" spans="2:2" x14ac:dyDescent="0.25">
      <c r="B24207" s="1"/>
    </row>
    <row r="24208" spans="2:2" x14ac:dyDescent="0.25">
      <c r="B24208" s="1"/>
    </row>
    <row r="24209" spans="2:2" x14ac:dyDescent="0.25">
      <c r="B24209" s="1"/>
    </row>
    <row r="24210" spans="2:2" x14ac:dyDescent="0.25">
      <c r="B24210" s="1"/>
    </row>
    <row r="24211" spans="2:2" x14ac:dyDescent="0.25">
      <c r="B24211" s="1"/>
    </row>
    <row r="24212" spans="2:2" x14ac:dyDescent="0.25">
      <c r="B24212" s="1"/>
    </row>
    <row r="24213" spans="2:2" x14ac:dyDescent="0.25">
      <c r="B24213" s="1"/>
    </row>
    <row r="24214" spans="2:2" x14ac:dyDescent="0.25">
      <c r="B24214" s="1"/>
    </row>
    <row r="24215" spans="2:2" x14ac:dyDescent="0.25">
      <c r="B24215" s="1"/>
    </row>
    <row r="24216" spans="2:2" x14ac:dyDescent="0.25">
      <c r="B24216" s="1"/>
    </row>
    <row r="24217" spans="2:2" x14ac:dyDescent="0.25">
      <c r="B24217" s="1"/>
    </row>
    <row r="24218" spans="2:2" x14ac:dyDescent="0.25">
      <c r="B24218" s="1"/>
    </row>
    <row r="24219" spans="2:2" x14ac:dyDescent="0.25">
      <c r="B24219" s="1"/>
    </row>
    <row r="24220" spans="2:2" x14ac:dyDescent="0.25">
      <c r="B24220" s="1"/>
    </row>
    <row r="24221" spans="2:2" x14ac:dyDescent="0.25">
      <c r="B24221" s="1"/>
    </row>
    <row r="24222" spans="2:2" x14ac:dyDescent="0.25">
      <c r="B24222" s="1"/>
    </row>
    <row r="24223" spans="2:2" x14ac:dyDescent="0.25">
      <c r="B24223" s="1"/>
    </row>
    <row r="24224" spans="2:2" x14ac:dyDescent="0.25">
      <c r="B24224" s="1"/>
    </row>
    <row r="24225" spans="2:2" x14ac:dyDescent="0.25">
      <c r="B24225" s="1"/>
    </row>
    <row r="24226" spans="2:2" x14ac:dyDescent="0.25">
      <c r="B24226" s="1"/>
    </row>
    <row r="24227" spans="2:2" x14ac:dyDescent="0.25">
      <c r="B24227" s="1"/>
    </row>
    <row r="24228" spans="2:2" x14ac:dyDescent="0.25">
      <c r="B24228" s="1"/>
    </row>
    <row r="24229" spans="2:2" x14ac:dyDescent="0.25">
      <c r="B24229" s="1"/>
    </row>
    <row r="24230" spans="2:2" x14ac:dyDescent="0.25">
      <c r="B24230" s="1"/>
    </row>
    <row r="24231" spans="2:2" x14ac:dyDescent="0.25">
      <c r="B24231" s="1"/>
    </row>
    <row r="24232" spans="2:2" x14ac:dyDescent="0.25">
      <c r="B24232" s="1"/>
    </row>
    <row r="24233" spans="2:2" x14ac:dyDescent="0.25">
      <c r="B24233" s="1"/>
    </row>
    <row r="24234" spans="2:2" x14ac:dyDescent="0.25">
      <c r="B24234" s="1"/>
    </row>
    <row r="24235" spans="2:2" x14ac:dyDescent="0.25">
      <c r="B24235" s="1"/>
    </row>
    <row r="24236" spans="2:2" x14ac:dyDescent="0.25">
      <c r="B24236" s="1"/>
    </row>
    <row r="24237" spans="2:2" x14ac:dyDescent="0.25">
      <c r="B24237" s="1"/>
    </row>
    <row r="24238" spans="2:2" x14ac:dyDescent="0.25">
      <c r="B24238" s="1"/>
    </row>
    <row r="24239" spans="2:2" x14ac:dyDescent="0.25">
      <c r="B24239" s="1"/>
    </row>
    <row r="24240" spans="2:2" x14ac:dyDescent="0.25">
      <c r="B24240" s="1"/>
    </row>
    <row r="24241" spans="2:2" x14ac:dyDescent="0.25">
      <c r="B24241" s="1"/>
    </row>
    <row r="24242" spans="2:2" x14ac:dyDescent="0.25">
      <c r="B24242" s="1"/>
    </row>
    <row r="24243" spans="2:2" x14ac:dyDescent="0.25">
      <c r="B24243" s="1"/>
    </row>
    <row r="24244" spans="2:2" x14ac:dyDescent="0.25">
      <c r="B24244" s="1"/>
    </row>
    <row r="24245" spans="2:2" x14ac:dyDescent="0.25">
      <c r="B24245" s="1"/>
    </row>
    <row r="24246" spans="2:2" x14ac:dyDescent="0.25">
      <c r="B24246" s="1"/>
    </row>
    <row r="24247" spans="2:2" x14ac:dyDescent="0.25">
      <c r="B24247" s="1"/>
    </row>
    <row r="24248" spans="2:2" x14ac:dyDescent="0.25">
      <c r="B24248" s="1"/>
    </row>
    <row r="24249" spans="2:2" x14ac:dyDescent="0.25">
      <c r="B24249" s="1"/>
    </row>
    <row r="24250" spans="2:2" x14ac:dyDescent="0.25">
      <c r="B24250" s="1"/>
    </row>
    <row r="24251" spans="2:2" x14ac:dyDescent="0.25">
      <c r="B24251" s="1"/>
    </row>
    <row r="24252" spans="2:2" x14ac:dyDescent="0.25">
      <c r="B24252" s="1"/>
    </row>
    <row r="24253" spans="2:2" x14ac:dyDescent="0.25">
      <c r="B24253" s="1"/>
    </row>
    <row r="24254" spans="2:2" x14ac:dyDescent="0.25">
      <c r="B24254" s="1"/>
    </row>
    <row r="24255" spans="2:2" x14ac:dyDescent="0.25">
      <c r="B24255" s="1"/>
    </row>
    <row r="24256" spans="2:2" x14ac:dyDescent="0.25">
      <c r="B24256" s="1"/>
    </row>
    <row r="24257" spans="2:2" x14ac:dyDescent="0.25">
      <c r="B24257" s="1"/>
    </row>
    <row r="24258" spans="2:2" x14ac:dyDescent="0.25">
      <c r="B24258" s="1"/>
    </row>
    <row r="24259" spans="2:2" x14ac:dyDescent="0.25">
      <c r="B24259" s="1"/>
    </row>
    <row r="24260" spans="2:2" x14ac:dyDescent="0.25">
      <c r="B24260" s="1"/>
    </row>
    <row r="24261" spans="2:2" x14ac:dyDescent="0.25">
      <c r="B24261" s="1"/>
    </row>
    <row r="24262" spans="2:2" x14ac:dyDescent="0.25">
      <c r="B24262" s="1"/>
    </row>
    <row r="24263" spans="2:2" x14ac:dyDescent="0.25">
      <c r="B24263" s="1"/>
    </row>
    <row r="24264" spans="2:2" x14ac:dyDescent="0.25">
      <c r="B24264" s="1"/>
    </row>
    <row r="24265" spans="2:2" x14ac:dyDescent="0.25">
      <c r="B24265" s="1"/>
    </row>
    <row r="24266" spans="2:2" x14ac:dyDescent="0.25">
      <c r="B24266" s="1"/>
    </row>
    <row r="24267" spans="2:2" x14ac:dyDescent="0.25">
      <c r="B24267" s="1"/>
    </row>
    <row r="24268" spans="2:2" x14ac:dyDescent="0.25">
      <c r="B24268" s="1"/>
    </row>
    <row r="24269" spans="2:2" x14ac:dyDescent="0.25">
      <c r="B24269" s="1"/>
    </row>
    <row r="24270" spans="2:2" x14ac:dyDescent="0.25">
      <c r="B24270" s="1"/>
    </row>
    <row r="24271" spans="2:2" x14ac:dyDescent="0.25">
      <c r="B24271" s="1"/>
    </row>
    <row r="24272" spans="2:2" x14ac:dyDescent="0.25">
      <c r="B24272" s="1"/>
    </row>
    <row r="24273" spans="2:2" x14ac:dyDescent="0.25">
      <c r="B24273" s="1"/>
    </row>
    <row r="24274" spans="2:2" x14ac:dyDescent="0.25">
      <c r="B24274" s="1"/>
    </row>
    <row r="24275" spans="2:2" x14ac:dyDescent="0.25">
      <c r="B24275" s="1"/>
    </row>
    <row r="24276" spans="2:2" x14ac:dyDescent="0.25">
      <c r="B24276" s="1"/>
    </row>
    <row r="24277" spans="2:2" x14ac:dyDescent="0.25">
      <c r="B24277" s="1"/>
    </row>
    <row r="24278" spans="2:2" x14ac:dyDescent="0.25">
      <c r="B24278" s="1"/>
    </row>
    <row r="24279" spans="2:2" x14ac:dyDescent="0.25">
      <c r="B24279" s="1"/>
    </row>
    <row r="24280" spans="2:2" x14ac:dyDescent="0.25">
      <c r="B24280" s="1"/>
    </row>
    <row r="24281" spans="2:2" x14ac:dyDescent="0.25">
      <c r="B24281" s="1"/>
    </row>
    <row r="24282" spans="2:2" x14ac:dyDescent="0.25">
      <c r="B24282" s="1"/>
    </row>
    <row r="24283" spans="2:2" x14ac:dyDescent="0.25">
      <c r="B24283" s="1"/>
    </row>
    <row r="24284" spans="2:2" x14ac:dyDescent="0.25">
      <c r="B24284" s="1"/>
    </row>
    <row r="24285" spans="2:2" x14ac:dyDescent="0.25">
      <c r="B24285" s="1"/>
    </row>
    <row r="24286" spans="2:2" x14ac:dyDescent="0.25">
      <c r="B24286" s="1"/>
    </row>
    <row r="24287" spans="2:2" x14ac:dyDescent="0.25">
      <c r="B24287" s="1"/>
    </row>
    <row r="24288" spans="2:2" x14ac:dyDescent="0.25">
      <c r="B24288" s="1"/>
    </row>
    <row r="24289" spans="2:2" x14ac:dyDescent="0.25">
      <c r="B24289" s="1"/>
    </row>
    <row r="24290" spans="2:2" x14ac:dyDescent="0.25">
      <c r="B24290" s="1"/>
    </row>
    <row r="24291" spans="2:2" x14ac:dyDescent="0.25">
      <c r="B24291" s="1"/>
    </row>
    <row r="24292" spans="2:2" x14ac:dyDescent="0.25">
      <c r="B24292" s="1"/>
    </row>
    <row r="24293" spans="2:2" x14ac:dyDescent="0.25">
      <c r="B24293" s="1"/>
    </row>
    <row r="24294" spans="2:2" x14ac:dyDescent="0.25">
      <c r="B24294" s="1"/>
    </row>
    <row r="24295" spans="2:2" x14ac:dyDescent="0.25">
      <c r="B24295" s="1"/>
    </row>
    <row r="24296" spans="2:2" x14ac:dyDescent="0.25">
      <c r="B24296" s="1"/>
    </row>
    <row r="24297" spans="2:2" x14ac:dyDescent="0.25">
      <c r="B24297" s="1"/>
    </row>
    <row r="24298" spans="2:2" x14ac:dyDescent="0.25">
      <c r="B24298" s="1"/>
    </row>
    <row r="24299" spans="2:2" x14ac:dyDescent="0.25">
      <c r="B24299" s="1"/>
    </row>
    <row r="24300" spans="2:2" x14ac:dyDescent="0.25">
      <c r="B24300" s="1"/>
    </row>
    <row r="24301" spans="2:2" x14ac:dyDescent="0.25">
      <c r="B24301" s="1"/>
    </row>
    <row r="24302" spans="2:2" x14ac:dyDescent="0.25">
      <c r="B24302" s="1"/>
    </row>
    <row r="24303" spans="2:2" x14ac:dyDescent="0.25">
      <c r="B24303" s="1"/>
    </row>
    <row r="24304" spans="2:2" x14ac:dyDescent="0.25">
      <c r="B24304" s="1"/>
    </row>
    <row r="24305" spans="2:2" x14ac:dyDescent="0.25">
      <c r="B24305" s="1"/>
    </row>
    <row r="24306" spans="2:2" x14ac:dyDescent="0.25">
      <c r="B24306" s="1"/>
    </row>
    <row r="24307" spans="2:2" x14ac:dyDescent="0.25">
      <c r="B24307" s="1"/>
    </row>
    <row r="24308" spans="2:2" x14ac:dyDescent="0.25">
      <c r="B24308" s="1"/>
    </row>
    <row r="24309" spans="2:2" x14ac:dyDescent="0.25">
      <c r="B24309" s="1"/>
    </row>
    <row r="24310" spans="2:2" x14ac:dyDescent="0.25">
      <c r="B24310" s="1"/>
    </row>
    <row r="24311" spans="2:2" x14ac:dyDescent="0.25">
      <c r="B24311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15" spans="2:2" x14ac:dyDescent="0.25">
      <c r="B24315" s="1"/>
    </row>
    <row r="24316" spans="2:2" x14ac:dyDescent="0.25">
      <c r="B24316" s="1"/>
    </row>
    <row r="24317" spans="2:2" x14ac:dyDescent="0.25">
      <c r="B24317" s="1"/>
    </row>
    <row r="24318" spans="2:2" x14ac:dyDescent="0.25">
      <c r="B24318" s="1"/>
    </row>
    <row r="24319" spans="2:2" x14ac:dyDescent="0.25">
      <c r="B24319" s="1"/>
    </row>
    <row r="24320" spans="2:2" x14ac:dyDescent="0.25">
      <c r="B24320" s="1"/>
    </row>
    <row r="24321" spans="2:2" x14ac:dyDescent="0.25">
      <c r="B24321" s="1"/>
    </row>
    <row r="24322" spans="2:2" x14ac:dyDescent="0.25">
      <c r="B24322" s="1"/>
    </row>
    <row r="24323" spans="2:2" x14ac:dyDescent="0.25">
      <c r="B24323" s="1"/>
    </row>
    <row r="24324" spans="2:2" x14ac:dyDescent="0.25">
      <c r="B24324" s="1"/>
    </row>
    <row r="24325" spans="2:2" x14ac:dyDescent="0.25">
      <c r="B24325" s="1"/>
    </row>
    <row r="24326" spans="2:2" x14ac:dyDescent="0.25">
      <c r="B24326" s="1"/>
    </row>
    <row r="24327" spans="2:2" x14ac:dyDescent="0.25">
      <c r="B24327" s="1"/>
    </row>
    <row r="24328" spans="2:2" x14ac:dyDescent="0.25">
      <c r="B24328" s="1"/>
    </row>
    <row r="24329" spans="2:2" x14ac:dyDescent="0.25">
      <c r="B24329" s="1"/>
    </row>
    <row r="24330" spans="2:2" x14ac:dyDescent="0.25">
      <c r="B24330" s="1"/>
    </row>
    <row r="24331" spans="2:2" x14ac:dyDescent="0.25">
      <c r="B24331" s="1"/>
    </row>
    <row r="24332" spans="2:2" x14ac:dyDescent="0.25">
      <c r="B24332" s="1"/>
    </row>
    <row r="24333" spans="2:2" x14ac:dyDescent="0.25">
      <c r="B24333" s="1"/>
    </row>
    <row r="24334" spans="2:2" x14ac:dyDescent="0.25">
      <c r="B24334" s="1"/>
    </row>
    <row r="24335" spans="2:2" x14ac:dyDescent="0.25">
      <c r="B24335" s="1"/>
    </row>
    <row r="24336" spans="2:2" x14ac:dyDescent="0.25">
      <c r="B24336" s="1"/>
    </row>
    <row r="24337" spans="2:2" x14ac:dyDescent="0.25">
      <c r="B24337" s="1"/>
    </row>
    <row r="24338" spans="2:2" x14ac:dyDescent="0.25">
      <c r="B24338" s="1"/>
    </row>
    <row r="24339" spans="2:2" x14ac:dyDescent="0.25">
      <c r="B24339" s="1"/>
    </row>
    <row r="24340" spans="2:2" x14ac:dyDescent="0.25">
      <c r="B24340" s="1"/>
    </row>
    <row r="24341" spans="2:2" x14ac:dyDescent="0.25">
      <c r="B24341" s="1"/>
    </row>
    <row r="24342" spans="2:2" x14ac:dyDescent="0.25">
      <c r="B24342" s="1"/>
    </row>
    <row r="24343" spans="2:2" x14ac:dyDescent="0.25">
      <c r="B24343" s="1"/>
    </row>
    <row r="24344" spans="2:2" x14ac:dyDescent="0.25">
      <c r="B24344" s="1"/>
    </row>
    <row r="24345" spans="2:2" x14ac:dyDescent="0.25">
      <c r="B24345" s="1"/>
    </row>
    <row r="24346" spans="2:2" x14ac:dyDescent="0.25">
      <c r="B24346" s="1"/>
    </row>
    <row r="24347" spans="2:2" x14ac:dyDescent="0.25">
      <c r="B24347" s="1"/>
    </row>
    <row r="24348" spans="2:2" x14ac:dyDescent="0.25">
      <c r="B24348" s="1"/>
    </row>
    <row r="24349" spans="2:2" x14ac:dyDescent="0.25">
      <c r="B24349" s="1"/>
    </row>
    <row r="24350" spans="2:2" x14ac:dyDescent="0.25">
      <c r="B24350" s="1"/>
    </row>
    <row r="24351" spans="2:2" x14ac:dyDescent="0.25">
      <c r="B24351" s="1"/>
    </row>
    <row r="24352" spans="2:2" x14ac:dyDescent="0.25">
      <c r="B24352" s="1"/>
    </row>
    <row r="24353" spans="2:2" x14ac:dyDescent="0.25">
      <c r="B24353" s="1"/>
    </row>
    <row r="24354" spans="2:2" x14ac:dyDescent="0.25">
      <c r="B24354" s="1"/>
    </row>
    <row r="24355" spans="2:2" x14ac:dyDescent="0.25">
      <c r="B24355" s="1"/>
    </row>
    <row r="24356" spans="2:2" x14ac:dyDescent="0.25">
      <c r="B24356" s="1"/>
    </row>
    <row r="24357" spans="2:2" x14ac:dyDescent="0.25">
      <c r="B24357" s="1"/>
    </row>
    <row r="24358" spans="2:2" x14ac:dyDescent="0.25">
      <c r="B24358" s="1"/>
    </row>
    <row r="24359" spans="2:2" x14ac:dyDescent="0.25">
      <c r="B24359" s="1"/>
    </row>
    <row r="24360" spans="2:2" x14ac:dyDescent="0.25">
      <c r="B24360" s="1"/>
    </row>
    <row r="24361" spans="2:2" x14ac:dyDescent="0.25">
      <c r="B24361" s="1"/>
    </row>
    <row r="24362" spans="2:2" x14ac:dyDescent="0.25">
      <c r="B24362" s="1"/>
    </row>
    <row r="24363" spans="2:2" x14ac:dyDescent="0.25">
      <c r="B24363" s="1"/>
    </row>
    <row r="24364" spans="2:2" x14ac:dyDescent="0.25">
      <c r="B24364" s="1"/>
    </row>
    <row r="24365" spans="2:2" x14ac:dyDescent="0.25">
      <c r="B24365" s="1"/>
    </row>
    <row r="24366" spans="2:2" x14ac:dyDescent="0.25">
      <c r="B24366" s="1"/>
    </row>
    <row r="24367" spans="2:2" x14ac:dyDescent="0.25">
      <c r="B24367" s="1"/>
    </row>
    <row r="24368" spans="2:2" x14ac:dyDescent="0.25">
      <c r="B24368" s="1"/>
    </row>
    <row r="24369" spans="2:2" x14ac:dyDescent="0.25">
      <c r="B24369" s="1"/>
    </row>
    <row r="24370" spans="2:2" x14ac:dyDescent="0.25">
      <c r="B24370" s="1"/>
    </row>
    <row r="24371" spans="2:2" x14ac:dyDescent="0.25">
      <c r="B24371" s="1"/>
    </row>
    <row r="24372" spans="2:2" x14ac:dyDescent="0.25">
      <c r="B24372" s="1"/>
    </row>
    <row r="24373" spans="2:2" x14ac:dyDescent="0.25">
      <c r="B24373" s="1"/>
    </row>
    <row r="24374" spans="2:2" x14ac:dyDescent="0.25">
      <c r="B24374" s="1"/>
    </row>
    <row r="24375" spans="2:2" x14ac:dyDescent="0.25">
      <c r="B24375" s="1"/>
    </row>
    <row r="24376" spans="2:2" x14ac:dyDescent="0.25">
      <c r="B24376" s="1"/>
    </row>
    <row r="24377" spans="2:2" x14ac:dyDescent="0.25">
      <c r="B24377" s="1"/>
    </row>
    <row r="24378" spans="2:2" x14ac:dyDescent="0.25">
      <c r="B24378" s="1"/>
    </row>
    <row r="24379" spans="2:2" x14ac:dyDescent="0.25">
      <c r="B24379" s="1"/>
    </row>
    <row r="24380" spans="2:2" x14ac:dyDescent="0.25">
      <c r="B24380" s="1"/>
    </row>
    <row r="24381" spans="2:2" x14ac:dyDescent="0.25">
      <c r="B24381" s="1"/>
    </row>
    <row r="24382" spans="2:2" x14ac:dyDescent="0.25">
      <c r="B24382" s="1"/>
    </row>
    <row r="24383" spans="2:2" x14ac:dyDescent="0.25">
      <c r="B24383" s="1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1"/>
    </row>
    <row r="24389" spans="2:2" x14ac:dyDescent="0.25">
      <c r="B24389" s="1"/>
    </row>
    <row r="24390" spans="2:2" x14ac:dyDescent="0.25">
      <c r="B24390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4" spans="2:2" x14ac:dyDescent="0.25">
      <c r="B24394" s="1"/>
    </row>
    <row r="24395" spans="2:2" x14ac:dyDescent="0.25">
      <c r="B24395" s="1"/>
    </row>
    <row r="24396" spans="2:2" x14ac:dyDescent="0.25">
      <c r="B24396" s="1"/>
    </row>
    <row r="24397" spans="2:2" x14ac:dyDescent="0.25">
      <c r="B24397" s="1"/>
    </row>
    <row r="24398" spans="2:2" x14ac:dyDescent="0.25">
      <c r="B24398" s="1"/>
    </row>
    <row r="24399" spans="2:2" x14ac:dyDescent="0.25">
      <c r="B24399" s="1"/>
    </row>
    <row r="24400" spans="2:2" x14ac:dyDescent="0.25">
      <c r="B24400" s="1"/>
    </row>
    <row r="24401" spans="2:2" x14ac:dyDescent="0.25">
      <c r="B24401" s="1"/>
    </row>
    <row r="24402" spans="2:2" x14ac:dyDescent="0.25">
      <c r="B24402" s="1"/>
    </row>
    <row r="24403" spans="2:2" x14ac:dyDescent="0.25">
      <c r="B24403" s="1"/>
    </row>
    <row r="24404" spans="2:2" x14ac:dyDescent="0.25">
      <c r="B24404" s="1"/>
    </row>
    <row r="24405" spans="2:2" x14ac:dyDescent="0.25">
      <c r="B24405" s="1"/>
    </row>
    <row r="24406" spans="2:2" x14ac:dyDescent="0.25">
      <c r="B24406" s="1"/>
    </row>
    <row r="24407" spans="2:2" x14ac:dyDescent="0.25">
      <c r="B24407" s="1"/>
    </row>
    <row r="24408" spans="2:2" x14ac:dyDescent="0.25">
      <c r="B24408" s="1"/>
    </row>
    <row r="24409" spans="2:2" x14ac:dyDescent="0.25">
      <c r="B24409" s="1"/>
    </row>
    <row r="24410" spans="2:2" x14ac:dyDescent="0.25">
      <c r="B24410" s="1"/>
    </row>
    <row r="24411" spans="2:2" x14ac:dyDescent="0.25">
      <c r="B24411" s="1"/>
    </row>
    <row r="24412" spans="2:2" x14ac:dyDescent="0.25">
      <c r="B24412" s="1"/>
    </row>
    <row r="24413" spans="2:2" x14ac:dyDescent="0.25">
      <c r="B24413" s="1"/>
    </row>
    <row r="24414" spans="2:2" x14ac:dyDescent="0.25">
      <c r="B24414" s="1"/>
    </row>
    <row r="24415" spans="2:2" x14ac:dyDescent="0.25">
      <c r="B24415" s="1"/>
    </row>
    <row r="24416" spans="2:2" x14ac:dyDescent="0.25">
      <c r="B24416" s="1"/>
    </row>
    <row r="24417" spans="2:2" x14ac:dyDescent="0.25">
      <c r="B24417" s="1"/>
    </row>
    <row r="24418" spans="2:2" x14ac:dyDescent="0.25">
      <c r="B24418" s="1"/>
    </row>
    <row r="24419" spans="2:2" x14ac:dyDescent="0.25">
      <c r="B24419" s="1"/>
    </row>
    <row r="24420" spans="2:2" x14ac:dyDescent="0.25">
      <c r="B24420" s="1"/>
    </row>
    <row r="24421" spans="2:2" x14ac:dyDescent="0.25">
      <c r="B24421" s="1"/>
    </row>
    <row r="24422" spans="2:2" x14ac:dyDescent="0.25">
      <c r="B24422" s="1"/>
    </row>
    <row r="24423" spans="2:2" x14ac:dyDescent="0.25">
      <c r="B24423" s="1"/>
    </row>
    <row r="24424" spans="2:2" x14ac:dyDescent="0.25">
      <c r="B24424" s="1"/>
    </row>
    <row r="24425" spans="2:2" x14ac:dyDescent="0.25">
      <c r="B24425" s="1"/>
    </row>
    <row r="24426" spans="2:2" x14ac:dyDescent="0.25">
      <c r="B24426" s="1"/>
    </row>
    <row r="24427" spans="2:2" x14ac:dyDescent="0.25">
      <c r="B24427" s="1"/>
    </row>
    <row r="24428" spans="2:2" x14ac:dyDescent="0.25">
      <c r="B24428" s="1"/>
    </row>
    <row r="24429" spans="2:2" x14ac:dyDescent="0.25">
      <c r="B24429" s="1"/>
    </row>
    <row r="24430" spans="2:2" x14ac:dyDescent="0.25">
      <c r="B24430" s="1"/>
    </row>
    <row r="24431" spans="2:2" x14ac:dyDescent="0.25">
      <c r="B24431" s="1"/>
    </row>
    <row r="24432" spans="2:2" x14ac:dyDescent="0.25">
      <c r="B24432" s="1"/>
    </row>
    <row r="24433" spans="2:2" x14ac:dyDescent="0.25">
      <c r="B24433" s="1"/>
    </row>
    <row r="24434" spans="2:2" x14ac:dyDescent="0.25">
      <c r="B24434" s="1"/>
    </row>
    <row r="24435" spans="2:2" x14ac:dyDescent="0.25">
      <c r="B24435" s="1"/>
    </row>
    <row r="24436" spans="2:2" x14ac:dyDescent="0.25">
      <c r="B24436" s="1"/>
    </row>
    <row r="24437" spans="2:2" x14ac:dyDescent="0.25">
      <c r="B24437" s="1"/>
    </row>
    <row r="24438" spans="2:2" x14ac:dyDescent="0.25">
      <c r="B24438" s="1"/>
    </row>
    <row r="24439" spans="2:2" x14ac:dyDescent="0.25">
      <c r="B24439" s="1"/>
    </row>
    <row r="24440" spans="2:2" x14ac:dyDescent="0.25">
      <c r="B24440" s="1"/>
    </row>
    <row r="24441" spans="2:2" x14ac:dyDescent="0.25">
      <c r="B24441" s="1"/>
    </row>
    <row r="24442" spans="2:2" x14ac:dyDescent="0.25">
      <c r="B24442" s="1"/>
    </row>
    <row r="24443" spans="2:2" x14ac:dyDescent="0.25">
      <c r="B24443" s="1"/>
    </row>
    <row r="24444" spans="2:2" x14ac:dyDescent="0.25">
      <c r="B24444" s="1"/>
    </row>
    <row r="24445" spans="2:2" x14ac:dyDescent="0.25">
      <c r="B24445" s="1"/>
    </row>
    <row r="24446" spans="2:2" x14ac:dyDescent="0.25">
      <c r="B24446" s="1"/>
    </row>
    <row r="24447" spans="2:2" x14ac:dyDescent="0.25">
      <c r="B24447" s="1"/>
    </row>
    <row r="24448" spans="2:2" x14ac:dyDescent="0.25">
      <c r="B24448" s="1"/>
    </row>
    <row r="24449" spans="2:2" x14ac:dyDescent="0.25">
      <c r="B24449" s="1"/>
    </row>
    <row r="24450" spans="2:2" x14ac:dyDescent="0.25">
      <c r="B24450" s="1"/>
    </row>
    <row r="24451" spans="2:2" x14ac:dyDescent="0.25">
      <c r="B24451" s="1"/>
    </row>
    <row r="24452" spans="2:2" x14ac:dyDescent="0.25">
      <c r="B24452" s="1"/>
    </row>
    <row r="24453" spans="2:2" x14ac:dyDescent="0.25">
      <c r="B24453" s="1"/>
    </row>
    <row r="24454" spans="2:2" x14ac:dyDescent="0.25">
      <c r="B24454" s="1"/>
    </row>
    <row r="24455" spans="2:2" x14ac:dyDescent="0.25">
      <c r="B24455" s="1"/>
    </row>
    <row r="24456" spans="2:2" x14ac:dyDescent="0.25">
      <c r="B24456" s="1"/>
    </row>
    <row r="24457" spans="2:2" x14ac:dyDescent="0.25">
      <c r="B24457" s="1"/>
    </row>
    <row r="24458" spans="2:2" x14ac:dyDescent="0.25">
      <c r="B24458" s="1"/>
    </row>
    <row r="24459" spans="2:2" x14ac:dyDescent="0.25">
      <c r="B24459" s="1"/>
    </row>
    <row r="24460" spans="2:2" x14ac:dyDescent="0.25">
      <c r="B24460" s="1"/>
    </row>
    <row r="24461" spans="2:2" x14ac:dyDescent="0.25">
      <c r="B24461" s="1"/>
    </row>
    <row r="24462" spans="2:2" x14ac:dyDescent="0.25">
      <c r="B24462" s="1"/>
    </row>
    <row r="24463" spans="2:2" x14ac:dyDescent="0.25">
      <c r="B24463" s="1"/>
    </row>
    <row r="24464" spans="2:2" x14ac:dyDescent="0.25">
      <c r="B24464" s="1"/>
    </row>
    <row r="24465" spans="2:2" x14ac:dyDescent="0.25">
      <c r="B24465" s="1"/>
    </row>
    <row r="24466" spans="2:2" x14ac:dyDescent="0.25">
      <c r="B24466" s="1"/>
    </row>
    <row r="24467" spans="2:2" x14ac:dyDescent="0.25">
      <c r="B24467" s="1"/>
    </row>
    <row r="24468" spans="2:2" x14ac:dyDescent="0.25">
      <c r="B24468" s="1"/>
    </row>
    <row r="24469" spans="2:2" x14ac:dyDescent="0.25">
      <c r="B24469" s="1"/>
    </row>
    <row r="24470" spans="2:2" x14ac:dyDescent="0.25">
      <c r="B24470" s="1"/>
    </row>
    <row r="24471" spans="2:2" x14ac:dyDescent="0.25">
      <c r="B24471" s="1"/>
    </row>
    <row r="24472" spans="2:2" x14ac:dyDescent="0.25">
      <c r="B24472" s="1"/>
    </row>
    <row r="24473" spans="2:2" x14ac:dyDescent="0.25">
      <c r="B24473" s="1"/>
    </row>
    <row r="24474" spans="2:2" x14ac:dyDescent="0.25">
      <c r="B24474" s="1"/>
    </row>
    <row r="24475" spans="2:2" x14ac:dyDescent="0.25">
      <c r="B24475" s="1"/>
    </row>
    <row r="24476" spans="2:2" x14ac:dyDescent="0.25">
      <c r="B24476" s="1"/>
    </row>
    <row r="24477" spans="2:2" x14ac:dyDescent="0.25">
      <c r="B24477" s="1"/>
    </row>
    <row r="24478" spans="2:2" x14ac:dyDescent="0.25">
      <c r="B24478" s="1"/>
    </row>
    <row r="24479" spans="2:2" x14ac:dyDescent="0.25">
      <c r="B24479" s="1"/>
    </row>
    <row r="24480" spans="2:2" x14ac:dyDescent="0.25">
      <c r="B24480" s="1"/>
    </row>
    <row r="24481" spans="2:2" x14ac:dyDescent="0.25">
      <c r="B24481" s="1"/>
    </row>
    <row r="24482" spans="2:2" x14ac:dyDescent="0.25">
      <c r="B24482" s="1"/>
    </row>
    <row r="24483" spans="2:2" x14ac:dyDescent="0.25">
      <c r="B24483" s="1"/>
    </row>
    <row r="24484" spans="2:2" x14ac:dyDescent="0.25">
      <c r="B24484" s="1"/>
    </row>
    <row r="24485" spans="2:2" x14ac:dyDescent="0.25">
      <c r="B24485" s="1"/>
    </row>
    <row r="24486" spans="2:2" x14ac:dyDescent="0.25">
      <c r="B24486" s="1"/>
    </row>
    <row r="24487" spans="2:2" x14ac:dyDescent="0.25">
      <c r="B24487" s="1"/>
    </row>
    <row r="24488" spans="2:2" x14ac:dyDescent="0.25">
      <c r="B24488" s="1"/>
    </row>
    <row r="24489" spans="2:2" x14ac:dyDescent="0.25">
      <c r="B24489" s="1"/>
    </row>
    <row r="24490" spans="2:2" x14ac:dyDescent="0.25">
      <c r="B24490" s="1"/>
    </row>
    <row r="24491" spans="2:2" x14ac:dyDescent="0.25">
      <c r="B24491" s="1"/>
    </row>
    <row r="24492" spans="2:2" x14ac:dyDescent="0.25">
      <c r="B24492" s="1"/>
    </row>
    <row r="24493" spans="2:2" x14ac:dyDescent="0.25">
      <c r="B24493" s="1"/>
    </row>
    <row r="24494" spans="2:2" x14ac:dyDescent="0.25">
      <c r="B24494" s="1"/>
    </row>
    <row r="24495" spans="2:2" x14ac:dyDescent="0.25">
      <c r="B24495" s="1"/>
    </row>
    <row r="24496" spans="2:2" x14ac:dyDescent="0.25">
      <c r="B24496" s="1"/>
    </row>
    <row r="24497" spans="2:2" x14ac:dyDescent="0.25">
      <c r="B24497" s="1"/>
    </row>
    <row r="24498" spans="2:2" x14ac:dyDescent="0.25">
      <c r="B24498" s="1"/>
    </row>
    <row r="24499" spans="2:2" x14ac:dyDescent="0.25">
      <c r="B24499" s="1"/>
    </row>
    <row r="24500" spans="2:2" x14ac:dyDescent="0.25">
      <c r="B24500" s="1"/>
    </row>
    <row r="24501" spans="2:2" x14ac:dyDescent="0.25">
      <c r="B24501" s="1"/>
    </row>
    <row r="24502" spans="2:2" x14ac:dyDescent="0.25">
      <c r="B24502" s="1"/>
    </row>
    <row r="24503" spans="2:2" x14ac:dyDescent="0.25">
      <c r="B24503" s="1"/>
    </row>
    <row r="24504" spans="2:2" x14ac:dyDescent="0.25">
      <c r="B24504" s="1"/>
    </row>
    <row r="24505" spans="2:2" x14ac:dyDescent="0.25">
      <c r="B24505" s="1"/>
    </row>
    <row r="24506" spans="2:2" x14ac:dyDescent="0.25">
      <c r="B24506" s="1"/>
    </row>
    <row r="24507" spans="2:2" x14ac:dyDescent="0.25">
      <c r="B24507" s="1"/>
    </row>
    <row r="24508" spans="2:2" x14ac:dyDescent="0.25">
      <c r="B24508" s="1"/>
    </row>
    <row r="24509" spans="2:2" x14ac:dyDescent="0.25">
      <c r="B24509" s="1"/>
    </row>
    <row r="24510" spans="2:2" x14ac:dyDescent="0.25">
      <c r="B24510" s="1"/>
    </row>
    <row r="24511" spans="2:2" x14ac:dyDescent="0.25">
      <c r="B24511" s="1"/>
    </row>
    <row r="24512" spans="2:2" x14ac:dyDescent="0.25">
      <c r="B24512" s="1"/>
    </row>
    <row r="24513" spans="2:2" x14ac:dyDescent="0.25">
      <c r="B24513" s="1"/>
    </row>
    <row r="24514" spans="2:2" x14ac:dyDescent="0.25">
      <c r="B24514" s="1"/>
    </row>
    <row r="24515" spans="2:2" x14ac:dyDescent="0.25">
      <c r="B24515" s="1"/>
    </row>
    <row r="24516" spans="2:2" x14ac:dyDescent="0.25">
      <c r="B24516" s="1"/>
    </row>
    <row r="24517" spans="2:2" x14ac:dyDescent="0.25">
      <c r="B24517" s="1"/>
    </row>
    <row r="24518" spans="2:2" x14ac:dyDescent="0.25">
      <c r="B24518" s="1"/>
    </row>
    <row r="24519" spans="2:2" x14ac:dyDescent="0.25">
      <c r="B24519" s="1"/>
    </row>
    <row r="24520" spans="2:2" x14ac:dyDescent="0.25">
      <c r="B24520" s="1"/>
    </row>
    <row r="24521" spans="2:2" x14ac:dyDescent="0.25">
      <c r="B24521" s="1"/>
    </row>
    <row r="24522" spans="2:2" x14ac:dyDescent="0.25">
      <c r="B24522" s="1"/>
    </row>
    <row r="24523" spans="2:2" x14ac:dyDescent="0.25">
      <c r="B24523" s="1"/>
    </row>
    <row r="24524" spans="2:2" x14ac:dyDescent="0.25">
      <c r="B24524" s="1"/>
    </row>
    <row r="24525" spans="2:2" x14ac:dyDescent="0.25">
      <c r="B24525" s="1"/>
    </row>
    <row r="24526" spans="2:2" x14ac:dyDescent="0.25">
      <c r="B24526" s="1"/>
    </row>
    <row r="24527" spans="2:2" x14ac:dyDescent="0.25">
      <c r="B24527" s="1"/>
    </row>
    <row r="24528" spans="2:2" x14ac:dyDescent="0.25">
      <c r="B24528" s="1"/>
    </row>
    <row r="24529" spans="2:2" x14ac:dyDescent="0.25">
      <c r="B24529" s="1"/>
    </row>
    <row r="24530" spans="2:2" x14ac:dyDescent="0.25">
      <c r="B24530" s="1"/>
    </row>
    <row r="24531" spans="2:2" x14ac:dyDescent="0.25">
      <c r="B24531" s="1"/>
    </row>
    <row r="24532" spans="2:2" x14ac:dyDescent="0.25">
      <c r="B24532" s="1"/>
    </row>
    <row r="24533" spans="2:2" x14ac:dyDescent="0.25">
      <c r="B24533" s="1"/>
    </row>
    <row r="24534" spans="2:2" x14ac:dyDescent="0.25">
      <c r="B24534" s="1"/>
    </row>
    <row r="24535" spans="2:2" x14ac:dyDescent="0.25">
      <c r="B24535" s="1"/>
    </row>
    <row r="24536" spans="2:2" x14ac:dyDescent="0.25">
      <c r="B24536" s="1"/>
    </row>
    <row r="24537" spans="2:2" x14ac:dyDescent="0.25">
      <c r="B24537" s="1"/>
    </row>
    <row r="24538" spans="2:2" x14ac:dyDescent="0.25">
      <c r="B24538" s="1"/>
    </row>
    <row r="24539" spans="2:2" x14ac:dyDescent="0.25">
      <c r="B24539" s="1"/>
    </row>
    <row r="24540" spans="2:2" x14ac:dyDescent="0.25">
      <c r="B24540" s="1"/>
    </row>
    <row r="24541" spans="2:2" x14ac:dyDescent="0.25">
      <c r="B24541" s="1"/>
    </row>
    <row r="24542" spans="2:2" x14ac:dyDescent="0.25">
      <c r="B24542" s="1"/>
    </row>
    <row r="24543" spans="2:2" x14ac:dyDescent="0.25">
      <c r="B24543" s="1"/>
    </row>
    <row r="24544" spans="2:2" x14ac:dyDescent="0.25">
      <c r="B24544" s="1"/>
    </row>
    <row r="24545" spans="2:2" x14ac:dyDescent="0.25">
      <c r="B24545" s="1"/>
    </row>
    <row r="24546" spans="2:2" x14ac:dyDescent="0.25">
      <c r="B24546" s="1"/>
    </row>
    <row r="24547" spans="2:2" x14ac:dyDescent="0.25">
      <c r="B24547" s="1"/>
    </row>
    <row r="24548" spans="2:2" x14ac:dyDescent="0.25">
      <c r="B24548" s="1"/>
    </row>
    <row r="24549" spans="2:2" x14ac:dyDescent="0.25">
      <c r="B24549" s="1"/>
    </row>
    <row r="24550" spans="2:2" x14ac:dyDescent="0.25">
      <c r="B24550" s="1"/>
    </row>
    <row r="24551" spans="2:2" x14ac:dyDescent="0.25">
      <c r="B24551" s="1"/>
    </row>
    <row r="24552" spans="2:2" x14ac:dyDescent="0.25">
      <c r="B24552" s="1"/>
    </row>
    <row r="24553" spans="2:2" x14ac:dyDescent="0.25">
      <c r="B24553" s="1"/>
    </row>
    <row r="24554" spans="2:2" x14ac:dyDescent="0.25">
      <c r="B24554" s="1"/>
    </row>
    <row r="24555" spans="2:2" x14ac:dyDescent="0.25">
      <c r="B24555" s="1"/>
    </row>
    <row r="24556" spans="2:2" x14ac:dyDescent="0.25">
      <c r="B24556" s="1"/>
    </row>
    <row r="24557" spans="2:2" x14ac:dyDescent="0.25">
      <c r="B24557" s="1"/>
    </row>
    <row r="24558" spans="2:2" x14ac:dyDescent="0.25">
      <c r="B24558" s="1"/>
    </row>
    <row r="24559" spans="2:2" x14ac:dyDescent="0.25">
      <c r="B24559" s="1"/>
    </row>
    <row r="24560" spans="2:2" x14ac:dyDescent="0.25">
      <c r="B24560" s="1"/>
    </row>
    <row r="24561" spans="2:2" x14ac:dyDescent="0.25">
      <c r="B24561" s="1"/>
    </row>
    <row r="24562" spans="2:2" x14ac:dyDescent="0.25">
      <c r="B24562" s="1"/>
    </row>
    <row r="24563" spans="2:2" x14ac:dyDescent="0.25">
      <c r="B24563" s="1"/>
    </row>
    <row r="24564" spans="2:2" x14ac:dyDescent="0.25">
      <c r="B24564" s="1"/>
    </row>
    <row r="24565" spans="2:2" x14ac:dyDescent="0.25">
      <c r="B24565" s="1"/>
    </row>
    <row r="24566" spans="2:2" x14ac:dyDescent="0.25">
      <c r="B24566" s="1"/>
    </row>
    <row r="24567" spans="2:2" x14ac:dyDescent="0.25">
      <c r="B24567" s="1"/>
    </row>
    <row r="24568" spans="2:2" x14ac:dyDescent="0.25">
      <c r="B24568" s="1"/>
    </row>
    <row r="24569" spans="2:2" x14ac:dyDescent="0.25">
      <c r="B24569" s="1"/>
    </row>
    <row r="24570" spans="2:2" x14ac:dyDescent="0.25">
      <c r="B24570" s="1"/>
    </row>
    <row r="24571" spans="2:2" x14ac:dyDescent="0.25">
      <c r="B24571" s="1"/>
    </row>
    <row r="24572" spans="2:2" x14ac:dyDescent="0.25">
      <c r="B24572" s="1"/>
    </row>
    <row r="24573" spans="2:2" x14ac:dyDescent="0.25">
      <c r="B24573" s="1"/>
    </row>
    <row r="24574" spans="2:2" x14ac:dyDescent="0.25">
      <c r="B24574" s="1"/>
    </row>
    <row r="24575" spans="2:2" x14ac:dyDescent="0.25">
      <c r="B24575" s="1"/>
    </row>
    <row r="24576" spans="2:2" x14ac:dyDescent="0.25">
      <c r="B24576" s="1"/>
    </row>
    <row r="24577" spans="2:2" x14ac:dyDescent="0.25">
      <c r="B24577" s="1"/>
    </row>
    <row r="24578" spans="2:2" x14ac:dyDescent="0.25">
      <c r="B24578" s="1"/>
    </row>
    <row r="24579" spans="2:2" x14ac:dyDescent="0.25">
      <c r="B24579" s="1"/>
    </row>
    <row r="24580" spans="2:2" x14ac:dyDescent="0.25">
      <c r="B24580" s="1"/>
    </row>
    <row r="24581" spans="2:2" x14ac:dyDescent="0.25">
      <c r="B24581" s="1"/>
    </row>
    <row r="24582" spans="2:2" x14ac:dyDescent="0.25">
      <c r="B24582" s="1"/>
    </row>
    <row r="24583" spans="2:2" x14ac:dyDescent="0.25">
      <c r="B24583" s="1"/>
    </row>
    <row r="24584" spans="2:2" x14ac:dyDescent="0.25">
      <c r="B24584" s="1"/>
    </row>
    <row r="24585" spans="2:2" x14ac:dyDescent="0.25">
      <c r="B24585" s="1"/>
    </row>
    <row r="24586" spans="2:2" x14ac:dyDescent="0.25">
      <c r="B24586" s="1"/>
    </row>
    <row r="24587" spans="2:2" x14ac:dyDescent="0.25">
      <c r="B24587" s="1"/>
    </row>
    <row r="24588" spans="2:2" x14ac:dyDescent="0.25">
      <c r="B24588" s="1"/>
    </row>
    <row r="24589" spans="2:2" x14ac:dyDescent="0.25">
      <c r="B24589" s="1"/>
    </row>
    <row r="24590" spans="2:2" x14ac:dyDescent="0.25">
      <c r="B24590" s="1"/>
    </row>
    <row r="24591" spans="2:2" x14ac:dyDescent="0.25">
      <c r="B24591" s="1"/>
    </row>
    <row r="24592" spans="2:2" x14ac:dyDescent="0.25">
      <c r="B24592" s="1"/>
    </row>
    <row r="24593" spans="2:2" x14ac:dyDescent="0.25">
      <c r="B24593" s="1"/>
    </row>
    <row r="24594" spans="2:2" x14ac:dyDescent="0.25">
      <c r="B24594" s="1"/>
    </row>
    <row r="24595" spans="2:2" x14ac:dyDescent="0.25">
      <c r="B24595" s="1"/>
    </row>
    <row r="24596" spans="2:2" x14ac:dyDescent="0.25">
      <c r="B24596" s="1"/>
    </row>
    <row r="24597" spans="2:2" x14ac:dyDescent="0.25">
      <c r="B24597" s="1"/>
    </row>
    <row r="24598" spans="2:2" x14ac:dyDescent="0.25">
      <c r="B24598" s="1"/>
    </row>
    <row r="24599" spans="2:2" x14ac:dyDescent="0.25">
      <c r="B24599" s="1"/>
    </row>
    <row r="24600" spans="2:2" x14ac:dyDescent="0.25">
      <c r="B24600" s="1"/>
    </row>
    <row r="24601" spans="2:2" x14ac:dyDescent="0.25">
      <c r="B24601" s="1"/>
    </row>
    <row r="24602" spans="2:2" x14ac:dyDescent="0.25">
      <c r="B24602" s="1"/>
    </row>
    <row r="24603" spans="2:2" x14ac:dyDescent="0.25">
      <c r="B24603" s="1"/>
    </row>
    <row r="24604" spans="2:2" x14ac:dyDescent="0.25">
      <c r="B24604" s="1"/>
    </row>
    <row r="24605" spans="2:2" x14ac:dyDescent="0.25">
      <c r="B24605" s="1"/>
    </row>
    <row r="24606" spans="2:2" x14ac:dyDescent="0.25">
      <c r="B24606" s="1"/>
    </row>
    <row r="24607" spans="2:2" x14ac:dyDescent="0.25">
      <c r="B24607" s="1"/>
    </row>
    <row r="24608" spans="2:2" x14ac:dyDescent="0.25">
      <c r="B24608" s="1"/>
    </row>
    <row r="24609" spans="2:2" x14ac:dyDescent="0.25">
      <c r="B24609" s="1"/>
    </row>
    <row r="24610" spans="2:2" x14ac:dyDescent="0.25">
      <c r="B24610" s="1"/>
    </row>
    <row r="24611" spans="2:2" x14ac:dyDescent="0.25">
      <c r="B24611" s="1"/>
    </row>
    <row r="24612" spans="2:2" x14ac:dyDescent="0.25">
      <c r="B24612" s="1"/>
    </row>
    <row r="24613" spans="2:2" x14ac:dyDescent="0.25">
      <c r="B24613" s="1"/>
    </row>
    <row r="24614" spans="2:2" x14ac:dyDescent="0.25">
      <c r="B24614" s="1"/>
    </row>
    <row r="24615" spans="2:2" x14ac:dyDescent="0.25">
      <c r="B24615" s="1"/>
    </row>
    <row r="24616" spans="2:2" x14ac:dyDescent="0.25">
      <c r="B24616" s="1"/>
    </row>
    <row r="24617" spans="2:2" x14ac:dyDescent="0.25">
      <c r="B24617" s="1"/>
    </row>
    <row r="24618" spans="2:2" x14ac:dyDescent="0.25">
      <c r="B24618" s="1"/>
    </row>
    <row r="24619" spans="2:2" x14ac:dyDescent="0.25">
      <c r="B24619" s="1"/>
    </row>
    <row r="24620" spans="2:2" x14ac:dyDescent="0.25">
      <c r="B24620" s="1"/>
    </row>
    <row r="24621" spans="2:2" x14ac:dyDescent="0.25">
      <c r="B24621" s="1"/>
    </row>
    <row r="24622" spans="2:2" x14ac:dyDescent="0.25">
      <c r="B24622" s="1"/>
    </row>
    <row r="24623" spans="2:2" x14ac:dyDescent="0.25">
      <c r="B24623" s="1"/>
    </row>
    <row r="24624" spans="2:2" x14ac:dyDescent="0.25">
      <c r="B24624" s="1"/>
    </row>
    <row r="24625" spans="2:2" x14ac:dyDescent="0.25">
      <c r="B24625" s="1"/>
    </row>
    <row r="24626" spans="2:2" x14ac:dyDescent="0.25">
      <c r="B24626" s="1"/>
    </row>
    <row r="24627" spans="2:2" x14ac:dyDescent="0.25">
      <c r="B24627" s="1"/>
    </row>
    <row r="24628" spans="2:2" x14ac:dyDescent="0.25">
      <c r="B24628" s="1"/>
    </row>
    <row r="24629" spans="2:2" x14ac:dyDescent="0.25">
      <c r="B24629" s="1"/>
    </row>
    <row r="24630" spans="2:2" x14ac:dyDescent="0.25">
      <c r="B24630" s="1"/>
    </row>
    <row r="24631" spans="2:2" x14ac:dyDescent="0.25">
      <c r="B24631" s="1"/>
    </row>
    <row r="24632" spans="2:2" x14ac:dyDescent="0.25">
      <c r="B24632" s="1"/>
    </row>
    <row r="24633" spans="2:2" x14ac:dyDescent="0.25">
      <c r="B24633" s="1"/>
    </row>
    <row r="24634" spans="2:2" x14ac:dyDescent="0.25">
      <c r="B24634" s="1"/>
    </row>
    <row r="24635" spans="2:2" x14ac:dyDescent="0.25">
      <c r="B24635" s="1"/>
    </row>
    <row r="24636" spans="2:2" x14ac:dyDescent="0.25">
      <c r="B24636" s="1"/>
    </row>
    <row r="24637" spans="2:2" x14ac:dyDescent="0.25">
      <c r="B24637" s="1"/>
    </row>
    <row r="24638" spans="2:2" x14ac:dyDescent="0.25">
      <c r="B24638" s="1"/>
    </row>
    <row r="24639" spans="2:2" x14ac:dyDescent="0.25">
      <c r="B24639" s="1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1"/>
    </row>
    <row r="24645" spans="2:2" x14ac:dyDescent="0.25">
      <c r="B24645" s="1"/>
    </row>
    <row r="24646" spans="2:2" x14ac:dyDescent="0.25">
      <c r="B24646" s="1"/>
    </row>
    <row r="24647" spans="2:2" x14ac:dyDescent="0.25">
      <c r="B24647" s="1"/>
    </row>
    <row r="24648" spans="2:2" x14ac:dyDescent="0.25">
      <c r="B24648" s="1"/>
    </row>
    <row r="24649" spans="2:2" x14ac:dyDescent="0.25">
      <c r="B24649" s="1"/>
    </row>
    <row r="24650" spans="2:2" x14ac:dyDescent="0.25">
      <c r="B24650" s="1"/>
    </row>
    <row r="24651" spans="2:2" x14ac:dyDescent="0.25">
      <c r="B24651" s="1"/>
    </row>
    <row r="24652" spans="2:2" x14ac:dyDescent="0.25">
      <c r="B24652" s="1"/>
    </row>
    <row r="24653" spans="2:2" x14ac:dyDescent="0.25">
      <c r="B24653" s="1"/>
    </row>
    <row r="24654" spans="2:2" x14ac:dyDescent="0.25">
      <c r="B24654" s="1"/>
    </row>
    <row r="24655" spans="2:2" x14ac:dyDescent="0.25">
      <c r="B24655" s="1"/>
    </row>
    <row r="24656" spans="2:2" x14ac:dyDescent="0.25">
      <c r="B24656" s="1"/>
    </row>
    <row r="24657" spans="2:2" x14ac:dyDescent="0.25">
      <c r="B24657" s="1"/>
    </row>
    <row r="24658" spans="2:2" x14ac:dyDescent="0.25">
      <c r="B24658" s="1"/>
    </row>
    <row r="24659" spans="2:2" x14ac:dyDescent="0.25">
      <c r="B24659" s="1"/>
    </row>
    <row r="24660" spans="2:2" x14ac:dyDescent="0.25">
      <c r="B24660" s="1"/>
    </row>
    <row r="24661" spans="2:2" x14ac:dyDescent="0.25">
      <c r="B24661" s="1"/>
    </row>
    <row r="24662" spans="2:2" x14ac:dyDescent="0.25">
      <c r="B24662" s="1"/>
    </row>
    <row r="24663" spans="2:2" x14ac:dyDescent="0.25">
      <c r="B24663" s="1"/>
    </row>
    <row r="24664" spans="2:2" x14ac:dyDescent="0.25">
      <c r="B24664" s="1"/>
    </row>
    <row r="24665" spans="2:2" x14ac:dyDescent="0.25">
      <c r="B24665" s="1"/>
    </row>
    <row r="24666" spans="2:2" x14ac:dyDescent="0.25">
      <c r="B24666" s="1"/>
    </row>
    <row r="24667" spans="2:2" x14ac:dyDescent="0.25">
      <c r="B24667" s="1"/>
    </row>
    <row r="24668" spans="2:2" x14ac:dyDescent="0.25">
      <c r="B24668" s="1"/>
    </row>
    <row r="24669" spans="2:2" x14ac:dyDescent="0.25">
      <c r="B24669" s="1"/>
    </row>
    <row r="24670" spans="2:2" x14ac:dyDescent="0.25">
      <c r="B24670" s="1"/>
    </row>
    <row r="24671" spans="2:2" x14ac:dyDescent="0.25">
      <c r="B24671" s="1"/>
    </row>
    <row r="24672" spans="2:2" x14ac:dyDescent="0.25">
      <c r="B24672" s="1"/>
    </row>
    <row r="24673" spans="2:2" x14ac:dyDescent="0.25">
      <c r="B24673" s="1"/>
    </row>
    <row r="24674" spans="2:2" x14ac:dyDescent="0.25">
      <c r="B24674" s="1"/>
    </row>
    <row r="24675" spans="2:2" x14ac:dyDescent="0.25">
      <c r="B24675" s="1"/>
    </row>
    <row r="24676" spans="2:2" x14ac:dyDescent="0.25">
      <c r="B24676" s="1"/>
    </row>
    <row r="24677" spans="2:2" x14ac:dyDescent="0.25">
      <c r="B24677" s="1"/>
    </row>
    <row r="24678" spans="2:2" x14ac:dyDescent="0.25">
      <c r="B24678" s="1"/>
    </row>
    <row r="24679" spans="2:2" x14ac:dyDescent="0.25">
      <c r="B24679" s="1"/>
    </row>
    <row r="24680" spans="2:2" x14ac:dyDescent="0.25">
      <c r="B24680" s="1"/>
    </row>
    <row r="24681" spans="2:2" x14ac:dyDescent="0.25">
      <c r="B24681" s="1"/>
    </row>
    <row r="24682" spans="2:2" x14ac:dyDescent="0.25">
      <c r="B24682" s="1"/>
    </row>
    <row r="24683" spans="2:2" x14ac:dyDescent="0.25">
      <c r="B24683" s="1"/>
    </row>
    <row r="24684" spans="2:2" x14ac:dyDescent="0.25">
      <c r="B24684" s="1"/>
    </row>
    <row r="24685" spans="2:2" x14ac:dyDescent="0.25">
      <c r="B24685" s="1"/>
    </row>
    <row r="24686" spans="2:2" x14ac:dyDescent="0.25">
      <c r="B24686" s="1"/>
    </row>
    <row r="24687" spans="2:2" x14ac:dyDescent="0.25">
      <c r="B24687" s="1"/>
    </row>
    <row r="24688" spans="2:2" x14ac:dyDescent="0.25">
      <c r="B24688" s="1"/>
    </row>
    <row r="24689" spans="2:2" x14ac:dyDescent="0.25">
      <c r="B24689" s="1"/>
    </row>
    <row r="24690" spans="2:2" x14ac:dyDescent="0.25">
      <c r="B24690" s="1"/>
    </row>
    <row r="24691" spans="2:2" x14ac:dyDescent="0.25">
      <c r="B24691" s="1"/>
    </row>
    <row r="24692" spans="2:2" x14ac:dyDescent="0.25">
      <c r="B24692" s="1"/>
    </row>
    <row r="24693" spans="2:2" x14ac:dyDescent="0.25">
      <c r="B24693" s="1"/>
    </row>
    <row r="24694" spans="2:2" x14ac:dyDescent="0.25">
      <c r="B24694" s="1"/>
    </row>
    <row r="24695" spans="2:2" x14ac:dyDescent="0.25">
      <c r="B24695" s="1"/>
    </row>
    <row r="24696" spans="2:2" x14ac:dyDescent="0.25">
      <c r="B24696" s="1"/>
    </row>
    <row r="24697" spans="2:2" x14ac:dyDescent="0.25">
      <c r="B24697" s="1"/>
    </row>
    <row r="24698" spans="2:2" x14ac:dyDescent="0.25">
      <c r="B24698" s="1"/>
    </row>
    <row r="24699" spans="2:2" x14ac:dyDescent="0.25">
      <c r="B24699" s="1"/>
    </row>
    <row r="24700" spans="2:2" x14ac:dyDescent="0.25">
      <c r="B24700" s="1"/>
    </row>
    <row r="24701" spans="2:2" x14ac:dyDescent="0.25">
      <c r="B24701" s="1"/>
    </row>
    <row r="24702" spans="2:2" x14ac:dyDescent="0.25">
      <c r="B24702" s="1"/>
    </row>
    <row r="24703" spans="2:2" x14ac:dyDescent="0.25">
      <c r="B24703" s="1"/>
    </row>
    <row r="24704" spans="2:2" x14ac:dyDescent="0.25">
      <c r="B24704" s="1"/>
    </row>
    <row r="24705" spans="2:2" x14ac:dyDescent="0.25">
      <c r="B24705" s="1"/>
    </row>
    <row r="24706" spans="2:2" x14ac:dyDescent="0.25">
      <c r="B24706" s="1"/>
    </row>
    <row r="24707" spans="2:2" x14ac:dyDescent="0.25">
      <c r="B24707" s="1"/>
    </row>
    <row r="24708" spans="2:2" x14ac:dyDescent="0.25">
      <c r="B24708" s="1"/>
    </row>
    <row r="24709" spans="2:2" x14ac:dyDescent="0.25">
      <c r="B24709" s="1"/>
    </row>
    <row r="24710" spans="2:2" x14ac:dyDescent="0.25">
      <c r="B24710" s="1"/>
    </row>
    <row r="24711" spans="2:2" x14ac:dyDescent="0.25">
      <c r="B24711" s="1"/>
    </row>
    <row r="24712" spans="2:2" x14ac:dyDescent="0.25">
      <c r="B24712" s="1"/>
    </row>
    <row r="24713" spans="2:2" x14ac:dyDescent="0.25">
      <c r="B24713" s="1"/>
    </row>
    <row r="24714" spans="2:2" x14ac:dyDescent="0.25">
      <c r="B24714" s="1"/>
    </row>
    <row r="24715" spans="2:2" x14ac:dyDescent="0.25">
      <c r="B24715" s="1"/>
    </row>
    <row r="24716" spans="2:2" x14ac:dyDescent="0.25">
      <c r="B24716" s="1"/>
    </row>
    <row r="24717" spans="2:2" x14ac:dyDescent="0.25">
      <c r="B24717" s="1"/>
    </row>
    <row r="24718" spans="2:2" x14ac:dyDescent="0.25">
      <c r="B24718" s="1"/>
    </row>
    <row r="24719" spans="2:2" x14ac:dyDescent="0.25">
      <c r="B24719" s="1"/>
    </row>
    <row r="24720" spans="2:2" x14ac:dyDescent="0.25">
      <c r="B24720" s="1"/>
    </row>
    <row r="24721" spans="2:2" x14ac:dyDescent="0.25">
      <c r="B24721" s="1"/>
    </row>
    <row r="24722" spans="2:2" x14ac:dyDescent="0.25">
      <c r="B24722" s="1"/>
    </row>
    <row r="24723" spans="2:2" x14ac:dyDescent="0.25">
      <c r="B24723" s="1"/>
    </row>
    <row r="24724" spans="2:2" x14ac:dyDescent="0.25">
      <c r="B24724" s="1"/>
    </row>
    <row r="24725" spans="2:2" x14ac:dyDescent="0.25">
      <c r="B24725" s="1"/>
    </row>
    <row r="24726" spans="2:2" x14ac:dyDescent="0.25">
      <c r="B24726" s="1"/>
    </row>
    <row r="24727" spans="2:2" x14ac:dyDescent="0.25">
      <c r="B24727" s="1"/>
    </row>
    <row r="24728" spans="2:2" x14ac:dyDescent="0.25">
      <c r="B24728" s="1"/>
    </row>
    <row r="24729" spans="2:2" x14ac:dyDescent="0.25">
      <c r="B24729" s="1"/>
    </row>
    <row r="24730" spans="2:2" x14ac:dyDescent="0.25">
      <c r="B24730" s="1"/>
    </row>
    <row r="24731" spans="2:2" x14ac:dyDescent="0.25">
      <c r="B24731" s="1"/>
    </row>
    <row r="24732" spans="2:2" x14ac:dyDescent="0.25">
      <c r="B24732" s="1"/>
    </row>
    <row r="24733" spans="2:2" x14ac:dyDescent="0.25">
      <c r="B24733" s="1"/>
    </row>
    <row r="24734" spans="2:2" x14ac:dyDescent="0.25">
      <c r="B24734" s="1"/>
    </row>
    <row r="24735" spans="2:2" x14ac:dyDescent="0.25">
      <c r="B24735" s="1"/>
    </row>
    <row r="24736" spans="2:2" x14ac:dyDescent="0.25">
      <c r="B24736" s="1"/>
    </row>
    <row r="24737" spans="2:2" x14ac:dyDescent="0.25">
      <c r="B24737" s="1"/>
    </row>
    <row r="24738" spans="2:2" x14ac:dyDescent="0.25">
      <c r="B24738" s="1"/>
    </row>
    <row r="24739" spans="2:2" x14ac:dyDescent="0.25">
      <c r="B24739" s="1"/>
    </row>
    <row r="24740" spans="2:2" x14ac:dyDescent="0.25">
      <c r="B24740" s="1"/>
    </row>
    <row r="24741" spans="2:2" x14ac:dyDescent="0.25">
      <c r="B24741" s="1"/>
    </row>
    <row r="24742" spans="2:2" x14ac:dyDescent="0.25">
      <c r="B24742" s="1"/>
    </row>
    <row r="24743" spans="2:2" x14ac:dyDescent="0.25">
      <c r="B24743" s="1"/>
    </row>
    <row r="24744" spans="2:2" x14ac:dyDescent="0.25">
      <c r="B24744" s="1"/>
    </row>
    <row r="24745" spans="2:2" x14ac:dyDescent="0.25">
      <c r="B24745" s="1"/>
    </row>
    <row r="24746" spans="2:2" x14ac:dyDescent="0.25">
      <c r="B24746" s="1"/>
    </row>
    <row r="24747" spans="2:2" x14ac:dyDescent="0.25">
      <c r="B24747" s="1"/>
    </row>
    <row r="24748" spans="2:2" x14ac:dyDescent="0.25">
      <c r="B24748" s="1"/>
    </row>
    <row r="24749" spans="2:2" x14ac:dyDescent="0.25">
      <c r="B24749" s="1"/>
    </row>
    <row r="24750" spans="2:2" x14ac:dyDescent="0.25">
      <c r="B24750" s="1"/>
    </row>
    <row r="24751" spans="2:2" x14ac:dyDescent="0.25">
      <c r="B24751" s="1"/>
    </row>
    <row r="24752" spans="2:2" x14ac:dyDescent="0.25">
      <c r="B24752" s="1"/>
    </row>
    <row r="24753" spans="2:2" x14ac:dyDescent="0.25">
      <c r="B24753" s="1"/>
    </row>
    <row r="24754" spans="2:2" x14ac:dyDescent="0.25">
      <c r="B24754" s="1"/>
    </row>
    <row r="24755" spans="2:2" x14ac:dyDescent="0.25">
      <c r="B24755" s="1"/>
    </row>
    <row r="24756" spans="2:2" x14ac:dyDescent="0.25">
      <c r="B24756" s="1"/>
    </row>
    <row r="24757" spans="2:2" x14ac:dyDescent="0.25">
      <c r="B24757" s="1"/>
    </row>
    <row r="24758" spans="2:2" x14ac:dyDescent="0.25">
      <c r="B24758" s="1"/>
    </row>
    <row r="24759" spans="2:2" x14ac:dyDescent="0.25">
      <c r="B24759" s="1"/>
    </row>
    <row r="24760" spans="2:2" x14ac:dyDescent="0.25">
      <c r="B24760" s="1"/>
    </row>
    <row r="24761" spans="2:2" x14ac:dyDescent="0.25">
      <c r="B24761" s="1"/>
    </row>
    <row r="24762" spans="2:2" x14ac:dyDescent="0.25">
      <c r="B24762" s="1"/>
    </row>
    <row r="24763" spans="2:2" x14ac:dyDescent="0.25">
      <c r="B24763" s="1"/>
    </row>
    <row r="24764" spans="2:2" x14ac:dyDescent="0.25">
      <c r="B24764" s="1"/>
    </row>
    <row r="24765" spans="2:2" x14ac:dyDescent="0.25">
      <c r="B24765" s="1"/>
    </row>
    <row r="24766" spans="2:2" x14ac:dyDescent="0.25">
      <c r="B24766" s="1"/>
    </row>
    <row r="24767" spans="2:2" x14ac:dyDescent="0.25">
      <c r="B24767" s="1"/>
    </row>
    <row r="24768" spans="2:2" x14ac:dyDescent="0.25">
      <c r="B24768" s="1"/>
    </row>
    <row r="24769" spans="2:2" x14ac:dyDescent="0.25">
      <c r="B24769" s="1"/>
    </row>
    <row r="24770" spans="2:2" x14ac:dyDescent="0.25">
      <c r="B24770" s="1"/>
    </row>
    <row r="24771" spans="2:2" x14ac:dyDescent="0.25">
      <c r="B24771" s="1"/>
    </row>
    <row r="24772" spans="2:2" x14ac:dyDescent="0.25">
      <c r="B24772" s="1"/>
    </row>
    <row r="24773" spans="2:2" x14ac:dyDescent="0.25">
      <c r="B24773" s="1"/>
    </row>
    <row r="24774" spans="2:2" x14ac:dyDescent="0.25">
      <c r="B24774" s="1"/>
    </row>
    <row r="24775" spans="2:2" x14ac:dyDescent="0.25">
      <c r="B24775" s="1"/>
    </row>
    <row r="24776" spans="2:2" x14ac:dyDescent="0.25">
      <c r="B24776" s="1"/>
    </row>
    <row r="24777" spans="2:2" x14ac:dyDescent="0.25">
      <c r="B24777" s="1"/>
    </row>
    <row r="24778" spans="2:2" x14ac:dyDescent="0.25">
      <c r="B24778" s="1"/>
    </row>
    <row r="24779" spans="2:2" x14ac:dyDescent="0.25">
      <c r="B24779" s="1"/>
    </row>
    <row r="24780" spans="2:2" x14ac:dyDescent="0.25">
      <c r="B24780" s="1"/>
    </row>
    <row r="24781" spans="2:2" x14ac:dyDescent="0.25">
      <c r="B24781" s="1"/>
    </row>
    <row r="24782" spans="2:2" x14ac:dyDescent="0.25">
      <c r="B24782" s="1"/>
    </row>
    <row r="24783" spans="2:2" x14ac:dyDescent="0.25">
      <c r="B24783" s="1"/>
    </row>
    <row r="24784" spans="2:2" x14ac:dyDescent="0.25">
      <c r="B24784" s="1"/>
    </row>
    <row r="24785" spans="2:2" x14ac:dyDescent="0.25">
      <c r="B24785" s="1"/>
    </row>
    <row r="24786" spans="2:2" x14ac:dyDescent="0.25">
      <c r="B24786" s="1"/>
    </row>
    <row r="24787" spans="2:2" x14ac:dyDescent="0.25">
      <c r="B24787" s="1"/>
    </row>
    <row r="24788" spans="2:2" x14ac:dyDescent="0.25">
      <c r="B24788" s="1"/>
    </row>
    <row r="24789" spans="2:2" x14ac:dyDescent="0.25">
      <c r="B24789" s="1"/>
    </row>
    <row r="24790" spans="2:2" x14ac:dyDescent="0.25">
      <c r="B24790" s="1"/>
    </row>
    <row r="24791" spans="2:2" x14ac:dyDescent="0.25">
      <c r="B24791" s="1"/>
    </row>
    <row r="24792" spans="2:2" x14ac:dyDescent="0.25">
      <c r="B24792" s="1"/>
    </row>
    <row r="24793" spans="2:2" x14ac:dyDescent="0.25">
      <c r="B24793" s="1"/>
    </row>
    <row r="24794" spans="2:2" x14ac:dyDescent="0.25">
      <c r="B24794" s="1"/>
    </row>
    <row r="24795" spans="2:2" x14ac:dyDescent="0.25">
      <c r="B24795" s="1"/>
    </row>
    <row r="24796" spans="2:2" x14ac:dyDescent="0.25">
      <c r="B24796" s="1"/>
    </row>
    <row r="24797" spans="2:2" x14ac:dyDescent="0.25">
      <c r="B24797" s="1"/>
    </row>
    <row r="24798" spans="2:2" x14ac:dyDescent="0.25">
      <c r="B24798" s="1"/>
    </row>
    <row r="24799" spans="2:2" x14ac:dyDescent="0.25">
      <c r="B24799" s="1"/>
    </row>
    <row r="24800" spans="2:2" x14ac:dyDescent="0.25">
      <c r="B24800" s="1"/>
    </row>
    <row r="24801" spans="2:2" x14ac:dyDescent="0.25">
      <c r="B24801" s="1"/>
    </row>
    <row r="24802" spans="2:2" x14ac:dyDescent="0.25">
      <c r="B24802" s="1"/>
    </row>
    <row r="24803" spans="2:2" x14ac:dyDescent="0.25">
      <c r="B24803" s="1"/>
    </row>
    <row r="24804" spans="2:2" x14ac:dyDescent="0.25">
      <c r="B24804" s="1"/>
    </row>
    <row r="24805" spans="2:2" x14ac:dyDescent="0.25">
      <c r="B24805" s="1"/>
    </row>
    <row r="24806" spans="2:2" x14ac:dyDescent="0.25">
      <c r="B24806" s="1"/>
    </row>
    <row r="24807" spans="2:2" x14ac:dyDescent="0.25">
      <c r="B24807" s="1"/>
    </row>
    <row r="24808" spans="2:2" x14ac:dyDescent="0.25">
      <c r="B24808" s="1"/>
    </row>
    <row r="24809" spans="2:2" x14ac:dyDescent="0.25">
      <c r="B24809" s="1"/>
    </row>
    <row r="24810" spans="2:2" x14ac:dyDescent="0.25">
      <c r="B24810" s="1"/>
    </row>
    <row r="24811" spans="2:2" x14ac:dyDescent="0.25">
      <c r="B24811" s="1"/>
    </row>
    <row r="24812" spans="2:2" x14ac:dyDescent="0.25">
      <c r="B24812" s="1"/>
    </row>
    <row r="24813" spans="2:2" x14ac:dyDescent="0.25">
      <c r="B24813" s="1"/>
    </row>
    <row r="24814" spans="2:2" x14ac:dyDescent="0.25">
      <c r="B24814" s="1"/>
    </row>
    <row r="24815" spans="2:2" x14ac:dyDescent="0.25">
      <c r="B24815" s="1"/>
    </row>
    <row r="24816" spans="2:2" x14ac:dyDescent="0.25">
      <c r="B24816" s="1"/>
    </row>
    <row r="24817" spans="2:2" x14ac:dyDescent="0.25">
      <c r="B24817" s="1"/>
    </row>
    <row r="24818" spans="2:2" x14ac:dyDescent="0.25">
      <c r="B24818" s="1"/>
    </row>
    <row r="24819" spans="2:2" x14ac:dyDescent="0.25">
      <c r="B24819" s="1"/>
    </row>
    <row r="24820" spans="2:2" x14ac:dyDescent="0.25">
      <c r="B24820" s="1"/>
    </row>
    <row r="24821" spans="2:2" x14ac:dyDescent="0.25">
      <c r="B24821" s="1"/>
    </row>
    <row r="24822" spans="2:2" x14ac:dyDescent="0.25">
      <c r="B24822" s="1"/>
    </row>
    <row r="24823" spans="2:2" x14ac:dyDescent="0.25">
      <c r="B24823" s="1"/>
    </row>
    <row r="24824" spans="2:2" x14ac:dyDescent="0.25">
      <c r="B24824" s="1"/>
    </row>
    <row r="24825" spans="2:2" x14ac:dyDescent="0.25">
      <c r="B24825" s="1"/>
    </row>
    <row r="24826" spans="2:2" x14ac:dyDescent="0.25">
      <c r="B24826" s="1"/>
    </row>
    <row r="24827" spans="2:2" x14ac:dyDescent="0.25">
      <c r="B24827" s="1"/>
    </row>
    <row r="24828" spans="2:2" x14ac:dyDescent="0.25">
      <c r="B24828" s="1"/>
    </row>
    <row r="24829" spans="2:2" x14ac:dyDescent="0.25">
      <c r="B24829" s="1"/>
    </row>
    <row r="24830" spans="2:2" x14ac:dyDescent="0.25">
      <c r="B24830" s="1"/>
    </row>
    <row r="24831" spans="2:2" x14ac:dyDescent="0.25">
      <c r="B24831" s="1"/>
    </row>
    <row r="24832" spans="2:2" x14ac:dyDescent="0.25">
      <c r="B24832" s="1"/>
    </row>
    <row r="24833" spans="2:2" x14ac:dyDescent="0.25">
      <c r="B24833" s="1"/>
    </row>
    <row r="24834" spans="2:2" x14ac:dyDescent="0.25">
      <c r="B24834" s="1"/>
    </row>
    <row r="24835" spans="2:2" x14ac:dyDescent="0.25">
      <c r="B24835" s="1"/>
    </row>
    <row r="24836" spans="2:2" x14ac:dyDescent="0.25">
      <c r="B24836" s="1"/>
    </row>
    <row r="24837" spans="2:2" x14ac:dyDescent="0.25">
      <c r="B24837" s="1"/>
    </row>
    <row r="24838" spans="2:2" x14ac:dyDescent="0.25">
      <c r="B24838" s="1"/>
    </row>
    <row r="24839" spans="2:2" x14ac:dyDescent="0.25">
      <c r="B24839" s="1"/>
    </row>
    <row r="24840" spans="2:2" x14ac:dyDescent="0.25">
      <c r="B24840" s="1"/>
    </row>
    <row r="24841" spans="2:2" x14ac:dyDescent="0.25">
      <c r="B24841" s="1"/>
    </row>
    <row r="24842" spans="2:2" x14ac:dyDescent="0.25">
      <c r="B24842" s="1"/>
    </row>
    <row r="24843" spans="2:2" x14ac:dyDescent="0.25">
      <c r="B24843" s="1"/>
    </row>
    <row r="24844" spans="2:2" x14ac:dyDescent="0.25">
      <c r="B24844" s="1"/>
    </row>
    <row r="24845" spans="2:2" x14ac:dyDescent="0.25">
      <c r="B24845" s="1"/>
    </row>
    <row r="24846" spans="2:2" x14ac:dyDescent="0.25">
      <c r="B24846" s="1"/>
    </row>
    <row r="24847" spans="2:2" x14ac:dyDescent="0.25">
      <c r="B24847" s="1"/>
    </row>
    <row r="24848" spans="2:2" x14ac:dyDescent="0.25">
      <c r="B24848" s="1"/>
    </row>
    <row r="24849" spans="2:2" x14ac:dyDescent="0.25">
      <c r="B24849" s="1"/>
    </row>
    <row r="24850" spans="2:2" x14ac:dyDescent="0.25">
      <c r="B24850" s="1"/>
    </row>
    <row r="24851" spans="2:2" x14ac:dyDescent="0.25">
      <c r="B24851" s="1"/>
    </row>
    <row r="24852" spans="2:2" x14ac:dyDescent="0.25">
      <c r="B24852" s="1"/>
    </row>
    <row r="24853" spans="2:2" x14ac:dyDescent="0.25">
      <c r="B24853" s="1"/>
    </row>
    <row r="24854" spans="2:2" x14ac:dyDescent="0.25">
      <c r="B24854" s="1"/>
    </row>
    <row r="24855" spans="2:2" x14ac:dyDescent="0.25">
      <c r="B24855" s="1"/>
    </row>
    <row r="24856" spans="2:2" x14ac:dyDescent="0.25">
      <c r="B24856" s="1"/>
    </row>
    <row r="24857" spans="2:2" x14ac:dyDescent="0.25">
      <c r="B24857" s="1"/>
    </row>
    <row r="24858" spans="2:2" x14ac:dyDescent="0.25">
      <c r="B24858" s="1"/>
    </row>
    <row r="24859" spans="2:2" x14ac:dyDescent="0.25">
      <c r="B24859" s="1"/>
    </row>
    <row r="24860" spans="2:2" x14ac:dyDescent="0.25">
      <c r="B24860" s="1"/>
    </row>
    <row r="24861" spans="2:2" x14ac:dyDescent="0.25">
      <c r="B24861" s="1"/>
    </row>
    <row r="24862" spans="2:2" x14ac:dyDescent="0.25">
      <c r="B24862" s="1"/>
    </row>
    <row r="24863" spans="2:2" x14ac:dyDescent="0.25">
      <c r="B24863" s="1"/>
    </row>
    <row r="24864" spans="2:2" x14ac:dyDescent="0.25">
      <c r="B24864" s="1"/>
    </row>
    <row r="24865" spans="2:2" x14ac:dyDescent="0.25">
      <c r="B24865" s="1"/>
    </row>
    <row r="24866" spans="2:2" x14ac:dyDescent="0.25">
      <c r="B24866" s="1"/>
    </row>
    <row r="24867" spans="2:2" x14ac:dyDescent="0.25">
      <c r="B24867" s="1"/>
    </row>
    <row r="24868" spans="2:2" x14ac:dyDescent="0.25">
      <c r="B24868" s="1"/>
    </row>
    <row r="24869" spans="2:2" x14ac:dyDescent="0.25">
      <c r="B24869" s="1"/>
    </row>
    <row r="24870" spans="2:2" x14ac:dyDescent="0.25">
      <c r="B24870" s="1"/>
    </row>
    <row r="24871" spans="2:2" x14ac:dyDescent="0.25">
      <c r="B24871" s="1"/>
    </row>
    <row r="24872" spans="2:2" x14ac:dyDescent="0.25">
      <c r="B24872" s="1"/>
    </row>
    <row r="24873" spans="2:2" x14ac:dyDescent="0.25">
      <c r="B24873" s="1"/>
    </row>
    <row r="24874" spans="2:2" x14ac:dyDescent="0.25">
      <c r="B24874" s="1"/>
    </row>
    <row r="24875" spans="2:2" x14ac:dyDescent="0.25">
      <c r="B24875" s="1"/>
    </row>
    <row r="24876" spans="2:2" x14ac:dyDescent="0.25">
      <c r="B24876" s="1"/>
    </row>
    <row r="24877" spans="2:2" x14ac:dyDescent="0.25">
      <c r="B24877" s="1"/>
    </row>
    <row r="24878" spans="2:2" x14ac:dyDescent="0.25">
      <c r="B24878" s="1"/>
    </row>
    <row r="24879" spans="2:2" x14ac:dyDescent="0.25">
      <c r="B24879" s="1"/>
    </row>
    <row r="24880" spans="2:2" x14ac:dyDescent="0.25">
      <c r="B24880" s="1"/>
    </row>
    <row r="24881" spans="2:2" x14ac:dyDescent="0.25">
      <c r="B24881" s="1"/>
    </row>
    <row r="24882" spans="2:2" x14ac:dyDescent="0.25">
      <c r="B24882" s="1"/>
    </row>
    <row r="24883" spans="2:2" x14ac:dyDescent="0.25">
      <c r="B24883" s="1"/>
    </row>
    <row r="24884" spans="2:2" x14ac:dyDescent="0.25">
      <c r="B24884" s="1"/>
    </row>
    <row r="24885" spans="2:2" x14ac:dyDescent="0.25">
      <c r="B24885" s="1"/>
    </row>
    <row r="24886" spans="2:2" x14ac:dyDescent="0.25">
      <c r="B24886" s="1"/>
    </row>
    <row r="24887" spans="2:2" x14ac:dyDescent="0.25">
      <c r="B24887" s="1"/>
    </row>
    <row r="24888" spans="2:2" x14ac:dyDescent="0.25">
      <c r="B24888" s="1"/>
    </row>
    <row r="24889" spans="2:2" x14ac:dyDescent="0.25">
      <c r="B24889" s="1"/>
    </row>
    <row r="24890" spans="2:2" x14ac:dyDescent="0.25">
      <c r="B24890" s="1"/>
    </row>
    <row r="24891" spans="2:2" x14ac:dyDescent="0.25">
      <c r="B24891" s="1"/>
    </row>
    <row r="24892" spans="2:2" x14ac:dyDescent="0.25">
      <c r="B24892" s="1"/>
    </row>
    <row r="24893" spans="2:2" x14ac:dyDescent="0.25">
      <c r="B24893" s="1"/>
    </row>
    <row r="24894" spans="2:2" x14ac:dyDescent="0.25">
      <c r="B24894" s="1"/>
    </row>
    <row r="24895" spans="2:2" x14ac:dyDescent="0.25">
      <c r="B24895" s="1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1"/>
    </row>
    <row r="24901" spans="2:2" x14ac:dyDescent="0.25">
      <c r="B24901" s="1"/>
    </row>
    <row r="24902" spans="2:2" x14ac:dyDescent="0.25">
      <c r="B24902" s="1"/>
    </row>
    <row r="24903" spans="2:2" x14ac:dyDescent="0.25">
      <c r="B24903" s="1"/>
    </row>
    <row r="24904" spans="2:2" x14ac:dyDescent="0.25">
      <c r="B24904" s="1"/>
    </row>
    <row r="24905" spans="2:2" x14ac:dyDescent="0.25">
      <c r="B24905" s="1"/>
    </row>
    <row r="24906" spans="2:2" x14ac:dyDescent="0.25">
      <c r="B24906" s="1"/>
    </row>
    <row r="24907" spans="2:2" x14ac:dyDescent="0.25">
      <c r="B24907" s="1"/>
    </row>
    <row r="24908" spans="2:2" x14ac:dyDescent="0.25">
      <c r="B24908" s="1"/>
    </row>
    <row r="24909" spans="2:2" x14ac:dyDescent="0.25">
      <c r="B24909" s="1"/>
    </row>
    <row r="24910" spans="2:2" x14ac:dyDescent="0.25">
      <c r="B24910" s="1"/>
    </row>
    <row r="24911" spans="2:2" x14ac:dyDescent="0.25">
      <c r="B24911" s="1"/>
    </row>
    <row r="24912" spans="2:2" x14ac:dyDescent="0.25">
      <c r="B24912" s="1"/>
    </row>
    <row r="24913" spans="2:2" x14ac:dyDescent="0.25">
      <c r="B24913" s="1"/>
    </row>
    <row r="24914" spans="2:2" x14ac:dyDescent="0.25">
      <c r="B24914" s="1"/>
    </row>
    <row r="24915" spans="2:2" x14ac:dyDescent="0.25">
      <c r="B24915" s="1"/>
    </row>
    <row r="24916" spans="2:2" x14ac:dyDescent="0.25">
      <c r="B24916" s="1"/>
    </row>
    <row r="24917" spans="2:2" x14ac:dyDescent="0.25">
      <c r="B24917" s="1"/>
    </row>
    <row r="24918" spans="2:2" x14ac:dyDescent="0.25">
      <c r="B24918" s="1"/>
    </row>
    <row r="24919" spans="2:2" x14ac:dyDescent="0.25">
      <c r="B24919" s="1"/>
    </row>
    <row r="24920" spans="2:2" x14ac:dyDescent="0.25">
      <c r="B24920" s="1"/>
    </row>
    <row r="24921" spans="2:2" x14ac:dyDescent="0.25">
      <c r="B24921" s="1"/>
    </row>
    <row r="24922" spans="2:2" x14ac:dyDescent="0.25">
      <c r="B24922" s="1"/>
    </row>
    <row r="24923" spans="2:2" x14ac:dyDescent="0.25">
      <c r="B24923" s="1"/>
    </row>
    <row r="24924" spans="2:2" x14ac:dyDescent="0.25">
      <c r="B24924" s="1"/>
    </row>
    <row r="24925" spans="2:2" x14ac:dyDescent="0.25">
      <c r="B24925" s="1"/>
    </row>
    <row r="24926" spans="2:2" x14ac:dyDescent="0.25">
      <c r="B24926" s="1"/>
    </row>
    <row r="24927" spans="2:2" x14ac:dyDescent="0.25">
      <c r="B24927" s="1"/>
    </row>
    <row r="24928" spans="2:2" x14ac:dyDescent="0.25">
      <c r="B24928" s="1"/>
    </row>
    <row r="24929" spans="2:2" x14ac:dyDescent="0.25">
      <c r="B24929" s="1"/>
    </row>
    <row r="24930" spans="2:2" x14ac:dyDescent="0.25">
      <c r="B24930" s="1"/>
    </row>
    <row r="24931" spans="2:2" x14ac:dyDescent="0.25">
      <c r="B24931" s="1"/>
    </row>
    <row r="24932" spans="2:2" x14ac:dyDescent="0.25">
      <c r="B24932" s="1"/>
    </row>
    <row r="24933" spans="2:2" x14ac:dyDescent="0.25">
      <c r="B24933" s="1"/>
    </row>
    <row r="24934" spans="2:2" x14ac:dyDescent="0.25">
      <c r="B24934" s="1"/>
    </row>
    <row r="24935" spans="2:2" x14ac:dyDescent="0.25">
      <c r="B24935" s="1"/>
    </row>
    <row r="24936" spans="2:2" x14ac:dyDescent="0.25">
      <c r="B24936" s="1"/>
    </row>
    <row r="24937" spans="2:2" x14ac:dyDescent="0.25">
      <c r="B24937" s="1"/>
    </row>
    <row r="24938" spans="2:2" x14ac:dyDescent="0.25">
      <c r="B24938" s="1"/>
    </row>
    <row r="24939" spans="2:2" x14ac:dyDescent="0.25">
      <c r="B24939" s="1"/>
    </row>
    <row r="24940" spans="2:2" x14ac:dyDescent="0.25">
      <c r="B24940" s="1"/>
    </row>
    <row r="24941" spans="2:2" x14ac:dyDescent="0.25">
      <c r="B24941" s="1"/>
    </row>
    <row r="24942" spans="2:2" x14ac:dyDescent="0.25">
      <c r="B24942" s="1"/>
    </row>
    <row r="24943" spans="2:2" x14ac:dyDescent="0.25">
      <c r="B24943" s="1"/>
    </row>
    <row r="24944" spans="2:2" x14ac:dyDescent="0.25">
      <c r="B24944" s="1"/>
    </row>
    <row r="24945" spans="2:2" x14ac:dyDescent="0.25">
      <c r="B24945" s="1"/>
    </row>
    <row r="24946" spans="2:2" x14ac:dyDescent="0.25">
      <c r="B24946" s="1"/>
    </row>
    <row r="24947" spans="2:2" x14ac:dyDescent="0.25">
      <c r="B24947" s="1"/>
    </row>
    <row r="24948" spans="2:2" x14ac:dyDescent="0.25">
      <c r="B24948" s="1"/>
    </row>
    <row r="24949" spans="2:2" x14ac:dyDescent="0.25">
      <c r="B24949" s="1"/>
    </row>
    <row r="24950" spans="2:2" x14ac:dyDescent="0.25">
      <c r="B24950" s="1"/>
    </row>
    <row r="24951" spans="2:2" x14ac:dyDescent="0.25">
      <c r="B24951" s="1"/>
    </row>
    <row r="24952" spans="2:2" x14ac:dyDescent="0.25">
      <c r="B24952" s="1"/>
    </row>
    <row r="24953" spans="2:2" x14ac:dyDescent="0.25">
      <c r="B24953" s="1"/>
    </row>
    <row r="24954" spans="2:2" x14ac:dyDescent="0.25">
      <c r="B24954" s="1"/>
    </row>
    <row r="24955" spans="2:2" x14ac:dyDescent="0.25">
      <c r="B24955" s="1"/>
    </row>
    <row r="24956" spans="2:2" x14ac:dyDescent="0.25">
      <c r="B24956" s="1"/>
    </row>
    <row r="24957" spans="2:2" x14ac:dyDescent="0.25">
      <c r="B24957" s="1"/>
    </row>
    <row r="24958" spans="2:2" x14ac:dyDescent="0.25">
      <c r="B24958" s="1"/>
    </row>
    <row r="24959" spans="2:2" x14ac:dyDescent="0.25">
      <c r="B24959" s="1"/>
    </row>
    <row r="24960" spans="2:2" x14ac:dyDescent="0.25">
      <c r="B24960" s="1"/>
    </row>
    <row r="24961" spans="2:2" x14ac:dyDescent="0.25">
      <c r="B24961" s="1"/>
    </row>
    <row r="24962" spans="2:2" x14ac:dyDescent="0.25">
      <c r="B24962" s="1"/>
    </row>
    <row r="24963" spans="2:2" x14ac:dyDescent="0.25">
      <c r="B24963" s="1"/>
    </row>
    <row r="24964" spans="2:2" x14ac:dyDescent="0.25">
      <c r="B24964" s="1"/>
    </row>
    <row r="24965" spans="2:2" x14ac:dyDescent="0.25">
      <c r="B24965" s="1"/>
    </row>
    <row r="24966" spans="2:2" x14ac:dyDescent="0.25">
      <c r="B24966" s="1"/>
    </row>
    <row r="24967" spans="2:2" x14ac:dyDescent="0.25">
      <c r="B24967" s="1"/>
    </row>
    <row r="24968" spans="2:2" x14ac:dyDescent="0.25">
      <c r="B24968" s="1"/>
    </row>
    <row r="24969" spans="2:2" x14ac:dyDescent="0.25">
      <c r="B24969" s="1"/>
    </row>
    <row r="24970" spans="2:2" x14ac:dyDescent="0.25">
      <c r="B24970" s="1"/>
    </row>
    <row r="24971" spans="2:2" x14ac:dyDescent="0.25">
      <c r="B24971" s="1"/>
    </row>
    <row r="24972" spans="2:2" x14ac:dyDescent="0.25">
      <c r="B24972" s="1"/>
    </row>
    <row r="24973" spans="2:2" x14ac:dyDescent="0.25">
      <c r="B24973" s="1"/>
    </row>
    <row r="24974" spans="2:2" x14ac:dyDescent="0.25">
      <c r="B24974" s="1"/>
    </row>
    <row r="24975" spans="2:2" x14ac:dyDescent="0.25">
      <c r="B24975" s="1"/>
    </row>
    <row r="24976" spans="2:2" x14ac:dyDescent="0.25">
      <c r="B24976" s="1"/>
    </row>
    <row r="24977" spans="2:2" x14ac:dyDescent="0.25">
      <c r="B24977" s="1"/>
    </row>
    <row r="24978" spans="2:2" x14ac:dyDescent="0.25">
      <c r="B24978" s="1"/>
    </row>
    <row r="24979" spans="2:2" x14ac:dyDescent="0.25">
      <c r="B24979" s="1"/>
    </row>
    <row r="24980" spans="2:2" x14ac:dyDescent="0.25">
      <c r="B24980" s="1"/>
    </row>
    <row r="24981" spans="2:2" x14ac:dyDescent="0.25">
      <c r="B24981" s="1"/>
    </row>
    <row r="24982" spans="2:2" x14ac:dyDescent="0.25">
      <c r="B24982" s="1"/>
    </row>
    <row r="24983" spans="2:2" x14ac:dyDescent="0.25">
      <c r="B24983" s="1"/>
    </row>
    <row r="24984" spans="2:2" x14ac:dyDescent="0.25">
      <c r="B24984" s="1"/>
    </row>
    <row r="24985" spans="2:2" x14ac:dyDescent="0.25">
      <c r="B24985" s="1"/>
    </row>
    <row r="24986" spans="2:2" x14ac:dyDescent="0.25">
      <c r="B24986" s="1"/>
    </row>
    <row r="24987" spans="2:2" x14ac:dyDescent="0.25">
      <c r="B24987" s="1"/>
    </row>
    <row r="24988" spans="2:2" x14ac:dyDescent="0.25">
      <c r="B24988" s="1"/>
    </row>
    <row r="24989" spans="2:2" x14ac:dyDescent="0.25">
      <c r="B24989" s="1"/>
    </row>
    <row r="24990" spans="2:2" x14ac:dyDescent="0.25">
      <c r="B24990" s="1"/>
    </row>
    <row r="24991" spans="2:2" x14ac:dyDescent="0.25">
      <c r="B24991" s="1"/>
    </row>
    <row r="24992" spans="2:2" x14ac:dyDescent="0.25">
      <c r="B24992" s="1"/>
    </row>
    <row r="24993" spans="2:2" x14ac:dyDescent="0.25">
      <c r="B24993" s="1"/>
    </row>
    <row r="24994" spans="2:2" x14ac:dyDescent="0.25">
      <c r="B24994" s="1"/>
    </row>
    <row r="24995" spans="2:2" x14ac:dyDescent="0.25">
      <c r="B24995" s="1"/>
    </row>
    <row r="24996" spans="2:2" x14ac:dyDescent="0.25">
      <c r="B24996" s="1"/>
    </row>
    <row r="24997" spans="2:2" x14ac:dyDescent="0.25">
      <c r="B24997" s="1"/>
    </row>
    <row r="24998" spans="2:2" x14ac:dyDescent="0.25">
      <c r="B24998" s="1"/>
    </row>
    <row r="24999" spans="2:2" x14ac:dyDescent="0.25">
      <c r="B24999" s="1"/>
    </row>
    <row r="25000" spans="2:2" x14ac:dyDescent="0.25">
      <c r="B25000" s="1"/>
    </row>
    <row r="25001" spans="2:2" x14ac:dyDescent="0.25">
      <c r="B25001" s="1"/>
    </row>
    <row r="25002" spans="2:2" x14ac:dyDescent="0.25">
      <c r="B25002" s="1"/>
    </row>
    <row r="25003" spans="2:2" x14ac:dyDescent="0.25">
      <c r="B25003" s="1"/>
    </row>
    <row r="25004" spans="2:2" x14ac:dyDescent="0.25">
      <c r="B25004" s="1"/>
    </row>
    <row r="25005" spans="2:2" x14ac:dyDescent="0.25">
      <c r="B25005" s="1"/>
    </row>
    <row r="25006" spans="2:2" x14ac:dyDescent="0.25">
      <c r="B25006" s="1"/>
    </row>
    <row r="25007" spans="2:2" x14ac:dyDescent="0.25">
      <c r="B25007" s="1"/>
    </row>
    <row r="25008" spans="2:2" x14ac:dyDescent="0.25">
      <c r="B25008" s="1"/>
    </row>
    <row r="25009" spans="2:2" x14ac:dyDescent="0.25">
      <c r="B25009" s="1"/>
    </row>
    <row r="25010" spans="2:2" x14ac:dyDescent="0.25">
      <c r="B25010" s="1"/>
    </row>
    <row r="25011" spans="2:2" x14ac:dyDescent="0.25">
      <c r="B25011" s="1"/>
    </row>
    <row r="25012" spans="2:2" x14ac:dyDescent="0.25">
      <c r="B25012" s="1"/>
    </row>
    <row r="25013" spans="2:2" x14ac:dyDescent="0.25">
      <c r="B25013" s="1"/>
    </row>
    <row r="25014" spans="2:2" x14ac:dyDescent="0.25">
      <c r="B25014" s="1"/>
    </row>
    <row r="25015" spans="2:2" x14ac:dyDescent="0.25">
      <c r="B25015" s="1"/>
    </row>
    <row r="25016" spans="2:2" x14ac:dyDescent="0.25">
      <c r="B25016" s="1"/>
    </row>
    <row r="25017" spans="2:2" x14ac:dyDescent="0.25">
      <c r="B25017" s="1"/>
    </row>
    <row r="25018" spans="2:2" x14ac:dyDescent="0.25">
      <c r="B25018" s="1"/>
    </row>
    <row r="25019" spans="2:2" x14ac:dyDescent="0.25">
      <c r="B25019" s="1"/>
    </row>
    <row r="25020" spans="2:2" x14ac:dyDescent="0.25">
      <c r="B25020" s="1"/>
    </row>
    <row r="25021" spans="2:2" x14ac:dyDescent="0.25">
      <c r="B25021" s="1"/>
    </row>
    <row r="25022" spans="2:2" x14ac:dyDescent="0.25">
      <c r="B25022" s="1"/>
    </row>
    <row r="25023" spans="2:2" x14ac:dyDescent="0.25">
      <c r="B25023" s="1"/>
    </row>
    <row r="25024" spans="2:2" x14ac:dyDescent="0.25">
      <c r="B25024" s="1"/>
    </row>
    <row r="25025" spans="2:2" x14ac:dyDescent="0.25">
      <c r="B25025" s="1"/>
    </row>
    <row r="25026" spans="2:2" x14ac:dyDescent="0.25">
      <c r="B25026" s="1"/>
    </row>
    <row r="25027" spans="2:2" x14ac:dyDescent="0.25">
      <c r="B25027" s="1"/>
    </row>
    <row r="25028" spans="2:2" x14ac:dyDescent="0.25">
      <c r="B25028" s="1"/>
    </row>
    <row r="25029" spans="2:2" x14ac:dyDescent="0.25">
      <c r="B25029" s="1"/>
    </row>
    <row r="25030" spans="2:2" x14ac:dyDescent="0.25">
      <c r="B25030" s="1"/>
    </row>
    <row r="25031" spans="2:2" x14ac:dyDescent="0.25">
      <c r="B25031" s="1"/>
    </row>
    <row r="25032" spans="2:2" x14ac:dyDescent="0.25">
      <c r="B25032" s="1"/>
    </row>
    <row r="25033" spans="2:2" x14ac:dyDescent="0.25">
      <c r="B25033" s="1"/>
    </row>
    <row r="25034" spans="2:2" x14ac:dyDescent="0.25">
      <c r="B25034" s="1"/>
    </row>
    <row r="25035" spans="2:2" x14ac:dyDescent="0.25">
      <c r="B25035" s="1"/>
    </row>
    <row r="25036" spans="2:2" x14ac:dyDescent="0.25">
      <c r="B25036" s="1"/>
    </row>
    <row r="25037" spans="2:2" x14ac:dyDescent="0.25">
      <c r="B25037" s="1"/>
    </row>
    <row r="25038" spans="2:2" x14ac:dyDescent="0.25">
      <c r="B25038" s="1"/>
    </row>
    <row r="25039" spans="2:2" x14ac:dyDescent="0.25">
      <c r="B25039" s="1"/>
    </row>
    <row r="25040" spans="2:2" x14ac:dyDescent="0.25">
      <c r="B25040" s="1"/>
    </row>
    <row r="25041" spans="2:2" x14ac:dyDescent="0.25">
      <c r="B25041" s="1"/>
    </row>
    <row r="25042" spans="2:2" x14ac:dyDescent="0.25">
      <c r="B25042" s="1"/>
    </row>
    <row r="25043" spans="2:2" x14ac:dyDescent="0.25">
      <c r="B25043" s="1"/>
    </row>
    <row r="25044" spans="2:2" x14ac:dyDescent="0.25">
      <c r="B25044" s="1"/>
    </row>
    <row r="25045" spans="2:2" x14ac:dyDescent="0.25">
      <c r="B25045" s="1"/>
    </row>
    <row r="25046" spans="2:2" x14ac:dyDescent="0.25">
      <c r="B25046" s="1"/>
    </row>
    <row r="25047" spans="2:2" x14ac:dyDescent="0.25">
      <c r="B25047" s="1"/>
    </row>
    <row r="25048" spans="2:2" x14ac:dyDescent="0.25">
      <c r="B25048" s="1"/>
    </row>
    <row r="25049" spans="2:2" x14ac:dyDescent="0.25">
      <c r="B25049" s="1"/>
    </row>
    <row r="25050" spans="2:2" x14ac:dyDescent="0.25">
      <c r="B25050" s="1"/>
    </row>
    <row r="25051" spans="2:2" x14ac:dyDescent="0.25">
      <c r="B25051" s="1"/>
    </row>
    <row r="25052" spans="2:2" x14ac:dyDescent="0.25">
      <c r="B25052" s="1"/>
    </row>
    <row r="25053" spans="2:2" x14ac:dyDescent="0.25">
      <c r="B25053" s="1"/>
    </row>
    <row r="25054" spans="2:2" x14ac:dyDescent="0.25">
      <c r="B25054" s="1"/>
    </row>
    <row r="25055" spans="2:2" x14ac:dyDescent="0.25">
      <c r="B25055" s="1"/>
    </row>
    <row r="25056" spans="2:2" x14ac:dyDescent="0.25">
      <c r="B25056" s="1"/>
    </row>
    <row r="25057" spans="2:2" x14ac:dyDescent="0.25">
      <c r="B25057" s="1"/>
    </row>
    <row r="25058" spans="2:2" x14ac:dyDescent="0.25">
      <c r="B25058" s="1"/>
    </row>
    <row r="25059" spans="2:2" x14ac:dyDescent="0.25">
      <c r="B25059" s="1"/>
    </row>
    <row r="25060" spans="2:2" x14ac:dyDescent="0.25">
      <c r="B25060" s="1"/>
    </row>
    <row r="25061" spans="2:2" x14ac:dyDescent="0.25">
      <c r="B25061" s="1"/>
    </row>
    <row r="25062" spans="2:2" x14ac:dyDescent="0.25">
      <c r="B25062" s="1"/>
    </row>
    <row r="25063" spans="2:2" x14ac:dyDescent="0.25">
      <c r="B25063" s="1"/>
    </row>
    <row r="25064" spans="2:2" x14ac:dyDescent="0.25">
      <c r="B25064" s="1"/>
    </row>
    <row r="25065" spans="2:2" x14ac:dyDescent="0.25">
      <c r="B25065" s="1"/>
    </row>
    <row r="25066" spans="2:2" x14ac:dyDescent="0.25">
      <c r="B25066" s="1"/>
    </row>
    <row r="25067" spans="2:2" x14ac:dyDescent="0.25">
      <c r="B25067" s="1"/>
    </row>
    <row r="25068" spans="2:2" x14ac:dyDescent="0.25">
      <c r="B25068" s="1"/>
    </row>
    <row r="25069" spans="2:2" x14ac:dyDescent="0.25">
      <c r="B25069" s="1"/>
    </row>
    <row r="25070" spans="2:2" x14ac:dyDescent="0.25">
      <c r="B25070" s="1"/>
    </row>
    <row r="25071" spans="2:2" x14ac:dyDescent="0.25">
      <c r="B25071" s="1"/>
    </row>
    <row r="25072" spans="2:2" x14ac:dyDescent="0.25">
      <c r="B25072" s="1"/>
    </row>
    <row r="25073" spans="2:2" x14ac:dyDescent="0.25">
      <c r="B25073" s="1"/>
    </row>
    <row r="25074" spans="2:2" x14ac:dyDescent="0.25">
      <c r="B25074" s="1"/>
    </row>
    <row r="25075" spans="2:2" x14ac:dyDescent="0.25">
      <c r="B25075" s="1"/>
    </row>
    <row r="25076" spans="2:2" x14ac:dyDescent="0.25">
      <c r="B25076" s="1"/>
    </row>
    <row r="25077" spans="2:2" x14ac:dyDescent="0.25">
      <c r="B25077" s="1"/>
    </row>
    <row r="25078" spans="2:2" x14ac:dyDescent="0.25">
      <c r="B25078" s="1"/>
    </row>
    <row r="25079" spans="2:2" x14ac:dyDescent="0.25">
      <c r="B25079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3" spans="2:2" x14ac:dyDescent="0.25">
      <c r="B25083" s="1"/>
    </row>
    <row r="25084" spans="2:2" x14ac:dyDescent="0.25">
      <c r="B25084" s="1"/>
    </row>
    <row r="25085" spans="2:2" x14ac:dyDescent="0.25">
      <c r="B25085" s="1"/>
    </row>
    <row r="25086" spans="2:2" x14ac:dyDescent="0.25">
      <c r="B25086" s="1"/>
    </row>
    <row r="25087" spans="2:2" x14ac:dyDescent="0.25">
      <c r="B25087" s="1"/>
    </row>
    <row r="25088" spans="2:2" x14ac:dyDescent="0.25">
      <c r="B25088" s="1"/>
    </row>
    <row r="25089" spans="2:2" x14ac:dyDescent="0.25">
      <c r="B25089" s="1"/>
    </row>
    <row r="25090" spans="2:2" x14ac:dyDescent="0.25">
      <c r="B25090" s="1"/>
    </row>
    <row r="25091" spans="2:2" x14ac:dyDescent="0.25">
      <c r="B25091" s="1"/>
    </row>
    <row r="25092" spans="2:2" x14ac:dyDescent="0.25">
      <c r="B25092" s="1"/>
    </row>
    <row r="25093" spans="2:2" x14ac:dyDescent="0.25">
      <c r="B25093" s="1"/>
    </row>
    <row r="25094" spans="2:2" x14ac:dyDescent="0.25">
      <c r="B25094" s="1"/>
    </row>
    <row r="25095" spans="2:2" x14ac:dyDescent="0.25">
      <c r="B25095" s="1"/>
    </row>
    <row r="25096" spans="2:2" x14ac:dyDescent="0.25">
      <c r="B25096" s="1"/>
    </row>
    <row r="25097" spans="2:2" x14ac:dyDescent="0.25">
      <c r="B25097" s="1"/>
    </row>
    <row r="25098" spans="2:2" x14ac:dyDescent="0.25">
      <c r="B25098" s="1"/>
    </row>
    <row r="25099" spans="2:2" x14ac:dyDescent="0.25">
      <c r="B25099" s="1"/>
    </row>
    <row r="25100" spans="2:2" x14ac:dyDescent="0.25">
      <c r="B25100" s="1"/>
    </row>
    <row r="25101" spans="2:2" x14ac:dyDescent="0.25">
      <c r="B25101" s="1"/>
    </row>
    <row r="25102" spans="2:2" x14ac:dyDescent="0.25">
      <c r="B25102" s="1"/>
    </row>
    <row r="25103" spans="2:2" x14ac:dyDescent="0.25">
      <c r="B25103" s="1"/>
    </row>
    <row r="25104" spans="2:2" x14ac:dyDescent="0.25">
      <c r="B25104" s="1"/>
    </row>
    <row r="25105" spans="2:2" x14ac:dyDescent="0.25">
      <c r="B25105" s="1"/>
    </row>
    <row r="25106" spans="2:2" x14ac:dyDescent="0.25">
      <c r="B25106" s="1"/>
    </row>
    <row r="25107" spans="2:2" x14ac:dyDescent="0.25">
      <c r="B25107" s="1"/>
    </row>
    <row r="25108" spans="2:2" x14ac:dyDescent="0.25">
      <c r="B25108" s="1"/>
    </row>
    <row r="25109" spans="2:2" x14ac:dyDescent="0.25">
      <c r="B25109" s="1"/>
    </row>
    <row r="25110" spans="2:2" x14ac:dyDescent="0.25">
      <c r="B25110" s="1"/>
    </row>
    <row r="25111" spans="2:2" x14ac:dyDescent="0.25">
      <c r="B25111" s="1"/>
    </row>
    <row r="25112" spans="2:2" x14ac:dyDescent="0.25">
      <c r="B25112" s="1"/>
    </row>
    <row r="25113" spans="2:2" x14ac:dyDescent="0.25">
      <c r="B25113" s="1"/>
    </row>
    <row r="25114" spans="2:2" x14ac:dyDescent="0.25">
      <c r="B25114" s="1"/>
    </row>
    <row r="25115" spans="2:2" x14ac:dyDescent="0.25">
      <c r="B25115" s="1"/>
    </row>
    <row r="25116" spans="2:2" x14ac:dyDescent="0.25">
      <c r="B25116" s="1"/>
    </row>
    <row r="25117" spans="2:2" x14ac:dyDescent="0.25">
      <c r="B25117" s="1"/>
    </row>
    <row r="25118" spans="2:2" x14ac:dyDescent="0.25">
      <c r="B25118" s="1"/>
    </row>
    <row r="25119" spans="2:2" x14ac:dyDescent="0.25">
      <c r="B25119" s="1"/>
    </row>
    <row r="25120" spans="2:2" x14ac:dyDescent="0.25">
      <c r="B25120" s="1"/>
    </row>
    <row r="25121" spans="2:2" x14ac:dyDescent="0.25">
      <c r="B25121" s="1"/>
    </row>
    <row r="25122" spans="2:2" x14ac:dyDescent="0.25">
      <c r="B25122" s="1"/>
    </row>
    <row r="25123" spans="2:2" x14ac:dyDescent="0.25">
      <c r="B25123" s="1"/>
    </row>
    <row r="25124" spans="2:2" x14ac:dyDescent="0.25">
      <c r="B25124" s="1"/>
    </row>
    <row r="25125" spans="2:2" x14ac:dyDescent="0.25">
      <c r="B25125" s="1"/>
    </row>
    <row r="25126" spans="2:2" x14ac:dyDescent="0.25">
      <c r="B25126" s="1"/>
    </row>
    <row r="25127" spans="2:2" x14ac:dyDescent="0.25">
      <c r="B25127" s="1"/>
    </row>
    <row r="25128" spans="2:2" x14ac:dyDescent="0.25">
      <c r="B25128" s="1"/>
    </row>
    <row r="25129" spans="2:2" x14ac:dyDescent="0.25">
      <c r="B25129" s="1"/>
    </row>
    <row r="25130" spans="2:2" x14ac:dyDescent="0.25">
      <c r="B25130" s="1"/>
    </row>
    <row r="25131" spans="2:2" x14ac:dyDescent="0.25">
      <c r="B25131" s="1"/>
    </row>
    <row r="25132" spans="2:2" x14ac:dyDescent="0.25">
      <c r="B25132" s="1"/>
    </row>
    <row r="25133" spans="2:2" x14ac:dyDescent="0.25">
      <c r="B25133" s="1"/>
    </row>
    <row r="25134" spans="2:2" x14ac:dyDescent="0.25">
      <c r="B25134" s="1"/>
    </row>
    <row r="25135" spans="2:2" x14ac:dyDescent="0.25">
      <c r="B25135" s="1"/>
    </row>
    <row r="25136" spans="2:2" x14ac:dyDescent="0.25">
      <c r="B25136" s="1"/>
    </row>
    <row r="25137" spans="2:2" x14ac:dyDescent="0.25">
      <c r="B25137" s="1"/>
    </row>
    <row r="25138" spans="2:2" x14ac:dyDescent="0.25">
      <c r="B25138" s="1"/>
    </row>
    <row r="25139" spans="2:2" x14ac:dyDescent="0.25">
      <c r="B25139" s="1"/>
    </row>
    <row r="25140" spans="2:2" x14ac:dyDescent="0.25">
      <c r="B25140" s="1"/>
    </row>
    <row r="25141" spans="2:2" x14ac:dyDescent="0.25">
      <c r="B25141" s="1"/>
    </row>
    <row r="25142" spans="2:2" x14ac:dyDescent="0.25">
      <c r="B25142" s="1"/>
    </row>
    <row r="25143" spans="2:2" x14ac:dyDescent="0.25">
      <c r="B25143" s="1"/>
    </row>
    <row r="25144" spans="2:2" x14ac:dyDescent="0.25">
      <c r="B25144" s="1"/>
    </row>
    <row r="25145" spans="2:2" x14ac:dyDescent="0.25">
      <c r="B25145" s="1"/>
    </row>
    <row r="25146" spans="2:2" x14ac:dyDescent="0.25">
      <c r="B25146" s="1"/>
    </row>
    <row r="25147" spans="2:2" x14ac:dyDescent="0.25">
      <c r="B25147" s="1"/>
    </row>
    <row r="25148" spans="2:2" x14ac:dyDescent="0.25">
      <c r="B25148" s="1"/>
    </row>
    <row r="25149" spans="2:2" x14ac:dyDescent="0.25">
      <c r="B25149" s="1"/>
    </row>
    <row r="25150" spans="2:2" x14ac:dyDescent="0.25">
      <c r="B25150" s="1"/>
    </row>
    <row r="25151" spans="2:2" x14ac:dyDescent="0.25">
      <c r="B25151" s="1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1"/>
    </row>
    <row r="25157" spans="2:2" x14ac:dyDescent="0.25">
      <c r="B25157" s="1"/>
    </row>
    <row r="25158" spans="2:2" x14ac:dyDescent="0.25">
      <c r="B25158" s="1"/>
    </row>
    <row r="25159" spans="2:2" x14ac:dyDescent="0.25">
      <c r="B25159" s="1"/>
    </row>
    <row r="25160" spans="2:2" x14ac:dyDescent="0.25">
      <c r="B25160" s="1"/>
    </row>
    <row r="25161" spans="2:2" x14ac:dyDescent="0.25">
      <c r="B25161" s="1"/>
    </row>
    <row r="25162" spans="2:2" x14ac:dyDescent="0.25">
      <c r="B25162" s="1"/>
    </row>
    <row r="25163" spans="2:2" x14ac:dyDescent="0.25">
      <c r="B25163" s="1"/>
    </row>
    <row r="25164" spans="2:2" x14ac:dyDescent="0.25">
      <c r="B25164" s="1"/>
    </row>
    <row r="25165" spans="2:2" x14ac:dyDescent="0.25">
      <c r="B25165" s="1"/>
    </row>
    <row r="25166" spans="2:2" x14ac:dyDescent="0.25">
      <c r="B25166" s="1"/>
    </row>
    <row r="25167" spans="2:2" x14ac:dyDescent="0.25">
      <c r="B25167" s="1"/>
    </row>
    <row r="25168" spans="2:2" x14ac:dyDescent="0.25">
      <c r="B25168" s="1"/>
    </row>
    <row r="25169" spans="2:2" x14ac:dyDescent="0.25">
      <c r="B25169" s="1"/>
    </row>
    <row r="25170" spans="2:2" x14ac:dyDescent="0.25">
      <c r="B25170" s="1"/>
    </row>
    <row r="25171" spans="2:2" x14ac:dyDescent="0.25">
      <c r="B25171" s="1"/>
    </row>
    <row r="25172" spans="2:2" x14ac:dyDescent="0.25">
      <c r="B25172" s="1"/>
    </row>
    <row r="25173" spans="2:2" x14ac:dyDescent="0.25">
      <c r="B25173" s="1"/>
    </row>
    <row r="25174" spans="2:2" x14ac:dyDescent="0.25">
      <c r="B25174" s="1"/>
    </row>
    <row r="25175" spans="2:2" x14ac:dyDescent="0.25">
      <c r="B25175" s="1"/>
    </row>
    <row r="25176" spans="2:2" x14ac:dyDescent="0.25">
      <c r="B25176" s="1"/>
    </row>
    <row r="25177" spans="2:2" x14ac:dyDescent="0.25">
      <c r="B25177" s="1"/>
    </row>
    <row r="25178" spans="2:2" x14ac:dyDescent="0.25">
      <c r="B25178" s="1"/>
    </row>
    <row r="25179" spans="2:2" x14ac:dyDescent="0.25">
      <c r="B25179" s="1"/>
    </row>
    <row r="25180" spans="2:2" x14ac:dyDescent="0.25">
      <c r="B25180" s="1"/>
    </row>
    <row r="25181" spans="2:2" x14ac:dyDescent="0.25">
      <c r="B25181" s="1"/>
    </row>
    <row r="25182" spans="2:2" x14ac:dyDescent="0.25">
      <c r="B25182" s="1"/>
    </row>
    <row r="25183" spans="2:2" x14ac:dyDescent="0.25">
      <c r="B25183" s="1"/>
    </row>
    <row r="25184" spans="2:2" x14ac:dyDescent="0.25">
      <c r="B25184" s="1"/>
    </row>
    <row r="25185" spans="2:2" x14ac:dyDescent="0.25">
      <c r="B25185" s="1"/>
    </row>
    <row r="25186" spans="2:2" x14ac:dyDescent="0.25">
      <c r="B25186" s="1"/>
    </row>
    <row r="25187" spans="2:2" x14ac:dyDescent="0.25">
      <c r="B25187" s="1"/>
    </row>
    <row r="25188" spans="2:2" x14ac:dyDescent="0.25">
      <c r="B25188" s="1"/>
    </row>
    <row r="25189" spans="2:2" x14ac:dyDescent="0.25">
      <c r="B25189" s="1"/>
    </row>
    <row r="25190" spans="2:2" x14ac:dyDescent="0.25">
      <c r="B25190" s="1"/>
    </row>
    <row r="25191" spans="2:2" x14ac:dyDescent="0.25">
      <c r="B25191" s="1"/>
    </row>
    <row r="25192" spans="2:2" x14ac:dyDescent="0.25">
      <c r="B25192" s="1"/>
    </row>
    <row r="25193" spans="2:2" x14ac:dyDescent="0.25">
      <c r="B25193" s="1"/>
    </row>
    <row r="25194" spans="2:2" x14ac:dyDescent="0.25">
      <c r="B25194" s="1"/>
    </row>
    <row r="25195" spans="2:2" x14ac:dyDescent="0.25">
      <c r="B25195" s="1"/>
    </row>
    <row r="25196" spans="2:2" x14ac:dyDescent="0.25">
      <c r="B25196" s="1"/>
    </row>
    <row r="25197" spans="2:2" x14ac:dyDescent="0.25">
      <c r="B25197" s="1"/>
    </row>
    <row r="25198" spans="2:2" x14ac:dyDescent="0.25">
      <c r="B25198" s="1"/>
    </row>
    <row r="25199" spans="2:2" x14ac:dyDescent="0.25">
      <c r="B25199" s="1"/>
    </row>
    <row r="25200" spans="2:2" x14ac:dyDescent="0.25">
      <c r="B25200" s="1"/>
    </row>
    <row r="25201" spans="2:2" x14ac:dyDescent="0.25">
      <c r="B25201" s="1"/>
    </row>
    <row r="25202" spans="2:2" x14ac:dyDescent="0.25">
      <c r="B25202" s="1"/>
    </row>
    <row r="25203" spans="2:2" x14ac:dyDescent="0.25">
      <c r="B25203" s="1"/>
    </row>
    <row r="25204" spans="2:2" x14ac:dyDescent="0.25">
      <c r="B25204" s="1"/>
    </row>
    <row r="25205" spans="2:2" x14ac:dyDescent="0.25">
      <c r="B25205" s="1"/>
    </row>
    <row r="25206" spans="2:2" x14ac:dyDescent="0.25">
      <c r="B25206" s="1"/>
    </row>
    <row r="25207" spans="2:2" x14ac:dyDescent="0.25">
      <c r="B25207" s="1"/>
    </row>
    <row r="25208" spans="2:2" x14ac:dyDescent="0.25">
      <c r="B25208" s="1"/>
    </row>
    <row r="25209" spans="2:2" x14ac:dyDescent="0.25">
      <c r="B25209" s="1"/>
    </row>
    <row r="25210" spans="2:2" x14ac:dyDescent="0.25">
      <c r="B25210" s="1"/>
    </row>
    <row r="25211" spans="2:2" x14ac:dyDescent="0.25">
      <c r="B25211" s="1"/>
    </row>
    <row r="25212" spans="2:2" x14ac:dyDescent="0.25">
      <c r="B25212" s="1"/>
    </row>
    <row r="25213" spans="2:2" x14ac:dyDescent="0.25">
      <c r="B25213" s="1"/>
    </row>
    <row r="25214" spans="2:2" x14ac:dyDescent="0.25">
      <c r="B25214" s="1"/>
    </row>
    <row r="25215" spans="2:2" x14ac:dyDescent="0.25">
      <c r="B25215" s="1"/>
    </row>
    <row r="25216" spans="2:2" x14ac:dyDescent="0.25">
      <c r="B25216" s="1"/>
    </row>
    <row r="25217" spans="2:2" x14ac:dyDescent="0.25">
      <c r="B25217" s="1"/>
    </row>
    <row r="25218" spans="2:2" x14ac:dyDescent="0.25">
      <c r="B25218" s="1"/>
    </row>
    <row r="25219" spans="2:2" x14ac:dyDescent="0.25">
      <c r="B25219" s="1"/>
    </row>
    <row r="25220" spans="2:2" x14ac:dyDescent="0.25">
      <c r="B25220" s="1"/>
    </row>
    <row r="25221" spans="2:2" x14ac:dyDescent="0.25">
      <c r="B25221" s="1"/>
    </row>
    <row r="25222" spans="2:2" x14ac:dyDescent="0.25">
      <c r="B25222" s="1"/>
    </row>
    <row r="25223" spans="2:2" x14ac:dyDescent="0.25">
      <c r="B25223" s="1"/>
    </row>
    <row r="25224" spans="2:2" x14ac:dyDescent="0.25">
      <c r="B25224" s="1"/>
    </row>
    <row r="25225" spans="2:2" x14ac:dyDescent="0.25">
      <c r="B25225" s="1"/>
    </row>
    <row r="25226" spans="2:2" x14ac:dyDescent="0.25">
      <c r="B25226" s="1"/>
    </row>
    <row r="25227" spans="2:2" x14ac:dyDescent="0.25">
      <c r="B25227" s="1"/>
    </row>
    <row r="25228" spans="2:2" x14ac:dyDescent="0.25">
      <c r="B25228" s="1"/>
    </row>
    <row r="25229" spans="2:2" x14ac:dyDescent="0.25">
      <c r="B25229" s="1"/>
    </row>
    <row r="25230" spans="2:2" x14ac:dyDescent="0.25">
      <c r="B25230" s="1"/>
    </row>
    <row r="25231" spans="2:2" x14ac:dyDescent="0.25">
      <c r="B25231" s="1"/>
    </row>
    <row r="25232" spans="2:2" x14ac:dyDescent="0.25">
      <c r="B25232" s="1"/>
    </row>
    <row r="25233" spans="2:2" x14ac:dyDescent="0.25">
      <c r="B25233" s="1"/>
    </row>
    <row r="25234" spans="2:2" x14ac:dyDescent="0.25">
      <c r="B25234" s="1"/>
    </row>
    <row r="25235" spans="2:2" x14ac:dyDescent="0.25">
      <c r="B25235" s="1"/>
    </row>
    <row r="25236" spans="2:2" x14ac:dyDescent="0.25">
      <c r="B25236" s="1"/>
    </row>
    <row r="25237" spans="2:2" x14ac:dyDescent="0.25">
      <c r="B25237" s="1"/>
    </row>
    <row r="25238" spans="2:2" x14ac:dyDescent="0.25">
      <c r="B25238" s="1"/>
    </row>
    <row r="25239" spans="2:2" x14ac:dyDescent="0.25">
      <c r="B25239" s="1"/>
    </row>
    <row r="25240" spans="2:2" x14ac:dyDescent="0.25">
      <c r="B25240" s="1"/>
    </row>
    <row r="25241" spans="2:2" x14ac:dyDescent="0.25">
      <c r="B25241" s="1"/>
    </row>
    <row r="25242" spans="2:2" x14ac:dyDescent="0.25">
      <c r="B25242" s="1"/>
    </row>
    <row r="25243" spans="2:2" x14ac:dyDescent="0.25">
      <c r="B25243" s="1"/>
    </row>
    <row r="25244" spans="2:2" x14ac:dyDescent="0.25">
      <c r="B25244" s="1"/>
    </row>
    <row r="25245" spans="2:2" x14ac:dyDescent="0.25">
      <c r="B25245" s="1"/>
    </row>
    <row r="25246" spans="2:2" x14ac:dyDescent="0.25">
      <c r="B25246" s="1"/>
    </row>
    <row r="25247" spans="2:2" x14ac:dyDescent="0.25">
      <c r="B25247" s="1"/>
    </row>
    <row r="25248" spans="2:2" x14ac:dyDescent="0.25">
      <c r="B25248" s="1"/>
    </row>
    <row r="25249" spans="2:2" x14ac:dyDescent="0.25">
      <c r="B25249" s="1"/>
    </row>
    <row r="25250" spans="2:2" x14ac:dyDescent="0.25">
      <c r="B25250" s="1"/>
    </row>
    <row r="25251" spans="2:2" x14ac:dyDescent="0.25">
      <c r="B25251" s="1"/>
    </row>
    <row r="25252" spans="2:2" x14ac:dyDescent="0.25">
      <c r="B25252" s="1"/>
    </row>
    <row r="25253" spans="2:2" x14ac:dyDescent="0.25">
      <c r="B25253" s="1"/>
    </row>
    <row r="25254" spans="2:2" x14ac:dyDescent="0.25">
      <c r="B25254" s="1"/>
    </row>
    <row r="25255" spans="2:2" x14ac:dyDescent="0.25">
      <c r="B25255" s="1"/>
    </row>
    <row r="25256" spans="2:2" x14ac:dyDescent="0.25">
      <c r="B25256" s="1"/>
    </row>
    <row r="25257" spans="2:2" x14ac:dyDescent="0.25">
      <c r="B25257" s="1"/>
    </row>
    <row r="25258" spans="2:2" x14ac:dyDescent="0.25">
      <c r="B25258" s="1"/>
    </row>
    <row r="25259" spans="2:2" x14ac:dyDescent="0.25">
      <c r="B25259" s="1"/>
    </row>
    <row r="25260" spans="2:2" x14ac:dyDescent="0.25">
      <c r="B25260" s="1"/>
    </row>
    <row r="25261" spans="2:2" x14ac:dyDescent="0.25">
      <c r="B25261" s="1"/>
    </row>
    <row r="25262" spans="2:2" x14ac:dyDescent="0.25">
      <c r="B25262" s="1"/>
    </row>
    <row r="25263" spans="2:2" x14ac:dyDescent="0.25">
      <c r="B25263" s="1"/>
    </row>
    <row r="25264" spans="2:2" x14ac:dyDescent="0.25">
      <c r="B25264" s="1"/>
    </row>
    <row r="25265" spans="2:2" x14ac:dyDescent="0.25">
      <c r="B25265" s="1"/>
    </row>
    <row r="25266" spans="2:2" x14ac:dyDescent="0.25">
      <c r="B25266" s="1"/>
    </row>
    <row r="25267" spans="2:2" x14ac:dyDescent="0.25">
      <c r="B25267" s="1"/>
    </row>
    <row r="25268" spans="2:2" x14ac:dyDescent="0.25">
      <c r="B25268" s="1"/>
    </row>
    <row r="25269" spans="2:2" x14ac:dyDescent="0.25">
      <c r="B25269" s="1"/>
    </row>
    <row r="25270" spans="2:2" x14ac:dyDescent="0.25">
      <c r="B25270" s="1"/>
    </row>
    <row r="25271" spans="2:2" x14ac:dyDescent="0.25">
      <c r="B25271" s="1"/>
    </row>
    <row r="25272" spans="2:2" x14ac:dyDescent="0.25">
      <c r="B25272" s="1"/>
    </row>
    <row r="25273" spans="2:2" x14ac:dyDescent="0.25">
      <c r="B25273" s="1"/>
    </row>
    <row r="25274" spans="2:2" x14ac:dyDescent="0.25">
      <c r="B25274" s="1"/>
    </row>
    <row r="25275" spans="2:2" x14ac:dyDescent="0.25">
      <c r="B25275" s="1"/>
    </row>
    <row r="25276" spans="2:2" x14ac:dyDescent="0.25">
      <c r="B25276" s="1"/>
    </row>
    <row r="25277" spans="2:2" x14ac:dyDescent="0.25">
      <c r="B25277" s="1"/>
    </row>
    <row r="25278" spans="2:2" x14ac:dyDescent="0.25">
      <c r="B25278" s="1"/>
    </row>
    <row r="25279" spans="2:2" x14ac:dyDescent="0.25">
      <c r="B25279" s="1"/>
    </row>
    <row r="25280" spans="2:2" x14ac:dyDescent="0.25">
      <c r="B25280" s="1"/>
    </row>
    <row r="25281" spans="2:2" x14ac:dyDescent="0.25">
      <c r="B25281" s="1"/>
    </row>
    <row r="25282" spans="2:2" x14ac:dyDescent="0.25">
      <c r="B25282" s="1"/>
    </row>
    <row r="25283" spans="2:2" x14ac:dyDescent="0.25">
      <c r="B25283" s="1"/>
    </row>
    <row r="25284" spans="2:2" x14ac:dyDescent="0.25">
      <c r="B25284" s="1"/>
    </row>
    <row r="25285" spans="2:2" x14ac:dyDescent="0.25">
      <c r="B25285" s="1"/>
    </row>
    <row r="25286" spans="2:2" x14ac:dyDescent="0.25">
      <c r="B25286" s="1"/>
    </row>
    <row r="25287" spans="2:2" x14ac:dyDescent="0.25">
      <c r="B25287" s="1"/>
    </row>
    <row r="25288" spans="2:2" x14ac:dyDescent="0.25">
      <c r="B25288" s="1"/>
    </row>
    <row r="25289" spans="2:2" x14ac:dyDescent="0.25">
      <c r="B25289" s="1"/>
    </row>
    <row r="25290" spans="2:2" x14ac:dyDescent="0.25">
      <c r="B25290" s="1"/>
    </row>
    <row r="25291" spans="2:2" x14ac:dyDescent="0.25">
      <c r="B25291" s="1"/>
    </row>
    <row r="25292" spans="2:2" x14ac:dyDescent="0.25">
      <c r="B25292" s="1"/>
    </row>
    <row r="25293" spans="2:2" x14ac:dyDescent="0.25">
      <c r="B25293" s="1"/>
    </row>
    <row r="25294" spans="2:2" x14ac:dyDescent="0.25">
      <c r="B25294" s="1"/>
    </row>
    <row r="25295" spans="2:2" x14ac:dyDescent="0.25">
      <c r="B25295" s="1"/>
    </row>
    <row r="25296" spans="2:2" x14ac:dyDescent="0.25">
      <c r="B25296" s="1"/>
    </row>
    <row r="25297" spans="2:2" x14ac:dyDescent="0.25">
      <c r="B25297" s="1"/>
    </row>
    <row r="25298" spans="2:2" x14ac:dyDescent="0.25">
      <c r="B25298" s="1"/>
    </row>
    <row r="25299" spans="2:2" x14ac:dyDescent="0.25">
      <c r="B25299" s="1"/>
    </row>
    <row r="25300" spans="2:2" x14ac:dyDescent="0.25">
      <c r="B25300" s="1"/>
    </row>
    <row r="25301" spans="2:2" x14ac:dyDescent="0.25">
      <c r="B25301" s="1"/>
    </row>
    <row r="25302" spans="2:2" x14ac:dyDescent="0.25">
      <c r="B25302" s="1"/>
    </row>
    <row r="25303" spans="2:2" x14ac:dyDescent="0.25">
      <c r="B25303" s="1"/>
    </row>
    <row r="25304" spans="2:2" x14ac:dyDescent="0.25">
      <c r="B25304" s="1"/>
    </row>
    <row r="25305" spans="2:2" x14ac:dyDescent="0.25">
      <c r="B25305" s="1"/>
    </row>
    <row r="25306" spans="2:2" x14ac:dyDescent="0.25">
      <c r="B25306" s="1"/>
    </row>
    <row r="25307" spans="2:2" x14ac:dyDescent="0.25">
      <c r="B25307" s="1"/>
    </row>
    <row r="25308" spans="2:2" x14ac:dyDescent="0.25">
      <c r="B25308" s="1"/>
    </row>
    <row r="25309" spans="2:2" x14ac:dyDescent="0.25">
      <c r="B25309" s="1"/>
    </row>
    <row r="25310" spans="2:2" x14ac:dyDescent="0.25">
      <c r="B25310" s="1"/>
    </row>
    <row r="25311" spans="2:2" x14ac:dyDescent="0.25">
      <c r="B25311" s="1"/>
    </row>
    <row r="25312" spans="2:2" x14ac:dyDescent="0.25">
      <c r="B25312" s="1"/>
    </row>
    <row r="25313" spans="2:2" x14ac:dyDescent="0.25">
      <c r="B25313" s="1"/>
    </row>
    <row r="25314" spans="2:2" x14ac:dyDescent="0.25">
      <c r="B25314" s="1"/>
    </row>
    <row r="25315" spans="2:2" x14ac:dyDescent="0.25">
      <c r="B25315" s="1"/>
    </row>
    <row r="25316" spans="2:2" x14ac:dyDescent="0.25">
      <c r="B25316" s="1"/>
    </row>
    <row r="25317" spans="2:2" x14ac:dyDescent="0.25">
      <c r="B25317" s="1"/>
    </row>
    <row r="25318" spans="2:2" x14ac:dyDescent="0.25">
      <c r="B25318" s="1"/>
    </row>
    <row r="25319" spans="2:2" x14ac:dyDescent="0.25">
      <c r="B25319" s="1"/>
    </row>
    <row r="25320" spans="2:2" x14ac:dyDescent="0.25">
      <c r="B25320" s="1"/>
    </row>
    <row r="25321" spans="2:2" x14ac:dyDescent="0.25">
      <c r="B25321" s="1"/>
    </row>
    <row r="25322" spans="2:2" x14ac:dyDescent="0.25">
      <c r="B25322" s="1"/>
    </row>
    <row r="25323" spans="2:2" x14ac:dyDescent="0.25">
      <c r="B25323" s="1"/>
    </row>
    <row r="25324" spans="2:2" x14ac:dyDescent="0.25">
      <c r="B25324" s="1"/>
    </row>
    <row r="25325" spans="2:2" x14ac:dyDescent="0.25">
      <c r="B25325" s="1"/>
    </row>
    <row r="25326" spans="2:2" x14ac:dyDescent="0.25">
      <c r="B25326" s="1"/>
    </row>
    <row r="25327" spans="2:2" x14ac:dyDescent="0.25">
      <c r="B25327" s="1"/>
    </row>
    <row r="25328" spans="2:2" x14ac:dyDescent="0.25">
      <c r="B25328" s="1"/>
    </row>
    <row r="25329" spans="2:2" x14ac:dyDescent="0.25">
      <c r="B25329" s="1"/>
    </row>
    <row r="25330" spans="2:2" x14ac:dyDescent="0.25">
      <c r="B25330" s="1"/>
    </row>
    <row r="25331" spans="2:2" x14ac:dyDescent="0.25">
      <c r="B25331" s="1"/>
    </row>
    <row r="25332" spans="2:2" x14ac:dyDescent="0.25">
      <c r="B25332" s="1"/>
    </row>
    <row r="25333" spans="2:2" x14ac:dyDescent="0.25">
      <c r="B25333" s="1"/>
    </row>
    <row r="25334" spans="2:2" x14ac:dyDescent="0.25">
      <c r="B25334" s="1"/>
    </row>
    <row r="25335" spans="2:2" x14ac:dyDescent="0.25">
      <c r="B25335" s="1"/>
    </row>
    <row r="25336" spans="2:2" x14ac:dyDescent="0.25">
      <c r="B25336" s="1"/>
    </row>
    <row r="25337" spans="2:2" x14ac:dyDescent="0.25">
      <c r="B25337" s="1"/>
    </row>
    <row r="25338" spans="2:2" x14ac:dyDescent="0.25">
      <c r="B25338" s="1"/>
    </row>
    <row r="25339" spans="2:2" x14ac:dyDescent="0.25">
      <c r="B25339" s="1"/>
    </row>
    <row r="25340" spans="2:2" x14ac:dyDescent="0.25">
      <c r="B25340" s="1"/>
    </row>
    <row r="25341" spans="2:2" x14ac:dyDescent="0.25">
      <c r="B25341" s="1"/>
    </row>
    <row r="25342" spans="2:2" x14ac:dyDescent="0.25">
      <c r="B25342" s="1"/>
    </row>
    <row r="25343" spans="2:2" x14ac:dyDescent="0.25">
      <c r="B25343" s="1"/>
    </row>
    <row r="25344" spans="2:2" x14ac:dyDescent="0.25">
      <c r="B25344" s="1"/>
    </row>
    <row r="25345" spans="2:2" x14ac:dyDescent="0.25">
      <c r="B25345" s="1"/>
    </row>
    <row r="25346" spans="2:2" x14ac:dyDescent="0.25">
      <c r="B25346" s="1"/>
    </row>
    <row r="25347" spans="2:2" x14ac:dyDescent="0.25">
      <c r="B25347" s="1"/>
    </row>
    <row r="25348" spans="2:2" x14ac:dyDescent="0.25">
      <c r="B25348" s="1"/>
    </row>
    <row r="25349" spans="2:2" x14ac:dyDescent="0.25">
      <c r="B25349" s="1"/>
    </row>
    <row r="25350" spans="2:2" x14ac:dyDescent="0.25">
      <c r="B25350" s="1"/>
    </row>
    <row r="25351" spans="2:2" x14ac:dyDescent="0.25">
      <c r="B25351" s="1"/>
    </row>
    <row r="25352" spans="2:2" x14ac:dyDescent="0.25">
      <c r="B25352" s="1"/>
    </row>
    <row r="25353" spans="2:2" x14ac:dyDescent="0.25">
      <c r="B25353" s="1"/>
    </row>
    <row r="25354" spans="2:2" x14ac:dyDescent="0.25">
      <c r="B25354" s="1"/>
    </row>
    <row r="25355" spans="2:2" x14ac:dyDescent="0.25">
      <c r="B25355" s="1"/>
    </row>
    <row r="25356" spans="2:2" x14ac:dyDescent="0.25">
      <c r="B25356" s="1"/>
    </row>
    <row r="25357" spans="2:2" x14ac:dyDescent="0.25">
      <c r="B25357" s="1"/>
    </row>
    <row r="25358" spans="2:2" x14ac:dyDescent="0.25">
      <c r="B25358" s="1"/>
    </row>
    <row r="25359" spans="2:2" x14ac:dyDescent="0.25">
      <c r="B25359" s="1"/>
    </row>
    <row r="25360" spans="2:2" x14ac:dyDescent="0.25">
      <c r="B25360" s="1"/>
    </row>
    <row r="25361" spans="2:2" x14ac:dyDescent="0.25">
      <c r="B25361" s="1"/>
    </row>
    <row r="25362" spans="2:2" x14ac:dyDescent="0.25">
      <c r="B25362" s="1"/>
    </row>
    <row r="25363" spans="2:2" x14ac:dyDescent="0.25">
      <c r="B25363" s="1"/>
    </row>
    <row r="25364" spans="2:2" x14ac:dyDescent="0.25">
      <c r="B25364" s="1"/>
    </row>
    <row r="25365" spans="2:2" x14ac:dyDescent="0.25">
      <c r="B25365" s="1"/>
    </row>
    <row r="25366" spans="2:2" x14ac:dyDescent="0.25">
      <c r="B25366" s="1"/>
    </row>
    <row r="25367" spans="2:2" x14ac:dyDescent="0.25">
      <c r="B25367" s="1"/>
    </row>
    <row r="25368" spans="2:2" x14ac:dyDescent="0.25">
      <c r="B25368" s="1"/>
    </row>
    <row r="25369" spans="2:2" x14ac:dyDescent="0.25">
      <c r="B25369" s="1"/>
    </row>
    <row r="25370" spans="2:2" x14ac:dyDescent="0.25">
      <c r="B25370" s="1"/>
    </row>
    <row r="25371" spans="2:2" x14ac:dyDescent="0.25">
      <c r="B25371" s="1"/>
    </row>
    <row r="25372" spans="2:2" x14ac:dyDescent="0.25">
      <c r="B25372" s="1"/>
    </row>
    <row r="25373" spans="2:2" x14ac:dyDescent="0.25">
      <c r="B25373" s="1"/>
    </row>
    <row r="25374" spans="2:2" x14ac:dyDescent="0.25">
      <c r="B25374" s="1"/>
    </row>
    <row r="25375" spans="2:2" x14ac:dyDescent="0.25">
      <c r="B25375" s="1"/>
    </row>
    <row r="25376" spans="2:2" x14ac:dyDescent="0.25">
      <c r="B25376" s="1"/>
    </row>
    <row r="25377" spans="2:2" x14ac:dyDescent="0.25">
      <c r="B25377" s="1"/>
    </row>
    <row r="25378" spans="2:2" x14ac:dyDescent="0.25">
      <c r="B25378" s="1"/>
    </row>
    <row r="25379" spans="2:2" x14ac:dyDescent="0.25">
      <c r="B25379" s="1"/>
    </row>
    <row r="25380" spans="2:2" x14ac:dyDescent="0.25">
      <c r="B25380" s="1"/>
    </row>
    <row r="25381" spans="2:2" x14ac:dyDescent="0.25">
      <c r="B25381" s="1"/>
    </row>
    <row r="25382" spans="2:2" x14ac:dyDescent="0.25">
      <c r="B25382" s="1"/>
    </row>
    <row r="25383" spans="2:2" x14ac:dyDescent="0.25">
      <c r="B25383" s="1"/>
    </row>
    <row r="25384" spans="2:2" x14ac:dyDescent="0.25">
      <c r="B25384" s="1"/>
    </row>
    <row r="25385" spans="2:2" x14ac:dyDescent="0.25">
      <c r="B25385" s="1"/>
    </row>
    <row r="25386" spans="2:2" x14ac:dyDescent="0.25">
      <c r="B25386" s="1"/>
    </row>
    <row r="25387" spans="2:2" x14ac:dyDescent="0.25">
      <c r="B25387" s="1"/>
    </row>
    <row r="25388" spans="2:2" x14ac:dyDescent="0.25">
      <c r="B25388" s="1"/>
    </row>
    <row r="25389" spans="2:2" x14ac:dyDescent="0.25">
      <c r="B25389" s="1"/>
    </row>
    <row r="25390" spans="2:2" x14ac:dyDescent="0.25">
      <c r="B25390" s="1"/>
    </row>
    <row r="25391" spans="2:2" x14ac:dyDescent="0.25">
      <c r="B25391" s="1"/>
    </row>
    <row r="25392" spans="2:2" x14ac:dyDescent="0.25">
      <c r="B25392" s="1"/>
    </row>
    <row r="25393" spans="2:2" x14ac:dyDescent="0.25">
      <c r="B25393" s="1"/>
    </row>
    <row r="25394" spans="2:2" x14ac:dyDescent="0.25">
      <c r="B25394" s="1"/>
    </row>
    <row r="25395" spans="2:2" x14ac:dyDescent="0.25">
      <c r="B25395" s="1"/>
    </row>
    <row r="25396" spans="2:2" x14ac:dyDescent="0.25">
      <c r="B25396" s="1"/>
    </row>
    <row r="25397" spans="2:2" x14ac:dyDescent="0.25">
      <c r="B25397" s="1"/>
    </row>
    <row r="25398" spans="2:2" x14ac:dyDescent="0.25">
      <c r="B25398" s="1"/>
    </row>
    <row r="25399" spans="2:2" x14ac:dyDescent="0.25">
      <c r="B25399" s="1"/>
    </row>
    <row r="25400" spans="2:2" x14ac:dyDescent="0.25">
      <c r="B25400" s="1"/>
    </row>
    <row r="25401" spans="2:2" x14ac:dyDescent="0.25">
      <c r="B25401" s="1"/>
    </row>
    <row r="25402" spans="2:2" x14ac:dyDescent="0.25">
      <c r="B25402" s="1"/>
    </row>
    <row r="25403" spans="2:2" x14ac:dyDescent="0.25">
      <c r="B25403" s="1"/>
    </row>
    <row r="25404" spans="2:2" x14ac:dyDescent="0.25">
      <c r="B25404" s="1"/>
    </row>
    <row r="25405" spans="2:2" x14ac:dyDescent="0.25">
      <c r="B25405" s="1"/>
    </row>
    <row r="25406" spans="2:2" x14ac:dyDescent="0.25">
      <c r="B25406" s="1"/>
    </row>
    <row r="25407" spans="2:2" x14ac:dyDescent="0.25">
      <c r="B25407" s="1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1"/>
    </row>
    <row r="25413" spans="2:2" x14ac:dyDescent="0.25">
      <c r="B25413" s="1"/>
    </row>
    <row r="25414" spans="2:2" x14ac:dyDescent="0.25">
      <c r="B25414" s="1"/>
    </row>
    <row r="25415" spans="2:2" x14ac:dyDescent="0.25">
      <c r="B25415" s="1"/>
    </row>
    <row r="25416" spans="2:2" x14ac:dyDescent="0.25">
      <c r="B25416" s="1"/>
    </row>
    <row r="25417" spans="2:2" x14ac:dyDescent="0.25">
      <c r="B25417" s="1"/>
    </row>
    <row r="25418" spans="2:2" x14ac:dyDescent="0.25">
      <c r="B25418" s="1"/>
    </row>
    <row r="25419" spans="2:2" x14ac:dyDescent="0.25">
      <c r="B25419" s="1"/>
    </row>
    <row r="25420" spans="2:2" x14ac:dyDescent="0.25">
      <c r="B25420" s="1"/>
    </row>
    <row r="25421" spans="2:2" x14ac:dyDescent="0.25">
      <c r="B25421" s="1"/>
    </row>
    <row r="25422" spans="2:2" x14ac:dyDescent="0.25">
      <c r="B25422" s="1"/>
    </row>
    <row r="25423" spans="2:2" x14ac:dyDescent="0.25">
      <c r="B25423" s="1"/>
    </row>
    <row r="25424" spans="2:2" x14ac:dyDescent="0.25">
      <c r="B25424" s="1"/>
    </row>
    <row r="25425" spans="2:2" x14ac:dyDescent="0.25">
      <c r="B25425" s="1"/>
    </row>
    <row r="25426" spans="2:2" x14ac:dyDescent="0.25">
      <c r="B25426" s="1"/>
    </row>
    <row r="25427" spans="2:2" x14ac:dyDescent="0.25">
      <c r="B25427" s="1"/>
    </row>
    <row r="25428" spans="2:2" x14ac:dyDescent="0.25">
      <c r="B25428" s="1"/>
    </row>
    <row r="25429" spans="2:2" x14ac:dyDescent="0.25">
      <c r="B25429" s="1"/>
    </row>
    <row r="25430" spans="2:2" x14ac:dyDescent="0.25">
      <c r="B25430" s="1"/>
    </row>
    <row r="25431" spans="2:2" x14ac:dyDescent="0.25">
      <c r="B25431" s="1"/>
    </row>
    <row r="25432" spans="2:2" x14ac:dyDescent="0.25">
      <c r="B25432" s="1"/>
    </row>
    <row r="25433" spans="2:2" x14ac:dyDescent="0.25">
      <c r="B25433" s="1"/>
    </row>
    <row r="25434" spans="2:2" x14ac:dyDescent="0.25">
      <c r="B25434" s="1"/>
    </row>
    <row r="25435" spans="2:2" x14ac:dyDescent="0.25">
      <c r="B25435" s="1"/>
    </row>
    <row r="25436" spans="2:2" x14ac:dyDescent="0.25">
      <c r="B25436" s="1"/>
    </row>
    <row r="25437" spans="2:2" x14ac:dyDescent="0.25">
      <c r="B25437" s="1"/>
    </row>
    <row r="25438" spans="2:2" x14ac:dyDescent="0.25">
      <c r="B25438" s="1"/>
    </row>
    <row r="25439" spans="2:2" x14ac:dyDescent="0.25">
      <c r="B25439" s="1"/>
    </row>
    <row r="25440" spans="2:2" x14ac:dyDescent="0.25">
      <c r="B25440" s="1"/>
    </row>
    <row r="25441" spans="2:2" x14ac:dyDescent="0.25">
      <c r="B25441" s="1"/>
    </row>
    <row r="25442" spans="2:2" x14ac:dyDescent="0.25">
      <c r="B25442" s="1"/>
    </row>
    <row r="25443" spans="2:2" x14ac:dyDescent="0.25">
      <c r="B25443" s="1"/>
    </row>
    <row r="25444" spans="2:2" x14ac:dyDescent="0.25">
      <c r="B25444" s="1"/>
    </row>
    <row r="25445" spans="2:2" x14ac:dyDescent="0.25">
      <c r="B25445" s="1"/>
    </row>
    <row r="25446" spans="2:2" x14ac:dyDescent="0.25">
      <c r="B25446" s="1"/>
    </row>
    <row r="25447" spans="2:2" x14ac:dyDescent="0.25">
      <c r="B25447" s="1"/>
    </row>
    <row r="25448" spans="2:2" x14ac:dyDescent="0.25">
      <c r="B25448" s="1"/>
    </row>
    <row r="25449" spans="2:2" x14ac:dyDescent="0.25">
      <c r="B25449" s="1"/>
    </row>
    <row r="25450" spans="2:2" x14ac:dyDescent="0.25">
      <c r="B25450" s="1"/>
    </row>
    <row r="25451" spans="2:2" x14ac:dyDescent="0.25">
      <c r="B25451" s="1"/>
    </row>
    <row r="25452" spans="2:2" x14ac:dyDescent="0.25">
      <c r="B25452" s="1"/>
    </row>
    <row r="25453" spans="2:2" x14ac:dyDescent="0.25">
      <c r="B25453" s="1"/>
    </row>
    <row r="25454" spans="2:2" x14ac:dyDescent="0.25">
      <c r="B25454" s="1"/>
    </row>
    <row r="25455" spans="2:2" x14ac:dyDescent="0.25">
      <c r="B25455" s="1"/>
    </row>
    <row r="25456" spans="2:2" x14ac:dyDescent="0.25">
      <c r="B25456" s="1"/>
    </row>
    <row r="25457" spans="2:2" x14ac:dyDescent="0.25">
      <c r="B25457" s="1"/>
    </row>
    <row r="25458" spans="2:2" x14ac:dyDescent="0.25">
      <c r="B25458" s="1"/>
    </row>
    <row r="25459" spans="2:2" x14ac:dyDescent="0.25">
      <c r="B25459" s="1"/>
    </row>
    <row r="25460" spans="2:2" x14ac:dyDescent="0.25">
      <c r="B25460" s="1"/>
    </row>
    <row r="25461" spans="2:2" x14ac:dyDescent="0.25">
      <c r="B25461" s="1"/>
    </row>
    <row r="25462" spans="2:2" x14ac:dyDescent="0.25">
      <c r="B25462" s="1"/>
    </row>
    <row r="25463" spans="2:2" x14ac:dyDescent="0.25">
      <c r="B25463" s="1"/>
    </row>
    <row r="25464" spans="2:2" x14ac:dyDescent="0.25">
      <c r="B25464" s="1"/>
    </row>
    <row r="25465" spans="2:2" x14ac:dyDescent="0.25">
      <c r="B25465" s="1"/>
    </row>
    <row r="25466" spans="2:2" x14ac:dyDescent="0.25">
      <c r="B25466" s="1"/>
    </row>
    <row r="25467" spans="2:2" x14ac:dyDescent="0.25">
      <c r="B25467" s="1"/>
    </row>
    <row r="25468" spans="2:2" x14ac:dyDescent="0.25">
      <c r="B25468" s="1"/>
    </row>
    <row r="25469" spans="2:2" x14ac:dyDescent="0.25">
      <c r="B25469" s="1"/>
    </row>
    <row r="25470" spans="2:2" x14ac:dyDescent="0.25">
      <c r="B25470" s="1"/>
    </row>
    <row r="25471" spans="2:2" x14ac:dyDescent="0.25">
      <c r="B25471" s="1"/>
    </row>
    <row r="25472" spans="2:2" x14ac:dyDescent="0.25">
      <c r="B25472" s="1"/>
    </row>
    <row r="25473" spans="2:2" x14ac:dyDescent="0.25">
      <c r="B25473" s="1"/>
    </row>
    <row r="25474" spans="2:2" x14ac:dyDescent="0.25">
      <c r="B25474" s="1"/>
    </row>
    <row r="25475" spans="2:2" x14ac:dyDescent="0.25">
      <c r="B25475" s="1"/>
    </row>
    <row r="25476" spans="2:2" x14ac:dyDescent="0.25">
      <c r="B25476" s="1"/>
    </row>
    <row r="25477" spans="2:2" x14ac:dyDescent="0.25">
      <c r="B25477" s="1"/>
    </row>
    <row r="25478" spans="2:2" x14ac:dyDescent="0.25">
      <c r="B25478" s="1"/>
    </row>
    <row r="25479" spans="2:2" x14ac:dyDescent="0.25">
      <c r="B25479" s="1"/>
    </row>
    <row r="25480" spans="2:2" x14ac:dyDescent="0.25">
      <c r="B25480" s="1"/>
    </row>
    <row r="25481" spans="2:2" x14ac:dyDescent="0.25">
      <c r="B25481" s="1"/>
    </row>
    <row r="25482" spans="2:2" x14ac:dyDescent="0.25">
      <c r="B25482" s="1"/>
    </row>
    <row r="25483" spans="2:2" x14ac:dyDescent="0.25">
      <c r="B25483" s="1"/>
    </row>
    <row r="25484" spans="2:2" x14ac:dyDescent="0.25">
      <c r="B25484" s="1"/>
    </row>
    <row r="25485" spans="2:2" x14ac:dyDescent="0.25">
      <c r="B25485" s="1"/>
    </row>
    <row r="25486" spans="2:2" x14ac:dyDescent="0.25">
      <c r="B25486" s="1"/>
    </row>
    <row r="25487" spans="2:2" x14ac:dyDescent="0.25">
      <c r="B25487" s="1"/>
    </row>
    <row r="25488" spans="2:2" x14ac:dyDescent="0.25">
      <c r="B25488" s="1"/>
    </row>
    <row r="25489" spans="2:2" x14ac:dyDescent="0.25">
      <c r="B25489" s="1"/>
    </row>
    <row r="25490" spans="2:2" x14ac:dyDescent="0.25">
      <c r="B25490" s="1"/>
    </row>
    <row r="25491" spans="2:2" x14ac:dyDescent="0.25">
      <c r="B25491" s="1"/>
    </row>
    <row r="25492" spans="2:2" x14ac:dyDescent="0.25">
      <c r="B25492" s="1"/>
    </row>
    <row r="25493" spans="2:2" x14ac:dyDescent="0.25">
      <c r="B25493" s="1"/>
    </row>
    <row r="25494" spans="2:2" x14ac:dyDescent="0.25">
      <c r="B25494" s="1"/>
    </row>
    <row r="25495" spans="2:2" x14ac:dyDescent="0.25">
      <c r="B25495" s="1"/>
    </row>
    <row r="25496" spans="2:2" x14ac:dyDescent="0.25">
      <c r="B25496" s="1"/>
    </row>
    <row r="25497" spans="2:2" x14ac:dyDescent="0.25">
      <c r="B25497" s="1"/>
    </row>
    <row r="25498" spans="2:2" x14ac:dyDescent="0.25">
      <c r="B25498" s="1"/>
    </row>
    <row r="25499" spans="2:2" x14ac:dyDescent="0.25">
      <c r="B25499" s="1"/>
    </row>
    <row r="25500" spans="2:2" x14ac:dyDescent="0.25">
      <c r="B25500" s="1"/>
    </row>
    <row r="25501" spans="2:2" x14ac:dyDescent="0.25">
      <c r="B25501" s="1"/>
    </row>
    <row r="25502" spans="2:2" x14ac:dyDescent="0.25">
      <c r="B25502" s="1"/>
    </row>
    <row r="25503" spans="2:2" x14ac:dyDescent="0.25">
      <c r="B25503" s="1"/>
    </row>
    <row r="25504" spans="2:2" x14ac:dyDescent="0.25">
      <c r="B25504" s="1"/>
    </row>
    <row r="25505" spans="2:2" x14ac:dyDescent="0.25">
      <c r="B25505" s="1"/>
    </row>
    <row r="25506" spans="2:2" x14ac:dyDescent="0.25">
      <c r="B25506" s="1"/>
    </row>
    <row r="25507" spans="2:2" x14ac:dyDescent="0.25">
      <c r="B25507" s="1"/>
    </row>
    <row r="25508" spans="2:2" x14ac:dyDescent="0.25">
      <c r="B25508" s="1"/>
    </row>
    <row r="25509" spans="2:2" x14ac:dyDescent="0.25">
      <c r="B25509" s="1"/>
    </row>
    <row r="25510" spans="2:2" x14ac:dyDescent="0.25">
      <c r="B25510" s="1"/>
    </row>
    <row r="25511" spans="2:2" x14ac:dyDescent="0.25">
      <c r="B25511" s="1"/>
    </row>
    <row r="25512" spans="2:2" x14ac:dyDescent="0.25">
      <c r="B25512" s="1"/>
    </row>
    <row r="25513" spans="2:2" x14ac:dyDescent="0.25">
      <c r="B25513" s="1"/>
    </row>
    <row r="25514" spans="2:2" x14ac:dyDescent="0.25">
      <c r="B25514" s="1"/>
    </row>
    <row r="25515" spans="2:2" x14ac:dyDescent="0.25">
      <c r="B25515" s="1"/>
    </row>
    <row r="25516" spans="2:2" x14ac:dyDescent="0.25">
      <c r="B25516" s="1"/>
    </row>
    <row r="25517" spans="2:2" x14ac:dyDescent="0.25">
      <c r="B25517" s="1"/>
    </row>
    <row r="25518" spans="2:2" x14ac:dyDescent="0.25">
      <c r="B25518" s="1"/>
    </row>
    <row r="25519" spans="2:2" x14ac:dyDescent="0.25">
      <c r="B25519" s="1"/>
    </row>
    <row r="25520" spans="2:2" x14ac:dyDescent="0.25">
      <c r="B25520" s="1"/>
    </row>
    <row r="25521" spans="2:2" x14ac:dyDescent="0.25">
      <c r="B25521" s="1"/>
    </row>
    <row r="25522" spans="2:2" x14ac:dyDescent="0.25">
      <c r="B25522" s="1"/>
    </row>
    <row r="25523" spans="2:2" x14ac:dyDescent="0.25">
      <c r="B25523" s="1"/>
    </row>
    <row r="25524" spans="2:2" x14ac:dyDescent="0.25">
      <c r="B25524" s="1"/>
    </row>
    <row r="25525" spans="2:2" x14ac:dyDescent="0.25">
      <c r="B25525" s="1"/>
    </row>
    <row r="25526" spans="2:2" x14ac:dyDescent="0.25">
      <c r="B25526" s="1"/>
    </row>
    <row r="25527" spans="2:2" x14ac:dyDescent="0.25">
      <c r="B25527" s="1"/>
    </row>
    <row r="25528" spans="2:2" x14ac:dyDescent="0.25">
      <c r="B25528" s="1"/>
    </row>
    <row r="25529" spans="2:2" x14ac:dyDescent="0.25">
      <c r="B25529" s="1"/>
    </row>
    <row r="25530" spans="2:2" x14ac:dyDescent="0.25">
      <c r="B25530" s="1"/>
    </row>
    <row r="25531" spans="2:2" x14ac:dyDescent="0.25">
      <c r="B25531" s="1"/>
    </row>
    <row r="25532" spans="2:2" x14ac:dyDescent="0.25">
      <c r="B25532" s="1"/>
    </row>
    <row r="25533" spans="2:2" x14ac:dyDescent="0.25">
      <c r="B25533" s="1"/>
    </row>
    <row r="25534" spans="2:2" x14ac:dyDescent="0.25">
      <c r="B25534" s="1"/>
    </row>
    <row r="25535" spans="2:2" x14ac:dyDescent="0.25">
      <c r="B25535" s="1"/>
    </row>
    <row r="25536" spans="2:2" x14ac:dyDescent="0.25">
      <c r="B25536" s="1"/>
    </row>
    <row r="25537" spans="2:2" x14ac:dyDescent="0.25">
      <c r="B25537" s="1"/>
    </row>
    <row r="25538" spans="2:2" x14ac:dyDescent="0.25">
      <c r="B25538" s="1"/>
    </row>
    <row r="25539" spans="2:2" x14ac:dyDescent="0.25">
      <c r="B25539" s="1"/>
    </row>
    <row r="25540" spans="2:2" x14ac:dyDescent="0.25">
      <c r="B25540" s="1"/>
    </row>
    <row r="25541" spans="2:2" x14ac:dyDescent="0.25">
      <c r="B25541" s="1"/>
    </row>
    <row r="25542" spans="2:2" x14ac:dyDescent="0.25">
      <c r="B25542" s="1"/>
    </row>
    <row r="25543" spans="2:2" x14ac:dyDescent="0.25">
      <c r="B25543" s="1"/>
    </row>
    <row r="25544" spans="2:2" x14ac:dyDescent="0.25">
      <c r="B25544" s="1"/>
    </row>
    <row r="25545" spans="2:2" x14ac:dyDescent="0.25">
      <c r="B25545" s="1"/>
    </row>
    <row r="25546" spans="2:2" x14ac:dyDescent="0.25">
      <c r="B25546" s="1"/>
    </row>
    <row r="25547" spans="2:2" x14ac:dyDescent="0.25">
      <c r="B25547" s="1"/>
    </row>
    <row r="25548" spans="2:2" x14ac:dyDescent="0.25">
      <c r="B25548" s="1"/>
    </row>
    <row r="25549" spans="2:2" x14ac:dyDescent="0.25">
      <c r="B25549" s="1"/>
    </row>
    <row r="25550" spans="2:2" x14ac:dyDescent="0.25">
      <c r="B25550" s="1"/>
    </row>
    <row r="25551" spans="2:2" x14ac:dyDescent="0.25">
      <c r="B25551" s="1"/>
    </row>
    <row r="25552" spans="2:2" x14ac:dyDescent="0.25">
      <c r="B25552" s="1"/>
    </row>
    <row r="25553" spans="2:2" x14ac:dyDescent="0.25">
      <c r="B25553" s="1"/>
    </row>
    <row r="25554" spans="2:2" x14ac:dyDescent="0.25">
      <c r="B25554" s="1"/>
    </row>
    <row r="25555" spans="2:2" x14ac:dyDescent="0.25">
      <c r="B25555" s="1"/>
    </row>
    <row r="25556" spans="2:2" x14ac:dyDescent="0.25">
      <c r="B25556" s="1"/>
    </row>
    <row r="25557" spans="2:2" x14ac:dyDescent="0.25">
      <c r="B25557" s="1"/>
    </row>
    <row r="25558" spans="2:2" x14ac:dyDescent="0.25">
      <c r="B25558" s="1"/>
    </row>
    <row r="25559" spans="2:2" x14ac:dyDescent="0.25">
      <c r="B25559" s="1"/>
    </row>
    <row r="25560" spans="2:2" x14ac:dyDescent="0.25">
      <c r="B25560" s="1"/>
    </row>
    <row r="25561" spans="2:2" x14ac:dyDescent="0.25">
      <c r="B25561" s="1"/>
    </row>
    <row r="25562" spans="2:2" x14ac:dyDescent="0.25">
      <c r="B25562" s="1"/>
    </row>
    <row r="25563" spans="2:2" x14ac:dyDescent="0.25">
      <c r="B25563" s="1"/>
    </row>
    <row r="25564" spans="2:2" x14ac:dyDescent="0.25">
      <c r="B25564" s="1"/>
    </row>
    <row r="25565" spans="2:2" x14ac:dyDescent="0.25">
      <c r="B25565" s="1"/>
    </row>
    <row r="25566" spans="2:2" x14ac:dyDescent="0.25">
      <c r="B25566" s="1"/>
    </row>
    <row r="25567" spans="2:2" x14ac:dyDescent="0.25">
      <c r="B25567" s="1"/>
    </row>
    <row r="25568" spans="2:2" x14ac:dyDescent="0.25">
      <c r="B25568" s="1"/>
    </row>
    <row r="25569" spans="2:2" x14ac:dyDescent="0.25">
      <c r="B25569" s="1"/>
    </row>
    <row r="25570" spans="2:2" x14ac:dyDescent="0.25">
      <c r="B25570" s="1"/>
    </row>
    <row r="25571" spans="2:2" x14ac:dyDescent="0.25">
      <c r="B25571" s="1"/>
    </row>
    <row r="25572" spans="2:2" x14ac:dyDescent="0.25">
      <c r="B25572" s="1"/>
    </row>
    <row r="25573" spans="2:2" x14ac:dyDescent="0.25">
      <c r="B25573" s="1"/>
    </row>
    <row r="25574" spans="2:2" x14ac:dyDescent="0.25">
      <c r="B25574" s="1"/>
    </row>
    <row r="25575" spans="2:2" x14ac:dyDescent="0.25">
      <c r="B25575" s="1"/>
    </row>
    <row r="25576" spans="2:2" x14ac:dyDescent="0.25">
      <c r="B25576" s="1"/>
    </row>
    <row r="25577" spans="2:2" x14ac:dyDescent="0.25">
      <c r="B25577" s="1"/>
    </row>
    <row r="25578" spans="2:2" x14ac:dyDescent="0.25">
      <c r="B25578" s="1"/>
    </row>
    <row r="25579" spans="2:2" x14ac:dyDescent="0.25">
      <c r="B25579" s="1"/>
    </row>
    <row r="25580" spans="2:2" x14ac:dyDescent="0.25">
      <c r="B25580" s="1"/>
    </row>
    <row r="25581" spans="2:2" x14ac:dyDescent="0.25">
      <c r="B25581" s="1"/>
    </row>
    <row r="25582" spans="2:2" x14ac:dyDescent="0.25">
      <c r="B25582" s="1"/>
    </row>
    <row r="25583" spans="2:2" x14ac:dyDescent="0.25">
      <c r="B25583" s="1"/>
    </row>
    <row r="25584" spans="2:2" x14ac:dyDescent="0.25">
      <c r="B25584" s="1"/>
    </row>
    <row r="25585" spans="2:2" x14ac:dyDescent="0.25">
      <c r="B25585" s="1"/>
    </row>
    <row r="25586" spans="2:2" x14ac:dyDescent="0.25">
      <c r="B25586" s="1"/>
    </row>
    <row r="25587" spans="2:2" x14ac:dyDescent="0.25">
      <c r="B25587" s="1"/>
    </row>
    <row r="25588" spans="2:2" x14ac:dyDescent="0.25">
      <c r="B25588" s="1"/>
    </row>
    <row r="25589" spans="2:2" x14ac:dyDescent="0.25">
      <c r="B25589" s="1"/>
    </row>
    <row r="25590" spans="2:2" x14ac:dyDescent="0.25">
      <c r="B25590" s="1"/>
    </row>
    <row r="25591" spans="2:2" x14ac:dyDescent="0.25">
      <c r="B25591" s="1"/>
    </row>
    <row r="25592" spans="2:2" x14ac:dyDescent="0.25">
      <c r="B25592" s="1"/>
    </row>
    <row r="25593" spans="2:2" x14ac:dyDescent="0.25">
      <c r="B25593" s="1"/>
    </row>
    <row r="25594" spans="2:2" x14ac:dyDescent="0.25">
      <c r="B25594" s="1"/>
    </row>
    <row r="25595" spans="2:2" x14ac:dyDescent="0.25">
      <c r="B25595" s="1"/>
    </row>
    <row r="25596" spans="2:2" x14ac:dyDescent="0.25">
      <c r="B25596" s="1"/>
    </row>
    <row r="25597" spans="2:2" x14ac:dyDescent="0.25">
      <c r="B25597" s="1"/>
    </row>
    <row r="25598" spans="2:2" x14ac:dyDescent="0.25">
      <c r="B25598" s="1"/>
    </row>
    <row r="25599" spans="2:2" x14ac:dyDescent="0.25">
      <c r="B25599" s="1"/>
    </row>
    <row r="25600" spans="2:2" x14ac:dyDescent="0.25">
      <c r="B25600" s="1"/>
    </row>
    <row r="25601" spans="2:2" x14ac:dyDescent="0.25">
      <c r="B25601" s="1"/>
    </row>
    <row r="25602" spans="2:2" x14ac:dyDescent="0.25">
      <c r="B25602" s="1"/>
    </row>
    <row r="25603" spans="2:2" x14ac:dyDescent="0.25">
      <c r="B25603" s="1"/>
    </row>
    <row r="25604" spans="2:2" x14ac:dyDescent="0.25">
      <c r="B25604" s="1"/>
    </row>
    <row r="25605" spans="2:2" x14ac:dyDescent="0.25">
      <c r="B25605" s="1"/>
    </row>
    <row r="25606" spans="2:2" x14ac:dyDescent="0.25">
      <c r="B25606" s="1"/>
    </row>
    <row r="25607" spans="2:2" x14ac:dyDescent="0.25">
      <c r="B25607" s="1"/>
    </row>
    <row r="25608" spans="2:2" x14ac:dyDescent="0.25">
      <c r="B25608" s="1"/>
    </row>
    <row r="25609" spans="2:2" x14ac:dyDescent="0.25">
      <c r="B25609" s="1"/>
    </row>
    <row r="25610" spans="2:2" x14ac:dyDescent="0.25">
      <c r="B25610" s="1"/>
    </row>
    <row r="25611" spans="2:2" x14ac:dyDescent="0.25">
      <c r="B25611" s="1"/>
    </row>
    <row r="25612" spans="2:2" x14ac:dyDescent="0.25">
      <c r="B25612" s="1"/>
    </row>
    <row r="25613" spans="2:2" x14ac:dyDescent="0.25">
      <c r="B25613" s="1"/>
    </row>
    <row r="25614" spans="2:2" x14ac:dyDescent="0.25">
      <c r="B25614" s="1"/>
    </row>
    <row r="25615" spans="2:2" x14ac:dyDescent="0.25">
      <c r="B25615" s="1"/>
    </row>
    <row r="25616" spans="2:2" x14ac:dyDescent="0.25">
      <c r="B25616" s="1"/>
    </row>
    <row r="25617" spans="2:2" x14ac:dyDescent="0.25">
      <c r="B25617" s="1"/>
    </row>
    <row r="25618" spans="2:2" x14ac:dyDescent="0.25">
      <c r="B25618" s="1"/>
    </row>
    <row r="25619" spans="2:2" x14ac:dyDescent="0.25">
      <c r="B25619" s="1"/>
    </row>
    <row r="25620" spans="2:2" x14ac:dyDescent="0.25">
      <c r="B25620" s="1"/>
    </row>
    <row r="25621" spans="2:2" x14ac:dyDescent="0.25">
      <c r="B25621" s="1"/>
    </row>
    <row r="25622" spans="2:2" x14ac:dyDescent="0.25">
      <c r="B25622" s="1"/>
    </row>
    <row r="25623" spans="2:2" x14ac:dyDescent="0.25">
      <c r="B25623" s="1"/>
    </row>
    <row r="25624" spans="2:2" x14ac:dyDescent="0.25">
      <c r="B25624" s="1"/>
    </row>
    <row r="25625" spans="2:2" x14ac:dyDescent="0.25">
      <c r="B25625" s="1"/>
    </row>
    <row r="25626" spans="2:2" x14ac:dyDescent="0.25">
      <c r="B25626" s="1"/>
    </row>
    <row r="25627" spans="2:2" x14ac:dyDescent="0.25">
      <c r="B25627" s="1"/>
    </row>
    <row r="25628" spans="2:2" x14ac:dyDescent="0.25">
      <c r="B25628" s="1"/>
    </row>
    <row r="25629" spans="2:2" x14ac:dyDescent="0.25">
      <c r="B25629" s="1"/>
    </row>
    <row r="25630" spans="2:2" x14ac:dyDescent="0.25">
      <c r="B25630" s="1"/>
    </row>
    <row r="25631" spans="2:2" x14ac:dyDescent="0.25">
      <c r="B25631" s="1"/>
    </row>
    <row r="25632" spans="2:2" x14ac:dyDescent="0.25">
      <c r="B25632" s="1"/>
    </row>
    <row r="25633" spans="2:2" x14ac:dyDescent="0.25">
      <c r="B25633" s="1"/>
    </row>
    <row r="25634" spans="2:2" x14ac:dyDescent="0.25">
      <c r="B25634" s="1"/>
    </row>
    <row r="25635" spans="2:2" x14ac:dyDescent="0.25">
      <c r="B25635" s="1"/>
    </row>
    <row r="25636" spans="2:2" x14ac:dyDescent="0.25">
      <c r="B25636" s="1"/>
    </row>
    <row r="25637" spans="2:2" x14ac:dyDescent="0.25">
      <c r="B25637" s="1"/>
    </row>
    <row r="25638" spans="2:2" x14ac:dyDescent="0.25">
      <c r="B25638" s="1"/>
    </row>
    <row r="25639" spans="2:2" x14ac:dyDescent="0.25">
      <c r="B25639" s="1"/>
    </row>
    <row r="25640" spans="2:2" x14ac:dyDescent="0.25">
      <c r="B25640" s="1"/>
    </row>
    <row r="25641" spans="2:2" x14ac:dyDescent="0.25">
      <c r="B25641" s="1"/>
    </row>
    <row r="25642" spans="2:2" x14ac:dyDescent="0.25">
      <c r="B25642" s="1"/>
    </row>
    <row r="25643" spans="2:2" x14ac:dyDescent="0.25">
      <c r="B25643" s="1"/>
    </row>
    <row r="25644" spans="2:2" x14ac:dyDescent="0.25">
      <c r="B25644" s="1"/>
    </row>
    <row r="25645" spans="2:2" x14ac:dyDescent="0.25">
      <c r="B25645" s="1"/>
    </row>
    <row r="25646" spans="2:2" x14ac:dyDescent="0.25">
      <c r="B25646" s="1"/>
    </row>
    <row r="25647" spans="2:2" x14ac:dyDescent="0.25">
      <c r="B25647" s="1"/>
    </row>
    <row r="25648" spans="2:2" x14ac:dyDescent="0.25">
      <c r="B25648" s="1"/>
    </row>
    <row r="25649" spans="2:2" x14ac:dyDescent="0.25">
      <c r="B25649" s="1"/>
    </row>
    <row r="25650" spans="2:2" x14ac:dyDescent="0.25">
      <c r="B25650" s="1"/>
    </row>
    <row r="25651" spans="2:2" x14ac:dyDescent="0.25">
      <c r="B25651" s="1"/>
    </row>
    <row r="25652" spans="2:2" x14ac:dyDescent="0.25">
      <c r="B25652" s="1"/>
    </row>
    <row r="25653" spans="2:2" x14ac:dyDescent="0.25">
      <c r="B25653" s="1"/>
    </row>
    <row r="25654" spans="2:2" x14ac:dyDescent="0.25">
      <c r="B25654" s="1"/>
    </row>
    <row r="25655" spans="2:2" x14ac:dyDescent="0.25">
      <c r="B25655" s="1"/>
    </row>
    <row r="25656" spans="2:2" x14ac:dyDescent="0.25">
      <c r="B25656" s="1"/>
    </row>
    <row r="25657" spans="2:2" x14ac:dyDescent="0.25">
      <c r="B25657" s="1"/>
    </row>
    <row r="25658" spans="2:2" x14ac:dyDescent="0.25">
      <c r="B25658" s="1"/>
    </row>
    <row r="25659" spans="2:2" x14ac:dyDescent="0.25">
      <c r="B25659" s="1"/>
    </row>
    <row r="25660" spans="2:2" x14ac:dyDescent="0.25">
      <c r="B25660" s="1"/>
    </row>
    <row r="25661" spans="2:2" x14ac:dyDescent="0.25">
      <c r="B25661" s="1"/>
    </row>
    <row r="25662" spans="2:2" x14ac:dyDescent="0.25">
      <c r="B25662" s="1"/>
    </row>
    <row r="25663" spans="2:2" x14ac:dyDescent="0.25">
      <c r="B25663" s="1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1"/>
    </row>
    <row r="25669" spans="2:2" x14ac:dyDescent="0.25">
      <c r="B25669" s="1"/>
    </row>
    <row r="25670" spans="2:2" x14ac:dyDescent="0.25">
      <c r="B25670" s="1"/>
    </row>
    <row r="25671" spans="2:2" x14ac:dyDescent="0.25">
      <c r="B25671" s="1"/>
    </row>
    <row r="25672" spans="2:2" x14ac:dyDescent="0.25">
      <c r="B25672" s="1"/>
    </row>
    <row r="25673" spans="2:2" x14ac:dyDescent="0.25">
      <c r="B25673" s="1"/>
    </row>
    <row r="25674" spans="2:2" x14ac:dyDescent="0.25">
      <c r="B25674" s="1"/>
    </row>
    <row r="25675" spans="2:2" x14ac:dyDescent="0.25">
      <c r="B25675" s="1"/>
    </row>
    <row r="25676" spans="2:2" x14ac:dyDescent="0.25">
      <c r="B25676" s="1"/>
    </row>
    <row r="25677" spans="2:2" x14ac:dyDescent="0.25">
      <c r="B25677" s="1"/>
    </row>
    <row r="25678" spans="2:2" x14ac:dyDescent="0.25">
      <c r="B25678" s="1"/>
    </row>
    <row r="25679" spans="2:2" x14ac:dyDescent="0.25">
      <c r="B25679" s="1"/>
    </row>
    <row r="25680" spans="2:2" x14ac:dyDescent="0.25">
      <c r="B25680" s="1"/>
    </row>
    <row r="25681" spans="2:2" x14ac:dyDescent="0.25">
      <c r="B25681" s="1"/>
    </row>
    <row r="25682" spans="2:2" x14ac:dyDescent="0.25">
      <c r="B25682" s="1"/>
    </row>
    <row r="25683" spans="2:2" x14ac:dyDescent="0.25">
      <c r="B25683" s="1"/>
    </row>
    <row r="25684" spans="2:2" x14ac:dyDescent="0.25">
      <c r="B25684" s="1"/>
    </row>
    <row r="25685" spans="2:2" x14ac:dyDescent="0.25">
      <c r="B25685" s="1"/>
    </row>
    <row r="25686" spans="2:2" x14ac:dyDescent="0.25">
      <c r="B25686" s="1"/>
    </row>
    <row r="25687" spans="2:2" x14ac:dyDescent="0.25">
      <c r="B25687" s="1"/>
    </row>
    <row r="25688" spans="2:2" x14ac:dyDescent="0.25">
      <c r="B25688" s="1"/>
    </row>
    <row r="25689" spans="2:2" x14ac:dyDescent="0.25">
      <c r="B25689" s="1"/>
    </row>
    <row r="25690" spans="2:2" x14ac:dyDescent="0.25">
      <c r="B25690" s="1"/>
    </row>
    <row r="25691" spans="2:2" x14ac:dyDescent="0.25">
      <c r="B25691" s="1"/>
    </row>
    <row r="25692" spans="2:2" x14ac:dyDescent="0.25">
      <c r="B25692" s="1"/>
    </row>
    <row r="25693" spans="2:2" x14ac:dyDescent="0.25">
      <c r="B25693" s="1"/>
    </row>
    <row r="25694" spans="2:2" x14ac:dyDescent="0.25">
      <c r="B25694" s="1"/>
    </row>
    <row r="25695" spans="2:2" x14ac:dyDescent="0.25">
      <c r="B25695" s="1"/>
    </row>
    <row r="25696" spans="2:2" x14ac:dyDescent="0.25">
      <c r="B25696" s="1"/>
    </row>
    <row r="25697" spans="2:2" x14ac:dyDescent="0.25">
      <c r="B25697" s="1"/>
    </row>
    <row r="25698" spans="2:2" x14ac:dyDescent="0.25">
      <c r="B25698" s="1"/>
    </row>
    <row r="25699" spans="2:2" x14ac:dyDescent="0.25">
      <c r="B25699" s="1"/>
    </row>
    <row r="25700" spans="2:2" x14ac:dyDescent="0.25">
      <c r="B25700" s="1"/>
    </row>
    <row r="25701" spans="2:2" x14ac:dyDescent="0.25">
      <c r="B25701" s="1"/>
    </row>
    <row r="25702" spans="2:2" x14ac:dyDescent="0.25">
      <c r="B25702" s="1"/>
    </row>
    <row r="25703" spans="2:2" x14ac:dyDescent="0.25">
      <c r="B25703" s="1"/>
    </row>
    <row r="25704" spans="2:2" x14ac:dyDescent="0.25">
      <c r="B25704" s="1"/>
    </row>
    <row r="25705" spans="2:2" x14ac:dyDescent="0.25">
      <c r="B25705" s="1"/>
    </row>
    <row r="25706" spans="2:2" x14ac:dyDescent="0.25">
      <c r="B25706" s="1"/>
    </row>
    <row r="25707" spans="2:2" x14ac:dyDescent="0.25">
      <c r="B25707" s="1"/>
    </row>
    <row r="25708" spans="2:2" x14ac:dyDescent="0.25">
      <c r="B25708" s="1"/>
    </row>
    <row r="25709" spans="2:2" x14ac:dyDescent="0.25">
      <c r="B25709" s="1"/>
    </row>
    <row r="25710" spans="2:2" x14ac:dyDescent="0.25">
      <c r="B25710" s="1"/>
    </row>
    <row r="25711" spans="2:2" x14ac:dyDescent="0.25">
      <c r="B25711" s="1"/>
    </row>
    <row r="25712" spans="2:2" x14ac:dyDescent="0.25">
      <c r="B25712" s="1"/>
    </row>
    <row r="25713" spans="2:2" x14ac:dyDescent="0.25">
      <c r="B25713" s="1"/>
    </row>
    <row r="25714" spans="2:2" x14ac:dyDescent="0.25">
      <c r="B25714" s="1"/>
    </row>
    <row r="25715" spans="2:2" x14ac:dyDescent="0.25">
      <c r="B25715" s="1"/>
    </row>
    <row r="25716" spans="2:2" x14ac:dyDescent="0.25">
      <c r="B25716" s="1"/>
    </row>
    <row r="25717" spans="2:2" x14ac:dyDescent="0.25">
      <c r="B25717" s="1"/>
    </row>
    <row r="25718" spans="2:2" x14ac:dyDescent="0.25">
      <c r="B25718" s="1"/>
    </row>
    <row r="25719" spans="2:2" x14ac:dyDescent="0.25">
      <c r="B25719" s="1"/>
    </row>
    <row r="25720" spans="2:2" x14ac:dyDescent="0.25">
      <c r="B25720" s="1"/>
    </row>
    <row r="25721" spans="2:2" x14ac:dyDescent="0.25">
      <c r="B25721" s="1"/>
    </row>
    <row r="25722" spans="2:2" x14ac:dyDescent="0.25">
      <c r="B25722" s="1"/>
    </row>
    <row r="25723" spans="2:2" x14ac:dyDescent="0.25">
      <c r="B25723" s="1"/>
    </row>
    <row r="25724" spans="2:2" x14ac:dyDescent="0.25">
      <c r="B25724" s="1"/>
    </row>
    <row r="25725" spans="2:2" x14ac:dyDescent="0.25">
      <c r="B25725" s="1"/>
    </row>
    <row r="25726" spans="2:2" x14ac:dyDescent="0.25">
      <c r="B25726" s="1"/>
    </row>
    <row r="25727" spans="2:2" x14ac:dyDescent="0.25">
      <c r="B25727" s="1"/>
    </row>
    <row r="25728" spans="2:2" x14ac:dyDescent="0.25">
      <c r="B25728" s="1"/>
    </row>
    <row r="25729" spans="2:2" x14ac:dyDescent="0.25">
      <c r="B25729" s="1"/>
    </row>
    <row r="25730" spans="2:2" x14ac:dyDescent="0.25">
      <c r="B25730" s="1"/>
    </row>
    <row r="25731" spans="2:2" x14ac:dyDescent="0.25">
      <c r="B25731" s="1"/>
    </row>
    <row r="25732" spans="2:2" x14ac:dyDescent="0.25">
      <c r="B25732" s="1"/>
    </row>
    <row r="25733" spans="2:2" x14ac:dyDescent="0.25">
      <c r="B25733" s="1"/>
    </row>
    <row r="25734" spans="2:2" x14ac:dyDescent="0.25">
      <c r="B25734" s="1"/>
    </row>
    <row r="25735" spans="2:2" x14ac:dyDescent="0.25">
      <c r="B25735" s="1"/>
    </row>
    <row r="25736" spans="2:2" x14ac:dyDescent="0.25">
      <c r="B25736" s="1"/>
    </row>
    <row r="25737" spans="2:2" x14ac:dyDescent="0.25">
      <c r="B25737" s="1"/>
    </row>
    <row r="25738" spans="2:2" x14ac:dyDescent="0.25">
      <c r="B25738" s="1"/>
    </row>
    <row r="25739" spans="2:2" x14ac:dyDescent="0.25">
      <c r="B25739" s="1"/>
    </row>
    <row r="25740" spans="2:2" x14ac:dyDescent="0.25">
      <c r="B25740" s="1"/>
    </row>
    <row r="25741" spans="2:2" x14ac:dyDescent="0.25">
      <c r="B25741" s="1"/>
    </row>
    <row r="25742" spans="2:2" x14ac:dyDescent="0.25">
      <c r="B25742" s="1"/>
    </row>
    <row r="25743" spans="2:2" x14ac:dyDescent="0.25">
      <c r="B25743" s="1"/>
    </row>
    <row r="25744" spans="2:2" x14ac:dyDescent="0.25">
      <c r="B25744" s="1"/>
    </row>
    <row r="25745" spans="2:2" x14ac:dyDescent="0.25">
      <c r="B25745" s="1"/>
    </row>
    <row r="25746" spans="2:2" x14ac:dyDescent="0.25">
      <c r="B25746" s="1"/>
    </row>
    <row r="25747" spans="2:2" x14ac:dyDescent="0.25">
      <c r="B25747" s="1"/>
    </row>
    <row r="25748" spans="2:2" x14ac:dyDescent="0.25">
      <c r="B25748" s="1"/>
    </row>
    <row r="25749" spans="2:2" x14ac:dyDescent="0.25">
      <c r="B25749" s="1"/>
    </row>
    <row r="25750" spans="2:2" x14ac:dyDescent="0.25">
      <c r="B25750" s="1"/>
    </row>
    <row r="25751" spans="2:2" x14ac:dyDescent="0.25">
      <c r="B25751" s="1"/>
    </row>
    <row r="25752" spans="2:2" x14ac:dyDescent="0.25">
      <c r="B25752" s="1"/>
    </row>
    <row r="25753" spans="2:2" x14ac:dyDescent="0.25">
      <c r="B25753" s="1"/>
    </row>
    <row r="25754" spans="2:2" x14ac:dyDescent="0.25">
      <c r="B25754" s="1"/>
    </row>
    <row r="25755" spans="2:2" x14ac:dyDescent="0.25">
      <c r="B25755" s="1"/>
    </row>
    <row r="25756" spans="2:2" x14ac:dyDescent="0.25">
      <c r="B25756" s="1"/>
    </row>
    <row r="25757" spans="2:2" x14ac:dyDescent="0.25">
      <c r="B25757" s="1"/>
    </row>
    <row r="25758" spans="2:2" x14ac:dyDescent="0.25">
      <c r="B25758" s="1"/>
    </row>
    <row r="25759" spans="2:2" x14ac:dyDescent="0.25">
      <c r="B25759" s="1"/>
    </row>
    <row r="25760" spans="2:2" x14ac:dyDescent="0.25">
      <c r="B25760" s="1"/>
    </row>
    <row r="25761" spans="2:2" x14ac:dyDescent="0.25">
      <c r="B25761" s="1"/>
    </row>
    <row r="25762" spans="2:2" x14ac:dyDescent="0.25">
      <c r="B25762" s="1"/>
    </row>
    <row r="25763" spans="2:2" x14ac:dyDescent="0.25">
      <c r="B25763" s="1"/>
    </row>
    <row r="25764" spans="2:2" x14ac:dyDescent="0.25">
      <c r="B25764" s="1"/>
    </row>
    <row r="25765" spans="2:2" x14ac:dyDescent="0.25">
      <c r="B25765" s="1"/>
    </row>
    <row r="25766" spans="2:2" x14ac:dyDescent="0.25">
      <c r="B25766" s="1"/>
    </row>
    <row r="25767" spans="2:2" x14ac:dyDescent="0.25">
      <c r="B25767" s="1"/>
    </row>
    <row r="25768" spans="2:2" x14ac:dyDescent="0.25">
      <c r="B25768" s="1"/>
    </row>
    <row r="25769" spans="2:2" x14ac:dyDescent="0.25">
      <c r="B25769" s="1"/>
    </row>
    <row r="25770" spans="2:2" x14ac:dyDescent="0.25">
      <c r="B25770" s="1"/>
    </row>
    <row r="25771" spans="2:2" x14ac:dyDescent="0.25">
      <c r="B25771" s="1"/>
    </row>
    <row r="25772" spans="2:2" x14ac:dyDescent="0.25">
      <c r="B25772" s="1"/>
    </row>
    <row r="25773" spans="2:2" x14ac:dyDescent="0.25">
      <c r="B25773" s="1"/>
    </row>
    <row r="25774" spans="2:2" x14ac:dyDescent="0.25">
      <c r="B25774" s="1"/>
    </row>
    <row r="25775" spans="2:2" x14ac:dyDescent="0.25">
      <c r="B25775" s="1"/>
    </row>
    <row r="25776" spans="2:2" x14ac:dyDescent="0.25">
      <c r="B25776" s="1"/>
    </row>
    <row r="25777" spans="2:2" x14ac:dyDescent="0.25">
      <c r="B25777" s="1"/>
    </row>
    <row r="25778" spans="2:2" x14ac:dyDescent="0.25">
      <c r="B25778" s="1"/>
    </row>
    <row r="25779" spans="2:2" x14ac:dyDescent="0.25">
      <c r="B25779" s="1"/>
    </row>
    <row r="25780" spans="2:2" x14ac:dyDescent="0.25">
      <c r="B25780" s="1"/>
    </row>
    <row r="25781" spans="2:2" x14ac:dyDescent="0.25">
      <c r="B25781" s="1"/>
    </row>
    <row r="25782" spans="2:2" x14ac:dyDescent="0.25">
      <c r="B25782" s="1"/>
    </row>
    <row r="25783" spans="2:2" x14ac:dyDescent="0.25">
      <c r="B25783" s="1"/>
    </row>
    <row r="25784" spans="2:2" x14ac:dyDescent="0.25">
      <c r="B25784" s="1"/>
    </row>
    <row r="25785" spans="2:2" x14ac:dyDescent="0.25">
      <c r="B25785" s="1"/>
    </row>
    <row r="25786" spans="2:2" x14ac:dyDescent="0.25">
      <c r="B25786" s="1"/>
    </row>
    <row r="25787" spans="2:2" x14ac:dyDescent="0.25">
      <c r="B25787" s="1"/>
    </row>
    <row r="25788" spans="2:2" x14ac:dyDescent="0.25">
      <c r="B25788" s="1"/>
    </row>
    <row r="25789" spans="2:2" x14ac:dyDescent="0.25">
      <c r="B25789" s="1"/>
    </row>
    <row r="25790" spans="2:2" x14ac:dyDescent="0.25">
      <c r="B25790" s="1"/>
    </row>
    <row r="25791" spans="2:2" x14ac:dyDescent="0.25">
      <c r="B25791" s="1"/>
    </row>
    <row r="25792" spans="2:2" x14ac:dyDescent="0.25">
      <c r="B25792" s="1"/>
    </row>
    <row r="25793" spans="2:2" x14ac:dyDescent="0.25">
      <c r="B25793" s="1"/>
    </row>
    <row r="25794" spans="2:2" x14ac:dyDescent="0.25">
      <c r="B25794" s="1"/>
    </row>
    <row r="25795" spans="2:2" x14ac:dyDescent="0.25">
      <c r="B25795" s="1"/>
    </row>
    <row r="25796" spans="2:2" x14ac:dyDescent="0.25">
      <c r="B25796" s="1"/>
    </row>
    <row r="25797" spans="2:2" x14ac:dyDescent="0.25">
      <c r="B25797" s="1"/>
    </row>
    <row r="25798" spans="2:2" x14ac:dyDescent="0.25">
      <c r="B25798" s="1"/>
    </row>
    <row r="25799" spans="2:2" x14ac:dyDescent="0.25">
      <c r="B25799" s="1"/>
    </row>
    <row r="25800" spans="2:2" x14ac:dyDescent="0.25">
      <c r="B25800" s="1"/>
    </row>
    <row r="25801" spans="2:2" x14ac:dyDescent="0.25">
      <c r="B25801" s="1"/>
    </row>
    <row r="25802" spans="2:2" x14ac:dyDescent="0.25">
      <c r="B25802" s="1"/>
    </row>
    <row r="25803" spans="2:2" x14ac:dyDescent="0.25">
      <c r="B25803" s="1"/>
    </row>
    <row r="25804" spans="2:2" x14ac:dyDescent="0.25">
      <c r="B25804" s="1"/>
    </row>
    <row r="25805" spans="2:2" x14ac:dyDescent="0.25">
      <c r="B25805" s="1"/>
    </row>
    <row r="25806" spans="2:2" x14ac:dyDescent="0.25">
      <c r="B25806" s="1"/>
    </row>
    <row r="25807" spans="2:2" x14ac:dyDescent="0.25">
      <c r="B25807" s="1"/>
    </row>
    <row r="25808" spans="2:2" x14ac:dyDescent="0.25">
      <c r="B25808" s="1"/>
    </row>
    <row r="25809" spans="2:2" x14ac:dyDescent="0.25">
      <c r="B25809" s="1"/>
    </row>
    <row r="25810" spans="2:2" x14ac:dyDescent="0.25">
      <c r="B25810" s="1"/>
    </row>
    <row r="25811" spans="2:2" x14ac:dyDescent="0.25">
      <c r="B25811" s="1"/>
    </row>
    <row r="25812" spans="2:2" x14ac:dyDescent="0.25">
      <c r="B25812" s="1"/>
    </row>
    <row r="25813" spans="2:2" x14ac:dyDescent="0.25">
      <c r="B25813" s="1"/>
    </row>
    <row r="25814" spans="2:2" x14ac:dyDescent="0.25">
      <c r="B25814" s="1"/>
    </row>
    <row r="25815" spans="2:2" x14ac:dyDescent="0.25">
      <c r="B25815" s="1"/>
    </row>
    <row r="25816" spans="2:2" x14ac:dyDescent="0.25">
      <c r="B25816" s="1"/>
    </row>
    <row r="25817" spans="2:2" x14ac:dyDescent="0.25">
      <c r="B25817" s="1"/>
    </row>
    <row r="25818" spans="2:2" x14ac:dyDescent="0.25">
      <c r="B25818" s="1"/>
    </row>
    <row r="25819" spans="2:2" x14ac:dyDescent="0.25">
      <c r="B25819" s="1"/>
    </row>
    <row r="25820" spans="2:2" x14ac:dyDescent="0.25">
      <c r="B25820" s="1"/>
    </row>
    <row r="25821" spans="2:2" x14ac:dyDescent="0.25">
      <c r="B25821" s="1"/>
    </row>
    <row r="25822" spans="2:2" x14ac:dyDescent="0.25">
      <c r="B25822" s="1"/>
    </row>
    <row r="25823" spans="2:2" x14ac:dyDescent="0.25">
      <c r="B25823" s="1"/>
    </row>
    <row r="25824" spans="2:2" x14ac:dyDescent="0.25">
      <c r="B25824" s="1"/>
    </row>
    <row r="25825" spans="2:2" x14ac:dyDescent="0.25">
      <c r="B25825" s="1"/>
    </row>
    <row r="25826" spans="2:2" x14ac:dyDescent="0.25">
      <c r="B25826" s="1"/>
    </row>
    <row r="25827" spans="2:2" x14ac:dyDescent="0.25">
      <c r="B25827" s="1"/>
    </row>
    <row r="25828" spans="2:2" x14ac:dyDescent="0.25">
      <c r="B25828" s="1"/>
    </row>
    <row r="25829" spans="2:2" x14ac:dyDescent="0.25">
      <c r="B25829" s="1"/>
    </row>
    <row r="25830" spans="2:2" x14ac:dyDescent="0.25">
      <c r="B25830" s="1"/>
    </row>
    <row r="25831" spans="2:2" x14ac:dyDescent="0.25">
      <c r="B25831" s="1"/>
    </row>
    <row r="25832" spans="2:2" x14ac:dyDescent="0.25">
      <c r="B25832" s="1"/>
    </row>
    <row r="25833" spans="2:2" x14ac:dyDescent="0.25">
      <c r="B25833" s="1"/>
    </row>
    <row r="25834" spans="2:2" x14ac:dyDescent="0.25">
      <c r="B25834" s="1"/>
    </row>
    <row r="25835" spans="2:2" x14ac:dyDescent="0.25">
      <c r="B25835" s="1"/>
    </row>
    <row r="25836" spans="2:2" x14ac:dyDescent="0.25">
      <c r="B25836" s="1"/>
    </row>
    <row r="25837" spans="2:2" x14ac:dyDescent="0.25">
      <c r="B25837" s="1"/>
    </row>
    <row r="25838" spans="2:2" x14ac:dyDescent="0.25">
      <c r="B25838" s="1"/>
    </row>
    <row r="25839" spans="2:2" x14ac:dyDescent="0.25">
      <c r="B25839" s="1"/>
    </row>
    <row r="25840" spans="2:2" x14ac:dyDescent="0.25">
      <c r="B25840" s="1"/>
    </row>
    <row r="25841" spans="2:2" x14ac:dyDescent="0.25">
      <c r="B25841" s="1"/>
    </row>
    <row r="25842" spans="2:2" x14ac:dyDescent="0.25">
      <c r="B25842" s="1"/>
    </row>
    <row r="25843" spans="2:2" x14ac:dyDescent="0.25">
      <c r="B25843" s="1"/>
    </row>
    <row r="25844" spans="2:2" x14ac:dyDescent="0.25">
      <c r="B25844" s="1"/>
    </row>
    <row r="25845" spans="2:2" x14ac:dyDescent="0.25">
      <c r="B25845" s="1"/>
    </row>
    <row r="25846" spans="2:2" x14ac:dyDescent="0.25">
      <c r="B25846" s="1"/>
    </row>
    <row r="25847" spans="2:2" x14ac:dyDescent="0.25">
      <c r="B25847" s="1"/>
    </row>
    <row r="25848" spans="2:2" x14ac:dyDescent="0.25">
      <c r="B25848" s="1"/>
    </row>
    <row r="25849" spans="2:2" x14ac:dyDescent="0.25">
      <c r="B25849" s="1"/>
    </row>
    <row r="25850" spans="2:2" x14ac:dyDescent="0.25">
      <c r="B25850" s="1"/>
    </row>
    <row r="25851" spans="2:2" x14ac:dyDescent="0.25">
      <c r="B25851" s="1"/>
    </row>
    <row r="25852" spans="2:2" x14ac:dyDescent="0.25">
      <c r="B25852" s="1"/>
    </row>
    <row r="25853" spans="2:2" x14ac:dyDescent="0.25">
      <c r="B25853" s="1"/>
    </row>
    <row r="25854" spans="2:2" x14ac:dyDescent="0.25">
      <c r="B25854" s="1"/>
    </row>
    <row r="25855" spans="2:2" x14ac:dyDescent="0.25">
      <c r="B25855" s="1"/>
    </row>
    <row r="25856" spans="2:2" x14ac:dyDescent="0.25">
      <c r="B25856" s="1"/>
    </row>
    <row r="25857" spans="2:2" x14ac:dyDescent="0.25">
      <c r="B25857" s="1"/>
    </row>
    <row r="25858" spans="2:2" x14ac:dyDescent="0.25">
      <c r="B25858" s="1"/>
    </row>
    <row r="25859" spans="2:2" x14ac:dyDescent="0.25">
      <c r="B25859" s="1"/>
    </row>
    <row r="25860" spans="2:2" x14ac:dyDescent="0.25">
      <c r="B25860" s="1"/>
    </row>
    <row r="25861" spans="2:2" x14ac:dyDescent="0.25">
      <c r="B25861" s="1"/>
    </row>
    <row r="25862" spans="2:2" x14ac:dyDescent="0.25">
      <c r="B25862" s="1"/>
    </row>
    <row r="25863" spans="2:2" x14ac:dyDescent="0.25">
      <c r="B25863" s="1"/>
    </row>
    <row r="25864" spans="2:2" x14ac:dyDescent="0.25">
      <c r="B25864" s="1"/>
    </row>
    <row r="25865" spans="2:2" x14ac:dyDescent="0.25">
      <c r="B25865" s="1"/>
    </row>
    <row r="25866" spans="2:2" x14ac:dyDescent="0.25">
      <c r="B25866" s="1"/>
    </row>
    <row r="25867" spans="2:2" x14ac:dyDescent="0.25">
      <c r="B25867" s="1"/>
    </row>
    <row r="25868" spans="2:2" x14ac:dyDescent="0.25">
      <c r="B25868" s="1"/>
    </row>
    <row r="25869" spans="2:2" x14ac:dyDescent="0.25">
      <c r="B25869" s="1"/>
    </row>
    <row r="25870" spans="2:2" x14ac:dyDescent="0.25">
      <c r="B25870" s="1"/>
    </row>
    <row r="25871" spans="2:2" x14ac:dyDescent="0.25">
      <c r="B25871" s="1"/>
    </row>
    <row r="25872" spans="2:2" x14ac:dyDescent="0.25">
      <c r="B25872" s="1"/>
    </row>
    <row r="25873" spans="2:2" x14ac:dyDescent="0.25">
      <c r="B25873" s="1"/>
    </row>
    <row r="25874" spans="2:2" x14ac:dyDescent="0.25">
      <c r="B25874" s="1"/>
    </row>
    <row r="25875" spans="2:2" x14ac:dyDescent="0.25">
      <c r="B25875" s="1"/>
    </row>
    <row r="25876" spans="2:2" x14ac:dyDescent="0.25">
      <c r="B25876" s="1"/>
    </row>
    <row r="25877" spans="2:2" x14ac:dyDescent="0.25">
      <c r="B25877" s="1"/>
    </row>
    <row r="25878" spans="2:2" x14ac:dyDescent="0.25">
      <c r="B25878" s="1"/>
    </row>
    <row r="25879" spans="2:2" x14ac:dyDescent="0.25">
      <c r="B25879" s="1"/>
    </row>
    <row r="25880" spans="2:2" x14ac:dyDescent="0.25">
      <c r="B25880" s="1"/>
    </row>
    <row r="25881" spans="2:2" x14ac:dyDescent="0.25">
      <c r="B25881" s="1"/>
    </row>
    <row r="25882" spans="2:2" x14ac:dyDescent="0.25">
      <c r="B25882" s="1"/>
    </row>
    <row r="25883" spans="2:2" x14ac:dyDescent="0.25">
      <c r="B25883" s="1"/>
    </row>
    <row r="25884" spans="2:2" x14ac:dyDescent="0.25">
      <c r="B25884" s="1"/>
    </row>
    <row r="25885" spans="2:2" x14ac:dyDescent="0.25">
      <c r="B25885" s="1"/>
    </row>
    <row r="25886" spans="2:2" x14ac:dyDescent="0.25">
      <c r="B25886" s="1"/>
    </row>
    <row r="25887" spans="2:2" x14ac:dyDescent="0.25">
      <c r="B25887" s="1"/>
    </row>
    <row r="25888" spans="2:2" x14ac:dyDescent="0.25">
      <c r="B25888" s="1"/>
    </row>
    <row r="25889" spans="2:2" x14ac:dyDescent="0.25">
      <c r="B25889" s="1"/>
    </row>
    <row r="25890" spans="2:2" x14ac:dyDescent="0.25">
      <c r="B25890" s="1"/>
    </row>
    <row r="25891" spans="2:2" x14ac:dyDescent="0.25">
      <c r="B25891" s="1"/>
    </row>
    <row r="25892" spans="2:2" x14ac:dyDescent="0.25">
      <c r="B25892" s="1"/>
    </row>
    <row r="25893" spans="2:2" x14ac:dyDescent="0.25">
      <c r="B25893" s="1"/>
    </row>
    <row r="25894" spans="2:2" x14ac:dyDescent="0.25">
      <c r="B25894" s="1"/>
    </row>
    <row r="25895" spans="2:2" x14ac:dyDescent="0.25">
      <c r="B25895" s="1"/>
    </row>
    <row r="25896" spans="2:2" x14ac:dyDescent="0.25">
      <c r="B25896" s="1"/>
    </row>
    <row r="25897" spans="2:2" x14ac:dyDescent="0.25">
      <c r="B25897" s="1"/>
    </row>
    <row r="25898" spans="2:2" x14ac:dyDescent="0.25">
      <c r="B25898" s="1"/>
    </row>
    <row r="25899" spans="2:2" x14ac:dyDescent="0.25">
      <c r="B25899" s="1"/>
    </row>
    <row r="25900" spans="2:2" x14ac:dyDescent="0.25">
      <c r="B25900" s="1"/>
    </row>
    <row r="25901" spans="2:2" x14ac:dyDescent="0.25">
      <c r="B25901" s="1"/>
    </row>
    <row r="25902" spans="2:2" x14ac:dyDescent="0.25">
      <c r="B25902" s="1"/>
    </row>
    <row r="25903" spans="2:2" x14ac:dyDescent="0.25">
      <c r="B25903" s="1"/>
    </row>
    <row r="25904" spans="2:2" x14ac:dyDescent="0.25">
      <c r="B25904" s="1"/>
    </row>
    <row r="25905" spans="2:2" x14ac:dyDescent="0.25">
      <c r="B25905" s="1"/>
    </row>
    <row r="25906" spans="2:2" x14ac:dyDescent="0.25">
      <c r="B25906" s="1"/>
    </row>
    <row r="25907" spans="2:2" x14ac:dyDescent="0.25">
      <c r="B25907" s="1"/>
    </row>
    <row r="25908" spans="2:2" x14ac:dyDescent="0.25">
      <c r="B25908" s="1"/>
    </row>
    <row r="25909" spans="2:2" x14ac:dyDescent="0.25">
      <c r="B25909" s="1"/>
    </row>
    <row r="25910" spans="2:2" x14ac:dyDescent="0.25">
      <c r="B25910" s="1"/>
    </row>
    <row r="25911" spans="2:2" x14ac:dyDescent="0.25">
      <c r="B25911" s="1"/>
    </row>
    <row r="25912" spans="2:2" x14ac:dyDescent="0.25">
      <c r="B25912" s="1"/>
    </row>
    <row r="25913" spans="2:2" x14ac:dyDescent="0.25">
      <c r="B25913" s="1"/>
    </row>
    <row r="25914" spans="2:2" x14ac:dyDescent="0.25">
      <c r="B25914" s="1"/>
    </row>
    <row r="25915" spans="2:2" x14ac:dyDescent="0.25">
      <c r="B25915" s="1"/>
    </row>
    <row r="25916" spans="2:2" x14ac:dyDescent="0.25">
      <c r="B25916" s="1"/>
    </row>
    <row r="25917" spans="2:2" x14ac:dyDescent="0.25">
      <c r="B25917" s="1"/>
    </row>
    <row r="25918" spans="2:2" x14ac:dyDescent="0.25">
      <c r="B25918" s="1"/>
    </row>
    <row r="25919" spans="2:2" x14ac:dyDescent="0.25">
      <c r="B25919" s="1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1"/>
    </row>
    <row r="25925" spans="2:2" x14ac:dyDescent="0.25">
      <c r="B25925" s="1"/>
    </row>
    <row r="25926" spans="2:2" x14ac:dyDescent="0.25">
      <c r="B25926" s="1"/>
    </row>
    <row r="25927" spans="2:2" x14ac:dyDescent="0.25">
      <c r="B25927" s="1"/>
    </row>
    <row r="25928" spans="2:2" x14ac:dyDescent="0.25">
      <c r="B25928" s="1"/>
    </row>
    <row r="25929" spans="2:2" x14ac:dyDescent="0.25">
      <c r="B25929" s="1"/>
    </row>
    <row r="25930" spans="2:2" x14ac:dyDescent="0.25">
      <c r="B25930" s="1"/>
    </row>
    <row r="25931" spans="2:2" x14ac:dyDescent="0.25">
      <c r="B25931" s="1"/>
    </row>
    <row r="25932" spans="2:2" x14ac:dyDescent="0.25">
      <c r="B25932" s="1"/>
    </row>
    <row r="25933" spans="2:2" x14ac:dyDescent="0.25">
      <c r="B25933" s="1"/>
    </row>
    <row r="25934" spans="2:2" x14ac:dyDescent="0.25">
      <c r="B25934" s="1"/>
    </row>
    <row r="25935" spans="2:2" x14ac:dyDescent="0.25">
      <c r="B25935" s="1"/>
    </row>
    <row r="25936" spans="2:2" x14ac:dyDescent="0.25">
      <c r="B25936" s="1"/>
    </row>
    <row r="25937" spans="2:2" x14ac:dyDescent="0.25">
      <c r="B25937" s="1"/>
    </row>
    <row r="25938" spans="2:2" x14ac:dyDescent="0.25">
      <c r="B25938" s="1"/>
    </row>
    <row r="25939" spans="2:2" x14ac:dyDescent="0.25">
      <c r="B25939" s="1"/>
    </row>
    <row r="25940" spans="2:2" x14ac:dyDescent="0.25">
      <c r="B25940" s="1"/>
    </row>
    <row r="25941" spans="2:2" x14ac:dyDescent="0.25">
      <c r="B25941" s="1"/>
    </row>
    <row r="25942" spans="2:2" x14ac:dyDescent="0.25">
      <c r="B25942" s="1"/>
    </row>
    <row r="25943" spans="2:2" x14ac:dyDescent="0.25">
      <c r="B25943" s="1"/>
    </row>
    <row r="25944" spans="2:2" x14ac:dyDescent="0.25">
      <c r="B25944" s="1"/>
    </row>
    <row r="25945" spans="2:2" x14ac:dyDescent="0.25">
      <c r="B25945" s="1"/>
    </row>
    <row r="25946" spans="2:2" x14ac:dyDescent="0.25">
      <c r="B25946" s="1"/>
    </row>
    <row r="25947" spans="2:2" x14ac:dyDescent="0.25">
      <c r="B25947" s="1"/>
    </row>
    <row r="25948" spans="2:2" x14ac:dyDescent="0.25">
      <c r="B25948" s="1"/>
    </row>
    <row r="25949" spans="2:2" x14ac:dyDescent="0.25">
      <c r="B25949" s="1"/>
    </row>
    <row r="25950" spans="2:2" x14ac:dyDescent="0.25">
      <c r="B25950" s="1"/>
    </row>
    <row r="25951" spans="2:2" x14ac:dyDescent="0.25">
      <c r="B25951" s="1"/>
    </row>
    <row r="25952" spans="2:2" x14ac:dyDescent="0.25">
      <c r="B25952" s="1"/>
    </row>
    <row r="25953" spans="2:2" x14ac:dyDescent="0.25">
      <c r="B25953" s="1"/>
    </row>
    <row r="25954" spans="2:2" x14ac:dyDescent="0.25">
      <c r="B25954" s="1"/>
    </row>
    <row r="25955" spans="2:2" x14ac:dyDescent="0.25">
      <c r="B25955" s="1"/>
    </row>
    <row r="25956" spans="2:2" x14ac:dyDescent="0.25">
      <c r="B25956" s="1"/>
    </row>
    <row r="25957" spans="2:2" x14ac:dyDescent="0.25">
      <c r="B25957" s="1"/>
    </row>
    <row r="25958" spans="2:2" x14ac:dyDescent="0.25">
      <c r="B25958" s="1"/>
    </row>
    <row r="25959" spans="2:2" x14ac:dyDescent="0.25">
      <c r="B25959" s="1"/>
    </row>
    <row r="25960" spans="2:2" x14ac:dyDescent="0.25">
      <c r="B25960" s="1"/>
    </row>
    <row r="25961" spans="2:2" x14ac:dyDescent="0.25">
      <c r="B25961" s="1"/>
    </row>
    <row r="25962" spans="2:2" x14ac:dyDescent="0.25">
      <c r="B25962" s="1"/>
    </row>
    <row r="25963" spans="2:2" x14ac:dyDescent="0.25">
      <c r="B25963" s="1"/>
    </row>
    <row r="25964" spans="2:2" x14ac:dyDescent="0.25">
      <c r="B25964" s="1"/>
    </row>
    <row r="25965" spans="2:2" x14ac:dyDescent="0.25">
      <c r="B25965" s="1"/>
    </row>
    <row r="25966" spans="2:2" x14ac:dyDescent="0.25">
      <c r="B25966" s="1"/>
    </row>
    <row r="25967" spans="2:2" x14ac:dyDescent="0.25">
      <c r="B25967" s="1"/>
    </row>
    <row r="25968" spans="2:2" x14ac:dyDescent="0.25">
      <c r="B25968" s="1"/>
    </row>
    <row r="25969" spans="2:2" x14ac:dyDescent="0.25">
      <c r="B25969" s="1"/>
    </row>
    <row r="25970" spans="2:2" x14ac:dyDescent="0.25">
      <c r="B25970" s="1"/>
    </row>
    <row r="25971" spans="2:2" x14ac:dyDescent="0.25">
      <c r="B25971" s="1"/>
    </row>
    <row r="25972" spans="2:2" x14ac:dyDescent="0.25">
      <c r="B25972" s="1"/>
    </row>
    <row r="25973" spans="2:2" x14ac:dyDescent="0.25">
      <c r="B25973" s="1"/>
    </row>
    <row r="25974" spans="2:2" x14ac:dyDescent="0.25">
      <c r="B25974" s="1"/>
    </row>
    <row r="25975" spans="2:2" x14ac:dyDescent="0.25">
      <c r="B25975" s="1"/>
    </row>
    <row r="25976" spans="2:2" x14ac:dyDescent="0.25">
      <c r="B25976" s="1"/>
    </row>
    <row r="25977" spans="2:2" x14ac:dyDescent="0.25">
      <c r="B25977" s="1"/>
    </row>
    <row r="25978" spans="2:2" x14ac:dyDescent="0.25">
      <c r="B25978" s="1"/>
    </row>
    <row r="25979" spans="2:2" x14ac:dyDescent="0.25">
      <c r="B25979" s="1"/>
    </row>
    <row r="25980" spans="2:2" x14ac:dyDescent="0.25">
      <c r="B25980" s="1"/>
    </row>
    <row r="25981" spans="2:2" x14ac:dyDescent="0.25">
      <c r="B25981" s="1"/>
    </row>
    <row r="25982" spans="2:2" x14ac:dyDescent="0.25">
      <c r="B25982" s="1"/>
    </row>
    <row r="25983" spans="2:2" x14ac:dyDescent="0.25">
      <c r="B25983" s="1"/>
    </row>
    <row r="25984" spans="2:2" x14ac:dyDescent="0.25">
      <c r="B25984" s="1"/>
    </row>
    <row r="25985" spans="2:2" x14ac:dyDescent="0.25">
      <c r="B25985" s="1"/>
    </row>
    <row r="25986" spans="2:2" x14ac:dyDescent="0.25">
      <c r="B25986" s="1"/>
    </row>
    <row r="25987" spans="2:2" x14ac:dyDescent="0.25">
      <c r="B25987" s="1"/>
    </row>
    <row r="25988" spans="2:2" x14ac:dyDescent="0.25">
      <c r="B25988" s="1"/>
    </row>
    <row r="25989" spans="2:2" x14ac:dyDescent="0.25">
      <c r="B25989" s="1"/>
    </row>
    <row r="25990" spans="2:2" x14ac:dyDescent="0.25">
      <c r="B25990" s="1"/>
    </row>
    <row r="25991" spans="2:2" x14ac:dyDescent="0.25">
      <c r="B25991" s="1"/>
    </row>
    <row r="25992" spans="2:2" x14ac:dyDescent="0.25">
      <c r="B25992" s="1"/>
    </row>
    <row r="25993" spans="2:2" x14ac:dyDescent="0.25">
      <c r="B25993" s="1"/>
    </row>
    <row r="25994" spans="2:2" x14ac:dyDescent="0.25">
      <c r="B25994" s="1"/>
    </row>
    <row r="25995" spans="2:2" x14ac:dyDescent="0.25">
      <c r="B25995" s="1"/>
    </row>
    <row r="25996" spans="2:2" x14ac:dyDescent="0.25">
      <c r="B25996" s="1"/>
    </row>
    <row r="25997" spans="2:2" x14ac:dyDescent="0.25">
      <c r="B25997" s="1"/>
    </row>
    <row r="25998" spans="2:2" x14ac:dyDescent="0.25">
      <c r="B25998" s="1"/>
    </row>
    <row r="25999" spans="2:2" x14ac:dyDescent="0.25">
      <c r="B25999" s="1"/>
    </row>
    <row r="26000" spans="2:2" x14ac:dyDescent="0.25">
      <c r="B26000" s="1"/>
    </row>
    <row r="26001" spans="2:2" x14ac:dyDescent="0.25">
      <c r="B26001" s="1"/>
    </row>
    <row r="26002" spans="2:2" x14ac:dyDescent="0.25">
      <c r="B26002" s="1"/>
    </row>
    <row r="26003" spans="2:2" x14ac:dyDescent="0.25">
      <c r="B26003" s="1"/>
    </row>
    <row r="26004" spans="2:2" x14ac:dyDescent="0.25">
      <c r="B26004" s="1"/>
    </row>
    <row r="26005" spans="2:2" x14ac:dyDescent="0.25">
      <c r="B26005" s="1"/>
    </row>
    <row r="26006" spans="2:2" x14ac:dyDescent="0.25">
      <c r="B26006" s="1"/>
    </row>
    <row r="26007" spans="2:2" x14ac:dyDescent="0.25">
      <c r="B26007" s="1"/>
    </row>
    <row r="26008" spans="2:2" x14ac:dyDescent="0.25">
      <c r="B26008" s="1"/>
    </row>
    <row r="26009" spans="2:2" x14ac:dyDescent="0.25">
      <c r="B26009" s="1"/>
    </row>
    <row r="26010" spans="2:2" x14ac:dyDescent="0.25">
      <c r="B26010" s="1"/>
    </row>
    <row r="26011" spans="2:2" x14ac:dyDescent="0.25">
      <c r="B26011" s="1"/>
    </row>
    <row r="26012" spans="2:2" x14ac:dyDescent="0.25">
      <c r="B26012" s="1"/>
    </row>
    <row r="26013" spans="2:2" x14ac:dyDescent="0.25">
      <c r="B26013" s="1"/>
    </row>
    <row r="26014" spans="2:2" x14ac:dyDescent="0.25">
      <c r="B26014" s="1"/>
    </row>
    <row r="26015" spans="2:2" x14ac:dyDescent="0.25">
      <c r="B26015" s="1"/>
    </row>
    <row r="26016" spans="2:2" x14ac:dyDescent="0.25">
      <c r="B26016" s="1"/>
    </row>
    <row r="26017" spans="2:2" x14ac:dyDescent="0.25">
      <c r="B26017" s="1"/>
    </row>
    <row r="26018" spans="2:2" x14ac:dyDescent="0.25">
      <c r="B26018" s="1"/>
    </row>
    <row r="26019" spans="2:2" x14ac:dyDescent="0.25">
      <c r="B26019" s="1"/>
    </row>
    <row r="26020" spans="2:2" x14ac:dyDescent="0.25">
      <c r="B26020" s="1"/>
    </row>
    <row r="26021" spans="2:2" x14ac:dyDescent="0.25">
      <c r="B26021" s="1"/>
    </row>
    <row r="26022" spans="2:2" x14ac:dyDescent="0.25">
      <c r="B26022" s="1"/>
    </row>
    <row r="26023" spans="2:2" x14ac:dyDescent="0.25">
      <c r="B26023" s="1"/>
    </row>
    <row r="26024" spans="2:2" x14ac:dyDescent="0.25">
      <c r="B26024" s="1"/>
    </row>
    <row r="26025" spans="2:2" x14ac:dyDescent="0.25">
      <c r="B26025" s="1"/>
    </row>
    <row r="26026" spans="2:2" x14ac:dyDescent="0.25">
      <c r="B26026" s="1"/>
    </row>
    <row r="26027" spans="2:2" x14ac:dyDescent="0.25">
      <c r="B26027" s="1"/>
    </row>
    <row r="26028" spans="2:2" x14ac:dyDescent="0.25">
      <c r="B26028" s="1"/>
    </row>
    <row r="26029" spans="2:2" x14ac:dyDescent="0.25">
      <c r="B26029" s="1"/>
    </row>
    <row r="26030" spans="2:2" x14ac:dyDescent="0.25">
      <c r="B26030" s="1"/>
    </row>
    <row r="26031" spans="2:2" x14ac:dyDescent="0.25">
      <c r="B26031" s="1"/>
    </row>
    <row r="26032" spans="2:2" x14ac:dyDescent="0.25">
      <c r="B26032" s="1"/>
    </row>
    <row r="26033" spans="2:2" x14ac:dyDescent="0.25">
      <c r="B26033" s="1"/>
    </row>
    <row r="26034" spans="2:2" x14ac:dyDescent="0.25">
      <c r="B26034" s="1"/>
    </row>
    <row r="26035" spans="2:2" x14ac:dyDescent="0.25">
      <c r="B26035" s="1"/>
    </row>
    <row r="26036" spans="2:2" x14ac:dyDescent="0.25">
      <c r="B26036" s="1"/>
    </row>
    <row r="26037" spans="2:2" x14ac:dyDescent="0.25">
      <c r="B26037" s="1"/>
    </row>
    <row r="26038" spans="2:2" x14ac:dyDescent="0.25">
      <c r="B26038" s="1"/>
    </row>
    <row r="26039" spans="2:2" x14ac:dyDescent="0.25">
      <c r="B26039" s="1"/>
    </row>
    <row r="26040" spans="2:2" x14ac:dyDescent="0.25">
      <c r="B26040" s="1"/>
    </row>
    <row r="26041" spans="2:2" x14ac:dyDescent="0.25">
      <c r="B26041" s="1"/>
    </row>
    <row r="26042" spans="2:2" x14ac:dyDescent="0.25">
      <c r="B26042" s="1"/>
    </row>
    <row r="26043" spans="2:2" x14ac:dyDescent="0.25">
      <c r="B26043" s="1"/>
    </row>
    <row r="26044" spans="2:2" x14ac:dyDescent="0.25">
      <c r="B26044" s="1"/>
    </row>
    <row r="26045" spans="2:2" x14ac:dyDescent="0.25">
      <c r="B26045" s="1"/>
    </row>
    <row r="26046" spans="2:2" x14ac:dyDescent="0.25">
      <c r="B26046" s="1"/>
    </row>
    <row r="26047" spans="2:2" x14ac:dyDescent="0.25">
      <c r="B26047" s="1"/>
    </row>
    <row r="26048" spans="2:2" x14ac:dyDescent="0.25">
      <c r="B26048" s="1"/>
    </row>
    <row r="26049" spans="2:2" x14ac:dyDescent="0.25">
      <c r="B26049" s="1"/>
    </row>
    <row r="26050" spans="2:2" x14ac:dyDescent="0.25">
      <c r="B26050" s="1"/>
    </row>
    <row r="26051" spans="2:2" x14ac:dyDescent="0.25">
      <c r="B26051" s="1"/>
    </row>
    <row r="26052" spans="2:2" x14ac:dyDescent="0.25">
      <c r="B26052" s="1"/>
    </row>
    <row r="26053" spans="2:2" x14ac:dyDescent="0.25">
      <c r="B26053" s="1"/>
    </row>
    <row r="26054" spans="2:2" x14ac:dyDescent="0.25">
      <c r="B26054" s="1"/>
    </row>
    <row r="26055" spans="2:2" x14ac:dyDescent="0.25">
      <c r="B26055" s="1"/>
    </row>
    <row r="26056" spans="2:2" x14ac:dyDescent="0.25">
      <c r="B26056" s="1"/>
    </row>
    <row r="26057" spans="2:2" x14ac:dyDescent="0.25">
      <c r="B26057" s="1"/>
    </row>
    <row r="26058" spans="2:2" x14ac:dyDescent="0.25">
      <c r="B26058" s="1"/>
    </row>
    <row r="26059" spans="2:2" x14ac:dyDescent="0.25">
      <c r="B26059" s="1"/>
    </row>
    <row r="26060" spans="2:2" x14ac:dyDescent="0.25">
      <c r="B26060" s="1"/>
    </row>
    <row r="26061" spans="2:2" x14ac:dyDescent="0.25">
      <c r="B26061" s="1"/>
    </row>
    <row r="26062" spans="2:2" x14ac:dyDescent="0.25">
      <c r="B26062" s="1"/>
    </row>
    <row r="26063" spans="2:2" x14ac:dyDescent="0.25">
      <c r="B26063" s="1"/>
    </row>
    <row r="26064" spans="2:2" x14ac:dyDescent="0.25">
      <c r="B26064" s="1"/>
    </row>
    <row r="26065" spans="2:2" x14ac:dyDescent="0.25">
      <c r="B26065" s="1"/>
    </row>
    <row r="26066" spans="2:2" x14ac:dyDescent="0.25">
      <c r="B26066" s="1"/>
    </row>
    <row r="26067" spans="2:2" x14ac:dyDescent="0.25">
      <c r="B26067" s="1"/>
    </row>
    <row r="26068" spans="2:2" x14ac:dyDescent="0.25">
      <c r="B26068" s="1"/>
    </row>
    <row r="26069" spans="2:2" x14ac:dyDescent="0.25">
      <c r="B26069" s="1"/>
    </row>
    <row r="26070" spans="2:2" x14ac:dyDescent="0.25">
      <c r="B26070" s="1"/>
    </row>
    <row r="26071" spans="2:2" x14ac:dyDescent="0.25">
      <c r="B26071" s="1"/>
    </row>
    <row r="26072" spans="2:2" x14ac:dyDescent="0.25">
      <c r="B26072" s="1"/>
    </row>
    <row r="26073" spans="2:2" x14ac:dyDescent="0.25">
      <c r="B26073" s="1"/>
    </row>
    <row r="26074" spans="2:2" x14ac:dyDescent="0.25">
      <c r="B26074" s="1"/>
    </row>
    <row r="26075" spans="2:2" x14ac:dyDescent="0.25">
      <c r="B26075" s="1"/>
    </row>
    <row r="26076" spans="2:2" x14ac:dyDescent="0.25">
      <c r="B26076" s="1"/>
    </row>
    <row r="26077" spans="2:2" x14ac:dyDescent="0.25">
      <c r="B26077" s="1"/>
    </row>
    <row r="26078" spans="2:2" x14ac:dyDescent="0.25">
      <c r="B26078" s="1"/>
    </row>
    <row r="26079" spans="2:2" x14ac:dyDescent="0.25">
      <c r="B26079" s="1"/>
    </row>
    <row r="26080" spans="2:2" x14ac:dyDescent="0.25">
      <c r="B26080" s="1"/>
    </row>
    <row r="26081" spans="2:2" x14ac:dyDescent="0.25">
      <c r="B26081" s="1"/>
    </row>
    <row r="26082" spans="2:2" x14ac:dyDescent="0.25">
      <c r="B26082" s="1"/>
    </row>
    <row r="26083" spans="2:2" x14ac:dyDescent="0.25">
      <c r="B26083" s="1"/>
    </row>
    <row r="26084" spans="2:2" x14ac:dyDescent="0.25">
      <c r="B26084" s="1"/>
    </row>
    <row r="26085" spans="2:2" x14ac:dyDescent="0.25">
      <c r="B26085" s="1"/>
    </row>
    <row r="26086" spans="2:2" x14ac:dyDescent="0.25">
      <c r="B26086" s="1"/>
    </row>
    <row r="26087" spans="2:2" x14ac:dyDescent="0.25">
      <c r="B26087" s="1"/>
    </row>
    <row r="26088" spans="2:2" x14ac:dyDescent="0.25">
      <c r="B26088" s="1"/>
    </row>
    <row r="26089" spans="2:2" x14ac:dyDescent="0.25">
      <c r="B26089" s="1"/>
    </row>
    <row r="26090" spans="2:2" x14ac:dyDescent="0.25">
      <c r="B26090" s="1"/>
    </row>
    <row r="26091" spans="2:2" x14ac:dyDescent="0.25">
      <c r="B26091" s="1"/>
    </row>
    <row r="26092" spans="2:2" x14ac:dyDescent="0.25">
      <c r="B26092" s="1"/>
    </row>
    <row r="26093" spans="2:2" x14ac:dyDescent="0.25">
      <c r="B26093" s="1"/>
    </row>
    <row r="26094" spans="2:2" x14ac:dyDescent="0.25">
      <c r="B26094" s="1"/>
    </row>
    <row r="26095" spans="2:2" x14ac:dyDescent="0.25">
      <c r="B26095" s="1"/>
    </row>
    <row r="26096" spans="2:2" x14ac:dyDescent="0.25">
      <c r="B26096" s="1"/>
    </row>
    <row r="26097" spans="2:2" x14ac:dyDescent="0.25">
      <c r="B26097" s="1"/>
    </row>
    <row r="26098" spans="2:2" x14ac:dyDescent="0.25">
      <c r="B26098" s="1"/>
    </row>
    <row r="26099" spans="2:2" x14ac:dyDescent="0.25">
      <c r="B26099" s="1"/>
    </row>
    <row r="26100" spans="2:2" x14ac:dyDescent="0.25">
      <c r="B26100" s="1"/>
    </row>
    <row r="26101" spans="2:2" x14ac:dyDescent="0.25">
      <c r="B26101" s="1"/>
    </row>
    <row r="26102" spans="2:2" x14ac:dyDescent="0.25">
      <c r="B26102" s="1"/>
    </row>
    <row r="26103" spans="2:2" x14ac:dyDescent="0.25">
      <c r="B26103" s="1"/>
    </row>
    <row r="26104" spans="2:2" x14ac:dyDescent="0.25">
      <c r="B26104" s="1"/>
    </row>
    <row r="26105" spans="2:2" x14ac:dyDescent="0.25">
      <c r="B26105" s="1"/>
    </row>
    <row r="26106" spans="2:2" x14ac:dyDescent="0.25">
      <c r="B26106" s="1"/>
    </row>
    <row r="26107" spans="2:2" x14ac:dyDescent="0.25">
      <c r="B26107" s="1"/>
    </row>
    <row r="26108" spans="2:2" x14ac:dyDescent="0.25">
      <c r="B26108" s="1"/>
    </row>
    <row r="26109" spans="2:2" x14ac:dyDescent="0.25">
      <c r="B26109" s="1"/>
    </row>
    <row r="26110" spans="2:2" x14ac:dyDescent="0.25">
      <c r="B26110" s="1"/>
    </row>
    <row r="26111" spans="2:2" x14ac:dyDescent="0.25">
      <c r="B26111" s="1"/>
    </row>
    <row r="26112" spans="2:2" x14ac:dyDescent="0.25">
      <c r="B26112" s="1"/>
    </row>
    <row r="26113" spans="2:2" x14ac:dyDescent="0.25">
      <c r="B26113" s="1"/>
    </row>
    <row r="26114" spans="2:2" x14ac:dyDescent="0.25">
      <c r="B26114" s="1"/>
    </row>
    <row r="26115" spans="2:2" x14ac:dyDescent="0.25">
      <c r="B26115" s="1"/>
    </row>
    <row r="26116" spans="2:2" x14ac:dyDescent="0.25">
      <c r="B26116" s="1"/>
    </row>
    <row r="26117" spans="2:2" x14ac:dyDescent="0.25">
      <c r="B26117" s="1"/>
    </row>
    <row r="26118" spans="2:2" x14ac:dyDescent="0.25">
      <c r="B26118" s="1"/>
    </row>
    <row r="26119" spans="2:2" x14ac:dyDescent="0.25">
      <c r="B26119" s="1"/>
    </row>
    <row r="26120" spans="2:2" x14ac:dyDescent="0.25">
      <c r="B26120" s="1"/>
    </row>
    <row r="26121" spans="2:2" x14ac:dyDescent="0.25">
      <c r="B26121" s="1"/>
    </row>
    <row r="26122" spans="2:2" x14ac:dyDescent="0.25">
      <c r="B26122" s="1"/>
    </row>
    <row r="26123" spans="2:2" x14ac:dyDescent="0.25">
      <c r="B26123" s="1"/>
    </row>
    <row r="26124" spans="2:2" x14ac:dyDescent="0.25">
      <c r="B26124" s="1"/>
    </row>
    <row r="26125" spans="2:2" x14ac:dyDescent="0.25">
      <c r="B26125" s="1"/>
    </row>
    <row r="26126" spans="2:2" x14ac:dyDescent="0.25">
      <c r="B26126" s="1"/>
    </row>
    <row r="26127" spans="2:2" x14ac:dyDescent="0.25">
      <c r="B26127" s="1"/>
    </row>
    <row r="26128" spans="2:2" x14ac:dyDescent="0.25">
      <c r="B26128" s="1"/>
    </row>
    <row r="26129" spans="2:2" x14ac:dyDescent="0.25">
      <c r="B26129" s="1"/>
    </row>
    <row r="26130" spans="2:2" x14ac:dyDescent="0.25">
      <c r="B26130" s="1"/>
    </row>
    <row r="26131" spans="2:2" x14ac:dyDescent="0.25">
      <c r="B26131" s="1"/>
    </row>
    <row r="26132" spans="2:2" x14ac:dyDescent="0.25">
      <c r="B26132" s="1"/>
    </row>
    <row r="26133" spans="2:2" x14ac:dyDescent="0.25">
      <c r="B26133" s="1"/>
    </row>
    <row r="26134" spans="2:2" x14ac:dyDescent="0.25">
      <c r="B26134" s="1"/>
    </row>
    <row r="26135" spans="2:2" x14ac:dyDescent="0.25">
      <c r="B26135" s="1"/>
    </row>
    <row r="26136" spans="2:2" x14ac:dyDescent="0.25">
      <c r="B26136" s="1"/>
    </row>
    <row r="26137" spans="2:2" x14ac:dyDescent="0.25">
      <c r="B26137" s="1"/>
    </row>
    <row r="26138" spans="2:2" x14ac:dyDescent="0.25">
      <c r="B26138" s="1"/>
    </row>
    <row r="26139" spans="2:2" x14ac:dyDescent="0.25">
      <c r="B26139" s="1"/>
    </row>
    <row r="26140" spans="2:2" x14ac:dyDescent="0.25">
      <c r="B26140" s="1"/>
    </row>
    <row r="26141" spans="2:2" x14ac:dyDescent="0.25">
      <c r="B26141" s="1"/>
    </row>
    <row r="26142" spans="2:2" x14ac:dyDescent="0.25">
      <c r="B26142" s="1"/>
    </row>
    <row r="26143" spans="2:2" x14ac:dyDescent="0.25">
      <c r="B26143" s="1"/>
    </row>
    <row r="26144" spans="2:2" x14ac:dyDescent="0.25">
      <c r="B26144" s="1"/>
    </row>
    <row r="26145" spans="2:2" x14ac:dyDescent="0.25">
      <c r="B26145" s="1"/>
    </row>
    <row r="26146" spans="2:2" x14ac:dyDescent="0.25">
      <c r="B26146" s="1"/>
    </row>
    <row r="26147" spans="2:2" x14ac:dyDescent="0.25">
      <c r="B26147" s="1"/>
    </row>
    <row r="26148" spans="2:2" x14ac:dyDescent="0.25">
      <c r="B26148" s="1"/>
    </row>
    <row r="26149" spans="2:2" x14ac:dyDescent="0.25">
      <c r="B26149" s="1"/>
    </row>
    <row r="26150" spans="2:2" x14ac:dyDescent="0.25">
      <c r="B26150" s="1"/>
    </row>
    <row r="26151" spans="2:2" x14ac:dyDescent="0.25">
      <c r="B26151" s="1"/>
    </row>
    <row r="26152" spans="2:2" x14ac:dyDescent="0.25">
      <c r="B26152" s="1"/>
    </row>
    <row r="26153" spans="2:2" x14ac:dyDescent="0.25">
      <c r="B26153" s="1"/>
    </row>
    <row r="26154" spans="2:2" x14ac:dyDescent="0.25">
      <c r="B26154" s="1"/>
    </row>
    <row r="26155" spans="2:2" x14ac:dyDescent="0.25">
      <c r="B26155" s="1"/>
    </row>
    <row r="26156" spans="2:2" x14ac:dyDescent="0.25">
      <c r="B26156" s="1"/>
    </row>
    <row r="26157" spans="2:2" x14ac:dyDescent="0.25">
      <c r="B26157" s="1"/>
    </row>
    <row r="26158" spans="2:2" x14ac:dyDescent="0.25">
      <c r="B26158" s="1"/>
    </row>
    <row r="26159" spans="2:2" x14ac:dyDescent="0.25">
      <c r="B26159" s="1"/>
    </row>
    <row r="26160" spans="2:2" x14ac:dyDescent="0.25">
      <c r="B26160" s="1"/>
    </row>
    <row r="26161" spans="2:2" x14ac:dyDescent="0.25">
      <c r="B26161" s="1"/>
    </row>
    <row r="26162" spans="2:2" x14ac:dyDescent="0.25">
      <c r="B26162" s="1"/>
    </row>
    <row r="26163" spans="2:2" x14ac:dyDescent="0.25">
      <c r="B26163" s="1"/>
    </row>
    <row r="26164" spans="2:2" x14ac:dyDescent="0.25">
      <c r="B26164" s="1"/>
    </row>
    <row r="26165" spans="2:2" x14ac:dyDescent="0.25">
      <c r="B26165" s="1"/>
    </row>
    <row r="26166" spans="2:2" x14ac:dyDescent="0.25">
      <c r="B26166" s="1"/>
    </row>
    <row r="26167" spans="2:2" x14ac:dyDescent="0.25">
      <c r="B26167" s="1"/>
    </row>
    <row r="26168" spans="2:2" x14ac:dyDescent="0.25">
      <c r="B26168" s="1"/>
    </row>
    <row r="26169" spans="2:2" x14ac:dyDescent="0.25">
      <c r="B26169" s="1"/>
    </row>
    <row r="26170" spans="2:2" x14ac:dyDescent="0.25">
      <c r="B26170" s="1"/>
    </row>
    <row r="26171" spans="2:2" x14ac:dyDescent="0.25">
      <c r="B26171" s="1"/>
    </row>
    <row r="26172" spans="2:2" x14ac:dyDescent="0.25">
      <c r="B26172" s="1"/>
    </row>
    <row r="26173" spans="2:2" x14ac:dyDescent="0.25">
      <c r="B26173" s="1"/>
    </row>
    <row r="26174" spans="2:2" x14ac:dyDescent="0.25">
      <c r="B26174" s="1"/>
    </row>
    <row r="26175" spans="2:2" x14ac:dyDescent="0.25">
      <c r="B26175" s="1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1"/>
    </row>
    <row r="26181" spans="2:2" x14ac:dyDescent="0.25">
      <c r="B26181" s="1"/>
    </row>
    <row r="26182" spans="2:2" x14ac:dyDescent="0.25">
      <c r="B26182" s="1"/>
    </row>
    <row r="26183" spans="2:2" x14ac:dyDescent="0.25">
      <c r="B26183" s="1"/>
    </row>
    <row r="26184" spans="2:2" x14ac:dyDescent="0.25">
      <c r="B26184" s="1"/>
    </row>
    <row r="26185" spans="2:2" x14ac:dyDescent="0.25">
      <c r="B26185" s="1"/>
    </row>
    <row r="26186" spans="2:2" x14ac:dyDescent="0.25">
      <c r="B26186" s="1"/>
    </row>
    <row r="26187" spans="2:2" x14ac:dyDescent="0.25">
      <c r="B26187" s="1"/>
    </row>
    <row r="26188" spans="2:2" x14ac:dyDescent="0.25">
      <c r="B26188" s="1"/>
    </row>
    <row r="26189" spans="2:2" x14ac:dyDescent="0.25">
      <c r="B26189" s="1"/>
    </row>
    <row r="26190" spans="2:2" x14ac:dyDescent="0.25">
      <c r="B26190" s="1"/>
    </row>
    <row r="26191" spans="2:2" x14ac:dyDescent="0.25">
      <c r="B26191" s="1"/>
    </row>
    <row r="26192" spans="2:2" x14ac:dyDescent="0.25">
      <c r="B26192" s="1"/>
    </row>
    <row r="26193" spans="2:2" x14ac:dyDescent="0.25">
      <c r="B26193" s="1"/>
    </row>
    <row r="26194" spans="2:2" x14ac:dyDescent="0.25">
      <c r="B26194" s="1"/>
    </row>
    <row r="26195" spans="2:2" x14ac:dyDescent="0.25">
      <c r="B26195" s="1"/>
    </row>
    <row r="26196" spans="2:2" x14ac:dyDescent="0.25">
      <c r="B26196" s="1"/>
    </row>
    <row r="26197" spans="2:2" x14ac:dyDescent="0.25">
      <c r="B26197" s="1"/>
    </row>
    <row r="26198" spans="2:2" x14ac:dyDescent="0.25">
      <c r="B26198" s="1"/>
    </row>
    <row r="26199" spans="2:2" x14ac:dyDescent="0.25">
      <c r="B26199" s="1"/>
    </row>
    <row r="26200" spans="2:2" x14ac:dyDescent="0.25">
      <c r="B26200" s="1"/>
    </row>
    <row r="26201" spans="2:2" x14ac:dyDescent="0.25">
      <c r="B26201" s="1"/>
    </row>
    <row r="26202" spans="2:2" x14ac:dyDescent="0.25">
      <c r="B26202" s="1"/>
    </row>
    <row r="26203" spans="2:2" x14ac:dyDescent="0.25">
      <c r="B26203" s="1"/>
    </row>
    <row r="26204" spans="2:2" x14ac:dyDescent="0.25">
      <c r="B26204" s="1"/>
    </row>
    <row r="26205" spans="2:2" x14ac:dyDescent="0.25">
      <c r="B26205" s="1"/>
    </row>
    <row r="26206" spans="2:2" x14ac:dyDescent="0.25">
      <c r="B26206" s="1"/>
    </row>
    <row r="26207" spans="2:2" x14ac:dyDescent="0.25">
      <c r="B26207" s="1"/>
    </row>
    <row r="26208" spans="2:2" x14ac:dyDescent="0.25">
      <c r="B26208" s="1"/>
    </row>
    <row r="26209" spans="2:2" x14ac:dyDescent="0.25">
      <c r="B26209" s="1"/>
    </row>
    <row r="26210" spans="2:2" x14ac:dyDescent="0.25">
      <c r="B26210" s="1"/>
    </row>
    <row r="26211" spans="2:2" x14ac:dyDescent="0.25">
      <c r="B26211" s="1"/>
    </row>
    <row r="26212" spans="2:2" x14ac:dyDescent="0.25">
      <c r="B26212" s="1"/>
    </row>
    <row r="26213" spans="2:2" x14ac:dyDescent="0.25">
      <c r="B26213" s="1"/>
    </row>
    <row r="26214" spans="2:2" x14ac:dyDescent="0.25">
      <c r="B26214" s="1"/>
    </row>
    <row r="26215" spans="2:2" x14ac:dyDescent="0.25">
      <c r="B26215" s="1"/>
    </row>
    <row r="26216" spans="2:2" x14ac:dyDescent="0.25">
      <c r="B26216" s="1"/>
    </row>
    <row r="26217" spans="2:2" x14ac:dyDescent="0.25">
      <c r="B26217" s="1"/>
    </row>
    <row r="26218" spans="2:2" x14ac:dyDescent="0.25">
      <c r="B26218" s="1"/>
    </row>
    <row r="26219" spans="2:2" x14ac:dyDescent="0.25">
      <c r="B26219" s="1"/>
    </row>
    <row r="26220" spans="2:2" x14ac:dyDescent="0.25">
      <c r="B26220" s="1"/>
    </row>
    <row r="26221" spans="2:2" x14ac:dyDescent="0.25">
      <c r="B26221" s="1"/>
    </row>
    <row r="26222" spans="2:2" x14ac:dyDescent="0.25">
      <c r="B26222" s="1"/>
    </row>
    <row r="26223" spans="2:2" x14ac:dyDescent="0.25">
      <c r="B26223" s="1"/>
    </row>
    <row r="26224" spans="2:2" x14ac:dyDescent="0.25">
      <c r="B26224" s="1"/>
    </row>
    <row r="26225" spans="2:2" x14ac:dyDescent="0.25">
      <c r="B26225" s="1"/>
    </row>
    <row r="26226" spans="2:2" x14ac:dyDescent="0.25">
      <c r="B26226" s="1"/>
    </row>
    <row r="26227" spans="2:2" x14ac:dyDescent="0.25">
      <c r="B26227" s="1"/>
    </row>
    <row r="26228" spans="2:2" x14ac:dyDescent="0.25">
      <c r="B26228" s="1"/>
    </row>
    <row r="26229" spans="2:2" x14ac:dyDescent="0.25">
      <c r="B26229" s="1"/>
    </row>
    <row r="26230" spans="2:2" x14ac:dyDescent="0.25">
      <c r="B26230" s="1"/>
    </row>
    <row r="26231" spans="2:2" x14ac:dyDescent="0.25">
      <c r="B26231" s="1"/>
    </row>
    <row r="26232" spans="2:2" x14ac:dyDescent="0.25">
      <c r="B26232" s="1"/>
    </row>
    <row r="26233" spans="2:2" x14ac:dyDescent="0.25">
      <c r="B26233" s="1"/>
    </row>
    <row r="26234" spans="2:2" x14ac:dyDescent="0.25">
      <c r="B26234" s="1"/>
    </row>
    <row r="26235" spans="2:2" x14ac:dyDescent="0.25">
      <c r="B26235" s="1"/>
    </row>
    <row r="26236" spans="2:2" x14ac:dyDescent="0.25">
      <c r="B26236" s="1"/>
    </row>
    <row r="26237" spans="2:2" x14ac:dyDescent="0.25">
      <c r="B26237" s="1"/>
    </row>
    <row r="26238" spans="2:2" x14ac:dyDescent="0.25">
      <c r="B26238" s="1"/>
    </row>
    <row r="26239" spans="2:2" x14ac:dyDescent="0.25">
      <c r="B26239" s="1"/>
    </row>
    <row r="26240" spans="2:2" x14ac:dyDescent="0.25">
      <c r="B26240" s="1"/>
    </row>
    <row r="26241" spans="2:2" x14ac:dyDescent="0.25">
      <c r="B26241" s="1"/>
    </row>
    <row r="26242" spans="2:2" x14ac:dyDescent="0.25">
      <c r="B26242" s="1"/>
    </row>
    <row r="26243" spans="2:2" x14ac:dyDescent="0.25">
      <c r="B26243" s="1"/>
    </row>
    <row r="26244" spans="2:2" x14ac:dyDescent="0.25">
      <c r="B26244" s="1"/>
    </row>
    <row r="26245" spans="2:2" x14ac:dyDescent="0.25">
      <c r="B26245" s="1"/>
    </row>
    <row r="26246" spans="2:2" x14ac:dyDescent="0.25">
      <c r="B26246" s="1"/>
    </row>
    <row r="26247" spans="2:2" x14ac:dyDescent="0.25">
      <c r="B26247" s="1"/>
    </row>
    <row r="26248" spans="2:2" x14ac:dyDescent="0.25">
      <c r="B26248" s="1"/>
    </row>
    <row r="26249" spans="2:2" x14ac:dyDescent="0.25">
      <c r="B26249" s="1"/>
    </row>
    <row r="26250" spans="2:2" x14ac:dyDescent="0.25">
      <c r="B26250" s="1"/>
    </row>
    <row r="26251" spans="2:2" x14ac:dyDescent="0.25">
      <c r="B26251" s="1"/>
    </row>
    <row r="26252" spans="2:2" x14ac:dyDescent="0.25">
      <c r="B26252" s="1"/>
    </row>
    <row r="26253" spans="2:2" x14ac:dyDescent="0.25">
      <c r="B26253" s="1"/>
    </row>
    <row r="26254" spans="2:2" x14ac:dyDescent="0.25">
      <c r="B26254" s="1"/>
    </row>
    <row r="26255" spans="2:2" x14ac:dyDescent="0.25">
      <c r="B26255" s="1"/>
    </row>
    <row r="26256" spans="2:2" x14ac:dyDescent="0.25">
      <c r="B26256" s="1"/>
    </row>
    <row r="26257" spans="2:2" x14ac:dyDescent="0.25">
      <c r="B26257" s="1"/>
    </row>
    <row r="26258" spans="2:2" x14ac:dyDescent="0.25">
      <c r="B26258" s="1"/>
    </row>
    <row r="26259" spans="2:2" x14ac:dyDescent="0.25">
      <c r="B26259" s="1"/>
    </row>
    <row r="26260" spans="2:2" x14ac:dyDescent="0.25">
      <c r="B26260" s="1"/>
    </row>
    <row r="26261" spans="2:2" x14ac:dyDescent="0.25">
      <c r="B26261" s="1"/>
    </row>
    <row r="26262" spans="2:2" x14ac:dyDescent="0.25">
      <c r="B26262" s="1"/>
    </row>
    <row r="26263" spans="2:2" x14ac:dyDescent="0.25">
      <c r="B26263" s="1"/>
    </row>
    <row r="26264" spans="2:2" x14ac:dyDescent="0.25">
      <c r="B26264" s="1"/>
    </row>
    <row r="26265" spans="2:2" x14ac:dyDescent="0.25">
      <c r="B26265" s="1"/>
    </row>
    <row r="26266" spans="2:2" x14ac:dyDescent="0.25">
      <c r="B26266" s="1"/>
    </row>
    <row r="26267" spans="2:2" x14ac:dyDescent="0.25">
      <c r="B26267" s="1"/>
    </row>
    <row r="26268" spans="2:2" x14ac:dyDescent="0.25">
      <c r="B26268" s="1"/>
    </row>
    <row r="26269" spans="2:2" x14ac:dyDescent="0.25">
      <c r="B26269" s="1"/>
    </row>
    <row r="26270" spans="2:2" x14ac:dyDescent="0.25">
      <c r="B26270" s="1"/>
    </row>
    <row r="26271" spans="2:2" x14ac:dyDescent="0.25">
      <c r="B26271" s="1"/>
    </row>
    <row r="26272" spans="2:2" x14ac:dyDescent="0.25">
      <c r="B26272" s="1"/>
    </row>
    <row r="26273" spans="2:2" x14ac:dyDescent="0.25">
      <c r="B26273" s="1"/>
    </row>
    <row r="26274" spans="2:2" x14ac:dyDescent="0.25">
      <c r="B26274" s="1"/>
    </row>
    <row r="26275" spans="2:2" x14ac:dyDescent="0.25">
      <c r="B26275" s="1"/>
    </row>
    <row r="26276" spans="2:2" x14ac:dyDescent="0.25">
      <c r="B26276" s="1"/>
    </row>
    <row r="26277" spans="2:2" x14ac:dyDescent="0.25">
      <c r="B26277" s="1"/>
    </row>
    <row r="26278" spans="2:2" x14ac:dyDescent="0.25">
      <c r="B26278" s="1"/>
    </row>
    <row r="26279" spans="2:2" x14ac:dyDescent="0.25">
      <c r="B26279" s="1"/>
    </row>
    <row r="26280" spans="2:2" x14ac:dyDescent="0.25">
      <c r="B26280" s="1"/>
    </row>
    <row r="26281" spans="2:2" x14ac:dyDescent="0.25">
      <c r="B26281" s="1"/>
    </row>
    <row r="26282" spans="2:2" x14ac:dyDescent="0.25">
      <c r="B26282" s="1"/>
    </row>
    <row r="26283" spans="2:2" x14ac:dyDescent="0.25">
      <c r="B26283" s="1"/>
    </row>
    <row r="26284" spans="2:2" x14ac:dyDescent="0.25">
      <c r="B26284" s="1"/>
    </row>
    <row r="26285" spans="2:2" x14ac:dyDescent="0.25">
      <c r="B26285" s="1"/>
    </row>
    <row r="26286" spans="2:2" x14ac:dyDescent="0.25">
      <c r="B26286" s="1"/>
    </row>
    <row r="26287" spans="2:2" x14ac:dyDescent="0.25">
      <c r="B26287" s="1"/>
    </row>
    <row r="26288" spans="2:2" x14ac:dyDescent="0.25">
      <c r="B26288" s="1"/>
    </row>
    <row r="26289" spans="2:2" x14ac:dyDescent="0.25">
      <c r="B26289" s="1"/>
    </row>
    <row r="26290" spans="2:2" x14ac:dyDescent="0.25">
      <c r="B26290" s="1"/>
    </row>
    <row r="26291" spans="2:2" x14ac:dyDescent="0.25">
      <c r="B26291" s="1"/>
    </row>
    <row r="26292" spans="2:2" x14ac:dyDescent="0.25">
      <c r="B26292" s="1"/>
    </row>
    <row r="26293" spans="2:2" x14ac:dyDescent="0.25">
      <c r="B26293" s="1"/>
    </row>
    <row r="26294" spans="2:2" x14ac:dyDescent="0.25">
      <c r="B26294" s="1"/>
    </row>
    <row r="26295" spans="2:2" x14ac:dyDescent="0.25">
      <c r="B26295" s="1"/>
    </row>
    <row r="26296" spans="2:2" x14ac:dyDescent="0.25">
      <c r="B26296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0" spans="2:2" x14ac:dyDescent="0.25">
      <c r="B26300" s="1"/>
    </row>
    <row r="26301" spans="2:2" x14ac:dyDescent="0.25">
      <c r="B26301" s="1"/>
    </row>
    <row r="26302" spans="2:2" x14ac:dyDescent="0.25">
      <c r="B26302" s="1"/>
    </row>
    <row r="26303" spans="2:2" x14ac:dyDescent="0.25">
      <c r="B26303" s="1"/>
    </row>
    <row r="26304" spans="2:2" x14ac:dyDescent="0.25">
      <c r="B26304" s="1"/>
    </row>
    <row r="26305" spans="2:2" x14ac:dyDescent="0.25">
      <c r="B26305" s="1"/>
    </row>
    <row r="26306" spans="2:2" x14ac:dyDescent="0.25">
      <c r="B26306" s="1"/>
    </row>
    <row r="26307" spans="2:2" x14ac:dyDescent="0.25">
      <c r="B26307" s="1"/>
    </row>
    <row r="26308" spans="2:2" x14ac:dyDescent="0.25">
      <c r="B26308" s="1"/>
    </row>
    <row r="26309" spans="2:2" x14ac:dyDescent="0.25">
      <c r="B26309" s="1"/>
    </row>
    <row r="26310" spans="2:2" x14ac:dyDescent="0.25">
      <c r="B26310" s="1"/>
    </row>
    <row r="26311" spans="2:2" x14ac:dyDescent="0.25">
      <c r="B26311" s="1"/>
    </row>
    <row r="26312" spans="2:2" x14ac:dyDescent="0.25">
      <c r="B26312" s="1"/>
    </row>
    <row r="26313" spans="2:2" x14ac:dyDescent="0.25">
      <c r="B26313" s="1"/>
    </row>
    <row r="26314" spans="2:2" x14ac:dyDescent="0.25">
      <c r="B26314" s="1"/>
    </row>
    <row r="26315" spans="2:2" x14ac:dyDescent="0.25">
      <c r="B26315" s="1"/>
    </row>
    <row r="26316" spans="2:2" x14ac:dyDescent="0.25">
      <c r="B26316" s="1"/>
    </row>
    <row r="26317" spans="2:2" x14ac:dyDescent="0.25">
      <c r="B26317" s="1"/>
    </row>
    <row r="26318" spans="2:2" x14ac:dyDescent="0.25">
      <c r="B26318" s="1"/>
    </row>
    <row r="26319" spans="2:2" x14ac:dyDescent="0.25">
      <c r="B26319" s="1"/>
    </row>
    <row r="26320" spans="2:2" x14ac:dyDescent="0.25">
      <c r="B26320" s="1"/>
    </row>
    <row r="26321" spans="2:2" x14ac:dyDescent="0.25">
      <c r="B26321" s="1"/>
    </row>
    <row r="26322" spans="2:2" x14ac:dyDescent="0.25">
      <c r="B26322" s="1"/>
    </row>
    <row r="26323" spans="2:2" x14ac:dyDescent="0.25">
      <c r="B26323" s="1"/>
    </row>
    <row r="26324" spans="2:2" x14ac:dyDescent="0.25">
      <c r="B26324" s="1"/>
    </row>
    <row r="26325" spans="2:2" x14ac:dyDescent="0.25">
      <c r="B26325" s="1"/>
    </row>
    <row r="26326" spans="2:2" x14ac:dyDescent="0.25">
      <c r="B26326" s="1"/>
    </row>
    <row r="26327" spans="2:2" x14ac:dyDescent="0.25">
      <c r="B26327" s="1"/>
    </row>
    <row r="26328" spans="2:2" x14ac:dyDescent="0.25">
      <c r="B26328" s="1"/>
    </row>
    <row r="26329" spans="2:2" x14ac:dyDescent="0.25">
      <c r="B26329" s="1"/>
    </row>
    <row r="26330" spans="2:2" x14ac:dyDescent="0.25">
      <c r="B26330" s="1"/>
    </row>
    <row r="26331" spans="2:2" x14ac:dyDescent="0.25">
      <c r="B26331" s="1"/>
    </row>
    <row r="26332" spans="2:2" x14ac:dyDescent="0.25">
      <c r="B26332" s="1"/>
    </row>
    <row r="26333" spans="2:2" x14ac:dyDescent="0.25">
      <c r="B26333" s="1"/>
    </row>
    <row r="26334" spans="2:2" x14ac:dyDescent="0.25">
      <c r="B26334" s="1"/>
    </row>
    <row r="26335" spans="2:2" x14ac:dyDescent="0.25">
      <c r="B26335" s="1"/>
    </row>
    <row r="26336" spans="2:2" x14ac:dyDescent="0.25">
      <c r="B26336" s="1"/>
    </row>
    <row r="26337" spans="2:2" x14ac:dyDescent="0.25">
      <c r="B26337" s="1"/>
    </row>
    <row r="26338" spans="2:2" x14ac:dyDescent="0.25">
      <c r="B26338" s="1"/>
    </row>
    <row r="26339" spans="2:2" x14ac:dyDescent="0.25">
      <c r="B26339" s="1"/>
    </row>
    <row r="26340" spans="2:2" x14ac:dyDescent="0.25">
      <c r="B26340" s="1"/>
    </row>
    <row r="26341" spans="2:2" x14ac:dyDescent="0.25">
      <c r="B26341" s="1"/>
    </row>
    <row r="26342" spans="2:2" x14ac:dyDescent="0.25">
      <c r="B26342" s="1"/>
    </row>
    <row r="26343" spans="2:2" x14ac:dyDescent="0.25">
      <c r="B26343" s="1"/>
    </row>
    <row r="26344" spans="2:2" x14ac:dyDescent="0.25">
      <c r="B26344" s="1"/>
    </row>
    <row r="26345" spans="2:2" x14ac:dyDescent="0.25">
      <c r="B26345" s="1"/>
    </row>
    <row r="26346" spans="2:2" x14ac:dyDescent="0.25">
      <c r="B26346" s="1"/>
    </row>
    <row r="26347" spans="2:2" x14ac:dyDescent="0.25">
      <c r="B26347" s="1"/>
    </row>
    <row r="26348" spans="2:2" x14ac:dyDescent="0.25">
      <c r="B26348" s="1"/>
    </row>
    <row r="26349" spans="2:2" x14ac:dyDescent="0.25">
      <c r="B26349" s="1"/>
    </row>
    <row r="26350" spans="2:2" x14ac:dyDescent="0.25">
      <c r="B26350" s="1"/>
    </row>
    <row r="26351" spans="2:2" x14ac:dyDescent="0.25">
      <c r="B26351" s="1"/>
    </row>
    <row r="26352" spans="2:2" x14ac:dyDescent="0.25">
      <c r="B26352" s="1"/>
    </row>
    <row r="26353" spans="2:2" x14ac:dyDescent="0.25">
      <c r="B26353" s="1"/>
    </row>
    <row r="26354" spans="2:2" x14ac:dyDescent="0.25">
      <c r="B26354" s="1"/>
    </row>
    <row r="26355" spans="2:2" x14ac:dyDescent="0.25">
      <c r="B26355" s="1"/>
    </row>
    <row r="26356" spans="2:2" x14ac:dyDescent="0.25">
      <c r="B26356" s="1"/>
    </row>
    <row r="26357" spans="2:2" x14ac:dyDescent="0.25">
      <c r="B26357" s="1"/>
    </row>
    <row r="26358" spans="2:2" x14ac:dyDescent="0.25">
      <c r="B26358" s="1"/>
    </row>
    <row r="26359" spans="2:2" x14ac:dyDescent="0.25">
      <c r="B26359" s="1"/>
    </row>
    <row r="26360" spans="2:2" x14ac:dyDescent="0.25">
      <c r="B26360" s="1"/>
    </row>
    <row r="26361" spans="2:2" x14ac:dyDescent="0.25">
      <c r="B26361" s="1"/>
    </row>
    <row r="26362" spans="2:2" x14ac:dyDescent="0.25">
      <c r="B26362" s="1"/>
    </row>
    <row r="26363" spans="2:2" x14ac:dyDescent="0.25">
      <c r="B26363" s="1"/>
    </row>
    <row r="26364" spans="2:2" x14ac:dyDescent="0.25">
      <c r="B26364" s="1"/>
    </row>
    <row r="26365" spans="2:2" x14ac:dyDescent="0.25">
      <c r="B26365" s="1"/>
    </row>
    <row r="26366" spans="2:2" x14ac:dyDescent="0.25">
      <c r="B26366" s="1"/>
    </row>
    <row r="26367" spans="2:2" x14ac:dyDescent="0.25">
      <c r="B26367" s="1"/>
    </row>
    <row r="26368" spans="2:2" x14ac:dyDescent="0.25">
      <c r="B26368" s="1"/>
    </row>
    <row r="26369" spans="2:2" x14ac:dyDescent="0.25">
      <c r="B26369" s="1"/>
    </row>
    <row r="26370" spans="2:2" x14ac:dyDescent="0.25">
      <c r="B26370" s="1"/>
    </row>
    <row r="26371" spans="2:2" x14ac:dyDescent="0.25">
      <c r="B26371" s="1"/>
    </row>
    <row r="26372" spans="2:2" x14ac:dyDescent="0.25">
      <c r="B26372" s="1"/>
    </row>
    <row r="26373" spans="2:2" x14ac:dyDescent="0.25">
      <c r="B26373" s="1"/>
    </row>
    <row r="26374" spans="2:2" x14ac:dyDescent="0.25">
      <c r="B26374" s="1"/>
    </row>
    <row r="26375" spans="2:2" x14ac:dyDescent="0.25">
      <c r="B26375" s="1"/>
    </row>
    <row r="26376" spans="2:2" x14ac:dyDescent="0.25">
      <c r="B26376" s="1"/>
    </row>
    <row r="26377" spans="2:2" x14ac:dyDescent="0.25">
      <c r="B26377" s="1"/>
    </row>
    <row r="26378" spans="2:2" x14ac:dyDescent="0.25">
      <c r="B26378" s="1"/>
    </row>
    <row r="26379" spans="2:2" x14ac:dyDescent="0.25">
      <c r="B26379" s="1"/>
    </row>
    <row r="26380" spans="2:2" x14ac:dyDescent="0.25">
      <c r="B26380" s="1"/>
    </row>
    <row r="26381" spans="2:2" x14ac:dyDescent="0.25">
      <c r="B26381" s="1"/>
    </row>
    <row r="26382" spans="2:2" x14ac:dyDescent="0.25">
      <c r="B26382" s="1"/>
    </row>
    <row r="26383" spans="2:2" x14ac:dyDescent="0.25">
      <c r="B26383" s="1"/>
    </row>
    <row r="26384" spans="2:2" x14ac:dyDescent="0.25">
      <c r="B26384" s="1"/>
    </row>
    <row r="26385" spans="2:2" x14ac:dyDescent="0.25">
      <c r="B26385" s="1"/>
    </row>
    <row r="26386" spans="2:2" x14ac:dyDescent="0.25">
      <c r="B26386" s="1"/>
    </row>
    <row r="26387" spans="2:2" x14ac:dyDescent="0.25">
      <c r="B26387" s="1"/>
    </row>
    <row r="26388" spans="2:2" x14ac:dyDescent="0.25">
      <c r="B26388" s="1"/>
    </row>
    <row r="26389" spans="2:2" x14ac:dyDescent="0.25">
      <c r="B26389" s="1"/>
    </row>
    <row r="26390" spans="2:2" x14ac:dyDescent="0.25">
      <c r="B26390" s="1"/>
    </row>
    <row r="26391" spans="2:2" x14ac:dyDescent="0.25">
      <c r="B26391" s="1"/>
    </row>
    <row r="26392" spans="2:2" x14ac:dyDescent="0.25">
      <c r="B26392" s="1"/>
    </row>
    <row r="26393" spans="2:2" x14ac:dyDescent="0.25">
      <c r="B26393" s="1"/>
    </row>
    <row r="26394" spans="2:2" x14ac:dyDescent="0.25">
      <c r="B26394" s="1"/>
    </row>
    <row r="26395" spans="2:2" x14ac:dyDescent="0.25">
      <c r="B26395" s="1"/>
    </row>
    <row r="26396" spans="2:2" x14ac:dyDescent="0.25">
      <c r="B26396" s="1"/>
    </row>
    <row r="26397" spans="2:2" x14ac:dyDescent="0.25">
      <c r="B26397" s="1"/>
    </row>
    <row r="26398" spans="2:2" x14ac:dyDescent="0.25">
      <c r="B26398" s="1"/>
    </row>
    <row r="26399" spans="2:2" x14ac:dyDescent="0.25">
      <c r="B26399" s="1"/>
    </row>
    <row r="26400" spans="2:2" x14ac:dyDescent="0.25">
      <c r="B26400" s="1"/>
    </row>
    <row r="26401" spans="2:2" x14ac:dyDescent="0.25">
      <c r="B26401" s="1"/>
    </row>
    <row r="26402" spans="2:2" x14ac:dyDescent="0.25">
      <c r="B26402" s="1"/>
    </row>
    <row r="26403" spans="2:2" x14ac:dyDescent="0.25">
      <c r="B26403" s="1"/>
    </row>
    <row r="26404" spans="2:2" x14ac:dyDescent="0.25">
      <c r="B26404" s="1"/>
    </row>
    <row r="26405" spans="2:2" x14ac:dyDescent="0.25">
      <c r="B26405" s="1"/>
    </row>
    <row r="26406" spans="2:2" x14ac:dyDescent="0.25">
      <c r="B26406" s="1"/>
    </row>
    <row r="26407" spans="2:2" x14ac:dyDescent="0.25">
      <c r="B26407" s="1"/>
    </row>
    <row r="26408" spans="2:2" x14ac:dyDescent="0.25">
      <c r="B26408" s="1"/>
    </row>
    <row r="26409" spans="2:2" x14ac:dyDescent="0.25">
      <c r="B26409" s="1"/>
    </row>
    <row r="26410" spans="2:2" x14ac:dyDescent="0.25">
      <c r="B26410" s="1"/>
    </row>
    <row r="26411" spans="2:2" x14ac:dyDescent="0.25">
      <c r="B26411" s="1"/>
    </row>
    <row r="26412" spans="2:2" x14ac:dyDescent="0.25">
      <c r="B26412" s="1"/>
    </row>
    <row r="26413" spans="2:2" x14ac:dyDescent="0.25">
      <c r="B26413" s="1"/>
    </row>
    <row r="26414" spans="2:2" x14ac:dyDescent="0.25">
      <c r="B26414" s="1"/>
    </row>
    <row r="26415" spans="2:2" x14ac:dyDescent="0.25">
      <c r="B26415" s="1"/>
    </row>
    <row r="26416" spans="2:2" x14ac:dyDescent="0.25">
      <c r="B26416" s="1"/>
    </row>
    <row r="26417" spans="2:2" x14ac:dyDescent="0.25">
      <c r="B26417" s="1"/>
    </row>
    <row r="26418" spans="2:2" x14ac:dyDescent="0.25">
      <c r="B26418" s="1"/>
    </row>
    <row r="26419" spans="2:2" x14ac:dyDescent="0.25">
      <c r="B26419" s="1"/>
    </row>
    <row r="26420" spans="2:2" x14ac:dyDescent="0.25">
      <c r="B26420" s="1"/>
    </row>
    <row r="26421" spans="2:2" x14ac:dyDescent="0.25">
      <c r="B26421" s="1"/>
    </row>
    <row r="26422" spans="2:2" x14ac:dyDescent="0.25">
      <c r="B26422" s="1"/>
    </row>
    <row r="26423" spans="2:2" x14ac:dyDescent="0.25">
      <c r="B26423" s="1"/>
    </row>
    <row r="26424" spans="2:2" x14ac:dyDescent="0.25">
      <c r="B26424" s="1"/>
    </row>
    <row r="26425" spans="2:2" x14ac:dyDescent="0.25">
      <c r="B26425" s="1"/>
    </row>
    <row r="26426" spans="2:2" x14ac:dyDescent="0.25">
      <c r="B26426" s="1"/>
    </row>
    <row r="26427" spans="2:2" x14ac:dyDescent="0.25">
      <c r="B26427" s="1"/>
    </row>
    <row r="26428" spans="2:2" x14ac:dyDescent="0.25">
      <c r="B26428" s="1"/>
    </row>
    <row r="26429" spans="2:2" x14ac:dyDescent="0.25">
      <c r="B26429" s="1"/>
    </row>
    <row r="26430" spans="2:2" x14ac:dyDescent="0.25">
      <c r="B26430" s="1"/>
    </row>
    <row r="26431" spans="2:2" x14ac:dyDescent="0.25">
      <c r="B26431" s="1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1"/>
    </row>
    <row r="26437" spans="2:2" x14ac:dyDescent="0.25">
      <c r="B26437" s="1"/>
    </row>
    <row r="26438" spans="2:2" x14ac:dyDescent="0.25">
      <c r="B26438" s="1"/>
    </row>
    <row r="26439" spans="2:2" x14ac:dyDescent="0.25">
      <c r="B26439" s="1"/>
    </row>
    <row r="26440" spans="2:2" x14ac:dyDescent="0.25">
      <c r="B26440" s="1"/>
    </row>
    <row r="26441" spans="2:2" x14ac:dyDescent="0.25">
      <c r="B26441" s="1"/>
    </row>
    <row r="26442" spans="2:2" x14ac:dyDescent="0.25">
      <c r="B26442" s="1"/>
    </row>
    <row r="26443" spans="2:2" x14ac:dyDescent="0.25">
      <c r="B26443" s="1"/>
    </row>
    <row r="26444" spans="2:2" x14ac:dyDescent="0.25">
      <c r="B26444" s="1"/>
    </row>
    <row r="26445" spans="2:2" x14ac:dyDescent="0.25">
      <c r="B26445" s="1"/>
    </row>
    <row r="26446" spans="2:2" x14ac:dyDescent="0.25">
      <c r="B26446" s="1"/>
    </row>
    <row r="26447" spans="2:2" x14ac:dyDescent="0.25">
      <c r="B26447" s="1"/>
    </row>
    <row r="26448" spans="2:2" x14ac:dyDescent="0.25">
      <c r="B26448" s="1"/>
    </row>
    <row r="26449" spans="2:2" x14ac:dyDescent="0.25">
      <c r="B26449" s="1"/>
    </row>
    <row r="26450" spans="2:2" x14ac:dyDescent="0.25">
      <c r="B26450" s="1"/>
    </row>
    <row r="26451" spans="2:2" x14ac:dyDescent="0.25">
      <c r="B26451" s="1"/>
    </row>
    <row r="26452" spans="2:2" x14ac:dyDescent="0.25">
      <c r="B26452" s="1"/>
    </row>
    <row r="26453" spans="2:2" x14ac:dyDescent="0.25">
      <c r="B26453" s="1"/>
    </row>
    <row r="26454" spans="2:2" x14ac:dyDescent="0.25">
      <c r="B26454" s="1"/>
    </row>
    <row r="26455" spans="2:2" x14ac:dyDescent="0.25">
      <c r="B26455" s="1"/>
    </row>
    <row r="26456" spans="2:2" x14ac:dyDescent="0.25">
      <c r="B26456" s="1"/>
    </row>
    <row r="26457" spans="2:2" x14ac:dyDescent="0.25">
      <c r="B26457" s="1"/>
    </row>
    <row r="26458" spans="2:2" x14ac:dyDescent="0.25">
      <c r="B26458" s="1"/>
    </row>
    <row r="26459" spans="2:2" x14ac:dyDescent="0.25">
      <c r="B26459" s="1"/>
    </row>
    <row r="26460" spans="2:2" x14ac:dyDescent="0.25">
      <c r="B26460" s="1"/>
    </row>
    <row r="26461" spans="2:2" x14ac:dyDescent="0.25">
      <c r="B26461" s="1"/>
    </row>
    <row r="26462" spans="2:2" x14ac:dyDescent="0.25">
      <c r="B26462" s="1"/>
    </row>
    <row r="26463" spans="2:2" x14ac:dyDescent="0.25">
      <c r="B26463" s="1"/>
    </row>
    <row r="26464" spans="2:2" x14ac:dyDescent="0.25">
      <c r="B26464" s="1"/>
    </row>
    <row r="26465" spans="2:2" x14ac:dyDescent="0.25">
      <c r="B26465" s="1"/>
    </row>
    <row r="26466" spans="2:2" x14ac:dyDescent="0.25">
      <c r="B26466" s="1"/>
    </row>
    <row r="26467" spans="2:2" x14ac:dyDescent="0.25">
      <c r="B26467" s="1"/>
    </row>
    <row r="26468" spans="2:2" x14ac:dyDescent="0.25">
      <c r="B26468" s="1"/>
    </row>
    <row r="26469" spans="2:2" x14ac:dyDescent="0.25">
      <c r="B26469" s="1"/>
    </row>
    <row r="26470" spans="2:2" x14ac:dyDescent="0.25">
      <c r="B26470" s="1"/>
    </row>
    <row r="26471" spans="2:2" x14ac:dyDescent="0.25">
      <c r="B26471" s="1"/>
    </row>
    <row r="26472" spans="2:2" x14ac:dyDescent="0.25">
      <c r="B26472" s="1"/>
    </row>
    <row r="26473" spans="2:2" x14ac:dyDescent="0.25">
      <c r="B26473" s="1"/>
    </row>
    <row r="26474" spans="2:2" x14ac:dyDescent="0.25">
      <c r="B26474" s="1"/>
    </row>
    <row r="26475" spans="2:2" x14ac:dyDescent="0.25">
      <c r="B26475" s="1"/>
    </row>
    <row r="26476" spans="2:2" x14ac:dyDescent="0.25">
      <c r="B26476" s="1"/>
    </row>
    <row r="26477" spans="2:2" x14ac:dyDescent="0.25">
      <c r="B26477" s="1"/>
    </row>
    <row r="26478" spans="2:2" x14ac:dyDescent="0.25">
      <c r="B26478" s="1"/>
    </row>
    <row r="26479" spans="2:2" x14ac:dyDescent="0.25">
      <c r="B26479" s="1"/>
    </row>
    <row r="26480" spans="2:2" x14ac:dyDescent="0.25">
      <c r="B26480" s="1"/>
    </row>
    <row r="26481" spans="2:2" x14ac:dyDescent="0.25">
      <c r="B26481" s="1"/>
    </row>
    <row r="26482" spans="2:2" x14ac:dyDescent="0.25">
      <c r="B26482" s="1"/>
    </row>
    <row r="26483" spans="2:2" x14ac:dyDescent="0.25">
      <c r="B26483" s="1"/>
    </row>
    <row r="26484" spans="2:2" x14ac:dyDescent="0.25">
      <c r="B26484" s="1"/>
    </row>
    <row r="26485" spans="2:2" x14ac:dyDescent="0.25">
      <c r="B26485" s="1"/>
    </row>
    <row r="26486" spans="2:2" x14ac:dyDescent="0.25">
      <c r="B26486" s="1"/>
    </row>
    <row r="26487" spans="2:2" x14ac:dyDescent="0.25">
      <c r="B26487" s="1"/>
    </row>
    <row r="26488" spans="2:2" x14ac:dyDescent="0.25">
      <c r="B26488" s="1"/>
    </row>
    <row r="26489" spans="2:2" x14ac:dyDescent="0.25">
      <c r="B26489" s="1"/>
    </row>
    <row r="26490" spans="2:2" x14ac:dyDescent="0.25">
      <c r="B26490" s="1"/>
    </row>
    <row r="26491" spans="2:2" x14ac:dyDescent="0.25">
      <c r="B26491" s="1"/>
    </row>
    <row r="26492" spans="2:2" x14ac:dyDescent="0.25">
      <c r="B26492" s="1"/>
    </row>
    <row r="26493" spans="2:2" x14ac:dyDescent="0.25">
      <c r="B26493" s="1"/>
    </row>
    <row r="26494" spans="2:2" x14ac:dyDescent="0.25">
      <c r="B26494" s="1"/>
    </row>
    <row r="26495" spans="2:2" x14ac:dyDescent="0.25">
      <c r="B26495" s="1"/>
    </row>
    <row r="26496" spans="2:2" x14ac:dyDescent="0.25">
      <c r="B26496" s="1"/>
    </row>
    <row r="26497" spans="2:2" x14ac:dyDescent="0.25">
      <c r="B26497" s="1"/>
    </row>
    <row r="26498" spans="2:2" x14ac:dyDescent="0.25">
      <c r="B26498" s="1"/>
    </row>
    <row r="26499" spans="2:2" x14ac:dyDescent="0.25">
      <c r="B26499" s="1"/>
    </row>
    <row r="26500" spans="2:2" x14ac:dyDescent="0.25">
      <c r="B26500" s="1"/>
    </row>
    <row r="26501" spans="2:2" x14ac:dyDescent="0.25">
      <c r="B26501" s="1"/>
    </row>
    <row r="26502" spans="2:2" x14ac:dyDescent="0.25">
      <c r="B26502" s="1"/>
    </row>
    <row r="26503" spans="2:2" x14ac:dyDescent="0.25">
      <c r="B26503" s="1"/>
    </row>
    <row r="26504" spans="2:2" x14ac:dyDescent="0.25">
      <c r="B26504" s="1"/>
    </row>
    <row r="26505" spans="2:2" x14ac:dyDescent="0.25">
      <c r="B26505" s="1"/>
    </row>
    <row r="26506" spans="2:2" x14ac:dyDescent="0.25">
      <c r="B26506" s="1"/>
    </row>
    <row r="26507" spans="2:2" x14ac:dyDescent="0.25">
      <c r="B26507" s="1"/>
    </row>
    <row r="26508" spans="2:2" x14ac:dyDescent="0.25">
      <c r="B26508" s="1"/>
    </row>
    <row r="26509" spans="2:2" x14ac:dyDescent="0.25">
      <c r="B26509" s="1"/>
    </row>
    <row r="26510" spans="2:2" x14ac:dyDescent="0.25">
      <c r="B26510" s="1"/>
    </row>
    <row r="26511" spans="2:2" x14ac:dyDescent="0.25">
      <c r="B26511" s="1"/>
    </row>
    <row r="26512" spans="2:2" x14ac:dyDescent="0.25">
      <c r="B26512" s="1"/>
    </row>
    <row r="26513" spans="2:2" x14ac:dyDescent="0.25">
      <c r="B26513" s="1"/>
    </row>
    <row r="26514" spans="2:2" x14ac:dyDescent="0.25">
      <c r="B26514" s="1"/>
    </row>
    <row r="26515" spans="2:2" x14ac:dyDescent="0.25">
      <c r="B26515" s="1"/>
    </row>
    <row r="26516" spans="2:2" x14ac:dyDescent="0.25">
      <c r="B26516" s="1"/>
    </row>
    <row r="26517" spans="2:2" x14ac:dyDescent="0.25">
      <c r="B26517" s="1"/>
    </row>
    <row r="26518" spans="2:2" x14ac:dyDescent="0.25">
      <c r="B26518" s="1"/>
    </row>
    <row r="26519" spans="2:2" x14ac:dyDescent="0.25">
      <c r="B26519" s="1"/>
    </row>
    <row r="26520" spans="2:2" x14ac:dyDescent="0.25">
      <c r="B26520" s="1"/>
    </row>
    <row r="26521" spans="2:2" x14ac:dyDescent="0.25">
      <c r="B26521" s="1"/>
    </row>
    <row r="26522" spans="2:2" x14ac:dyDescent="0.25">
      <c r="B26522" s="1"/>
    </row>
    <row r="26523" spans="2:2" x14ac:dyDescent="0.25">
      <c r="B26523" s="1"/>
    </row>
    <row r="26524" spans="2:2" x14ac:dyDescent="0.25">
      <c r="B26524" s="1"/>
    </row>
    <row r="26525" spans="2:2" x14ac:dyDescent="0.25">
      <c r="B26525" s="1"/>
    </row>
    <row r="26526" spans="2:2" x14ac:dyDescent="0.25">
      <c r="B26526" s="1"/>
    </row>
    <row r="26527" spans="2:2" x14ac:dyDescent="0.25">
      <c r="B26527" s="1"/>
    </row>
    <row r="26528" spans="2:2" x14ac:dyDescent="0.25">
      <c r="B26528" s="1"/>
    </row>
    <row r="26529" spans="2:2" x14ac:dyDescent="0.25">
      <c r="B26529" s="1"/>
    </row>
    <row r="26530" spans="2:2" x14ac:dyDescent="0.25">
      <c r="B26530" s="1"/>
    </row>
    <row r="26531" spans="2:2" x14ac:dyDescent="0.25">
      <c r="B26531" s="1"/>
    </row>
    <row r="26532" spans="2:2" x14ac:dyDescent="0.25">
      <c r="B26532" s="1"/>
    </row>
    <row r="26533" spans="2:2" x14ac:dyDescent="0.25">
      <c r="B26533" s="1"/>
    </row>
    <row r="26534" spans="2:2" x14ac:dyDescent="0.25">
      <c r="B26534" s="1"/>
    </row>
    <row r="26535" spans="2:2" x14ac:dyDescent="0.25">
      <c r="B26535" s="1"/>
    </row>
    <row r="26536" spans="2:2" x14ac:dyDescent="0.25">
      <c r="B26536" s="1"/>
    </row>
    <row r="26537" spans="2:2" x14ac:dyDescent="0.25">
      <c r="B26537" s="1"/>
    </row>
    <row r="26538" spans="2:2" x14ac:dyDescent="0.25">
      <c r="B26538" s="1"/>
    </row>
    <row r="26539" spans="2:2" x14ac:dyDescent="0.25">
      <c r="B26539" s="1"/>
    </row>
    <row r="26540" spans="2:2" x14ac:dyDescent="0.25">
      <c r="B26540" s="1"/>
    </row>
    <row r="26541" spans="2:2" x14ac:dyDescent="0.25">
      <c r="B26541" s="1"/>
    </row>
    <row r="26542" spans="2:2" x14ac:dyDescent="0.25">
      <c r="B26542" s="1"/>
    </row>
    <row r="26543" spans="2:2" x14ac:dyDescent="0.25">
      <c r="B26543" s="1"/>
    </row>
    <row r="26544" spans="2:2" x14ac:dyDescent="0.25">
      <c r="B26544" s="1"/>
    </row>
    <row r="26545" spans="2:2" x14ac:dyDescent="0.25">
      <c r="B26545" s="1"/>
    </row>
    <row r="26546" spans="2:2" x14ac:dyDescent="0.25">
      <c r="B26546" s="1"/>
    </row>
    <row r="26547" spans="2:2" x14ac:dyDescent="0.25">
      <c r="B26547" s="1"/>
    </row>
    <row r="26548" spans="2:2" x14ac:dyDescent="0.25">
      <c r="B26548" s="1"/>
    </row>
    <row r="26549" spans="2:2" x14ac:dyDescent="0.25">
      <c r="B26549" s="1"/>
    </row>
    <row r="26550" spans="2:2" x14ac:dyDescent="0.25">
      <c r="B26550" s="1"/>
    </row>
    <row r="26551" spans="2:2" x14ac:dyDescent="0.25">
      <c r="B26551" s="1"/>
    </row>
    <row r="26552" spans="2:2" x14ac:dyDescent="0.25">
      <c r="B26552" s="1"/>
    </row>
    <row r="26553" spans="2:2" x14ac:dyDescent="0.25">
      <c r="B26553" s="1"/>
    </row>
    <row r="26554" spans="2:2" x14ac:dyDescent="0.25">
      <c r="B26554" s="1"/>
    </row>
    <row r="26555" spans="2:2" x14ac:dyDescent="0.25">
      <c r="B26555" s="1"/>
    </row>
    <row r="26556" spans="2:2" x14ac:dyDescent="0.25">
      <c r="B26556" s="1"/>
    </row>
    <row r="26557" spans="2:2" x14ac:dyDescent="0.25">
      <c r="B26557" s="1"/>
    </row>
    <row r="26558" spans="2:2" x14ac:dyDescent="0.25">
      <c r="B26558" s="1"/>
    </row>
    <row r="26559" spans="2:2" x14ac:dyDescent="0.25">
      <c r="B26559" s="1"/>
    </row>
    <row r="26560" spans="2:2" x14ac:dyDescent="0.25">
      <c r="B26560" s="1"/>
    </row>
    <row r="26561" spans="2:2" x14ac:dyDescent="0.25">
      <c r="B26561" s="1"/>
    </row>
    <row r="26562" spans="2:2" x14ac:dyDescent="0.25">
      <c r="B26562" s="1"/>
    </row>
    <row r="26563" spans="2:2" x14ac:dyDescent="0.25">
      <c r="B26563" s="1"/>
    </row>
    <row r="26564" spans="2:2" x14ac:dyDescent="0.25">
      <c r="B26564" s="1"/>
    </row>
    <row r="26565" spans="2:2" x14ac:dyDescent="0.25">
      <c r="B26565" s="1"/>
    </row>
    <row r="26566" spans="2:2" x14ac:dyDescent="0.25">
      <c r="B26566" s="1"/>
    </row>
    <row r="26567" spans="2:2" x14ac:dyDescent="0.25">
      <c r="B26567" s="1"/>
    </row>
    <row r="26568" spans="2:2" x14ac:dyDescent="0.25">
      <c r="B26568" s="1"/>
    </row>
    <row r="26569" spans="2:2" x14ac:dyDescent="0.25">
      <c r="B26569" s="1"/>
    </row>
    <row r="26570" spans="2:2" x14ac:dyDescent="0.25">
      <c r="B26570" s="1"/>
    </row>
    <row r="26571" spans="2:2" x14ac:dyDescent="0.25">
      <c r="B26571" s="1"/>
    </row>
    <row r="26572" spans="2:2" x14ac:dyDescent="0.25">
      <c r="B26572" s="1"/>
    </row>
    <row r="26573" spans="2:2" x14ac:dyDescent="0.25">
      <c r="B26573" s="1"/>
    </row>
    <row r="26574" spans="2:2" x14ac:dyDescent="0.25">
      <c r="B26574" s="1"/>
    </row>
    <row r="26575" spans="2:2" x14ac:dyDescent="0.25">
      <c r="B26575" s="1"/>
    </row>
    <row r="26576" spans="2:2" x14ac:dyDescent="0.25">
      <c r="B26576" s="1"/>
    </row>
    <row r="26577" spans="2:2" x14ac:dyDescent="0.25">
      <c r="B26577" s="1"/>
    </row>
    <row r="26578" spans="2:2" x14ac:dyDescent="0.25">
      <c r="B26578" s="1"/>
    </row>
    <row r="26579" spans="2:2" x14ac:dyDescent="0.25">
      <c r="B26579" s="1"/>
    </row>
    <row r="26580" spans="2:2" x14ac:dyDescent="0.25">
      <c r="B26580" s="1"/>
    </row>
    <row r="26581" spans="2:2" x14ac:dyDescent="0.25">
      <c r="B26581" s="1"/>
    </row>
    <row r="26582" spans="2:2" x14ac:dyDescent="0.25">
      <c r="B26582" s="1"/>
    </row>
    <row r="26583" spans="2:2" x14ac:dyDescent="0.25">
      <c r="B26583" s="1"/>
    </row>
    <row r="26584" spans="2:2" x14ac:dyDescent="0.25">
      <c r="B26584" s="1"/>
    </row>
    <row r="26585" spans="2:2" x14ac:dyDescent="0.25">
      <c r="B26585" s="1"/>
    </row>
    <row r="26586" spans="2:2" x14ac:dyDescent="0.25">
      <c r="B26586" s="1"/>
    </row>
    <row r="26587" spans="2:2" x14ac:dyDescent="0.25">
      <c r="B26587" s="1"/>
    </row>
    <row r="26588" spans="2:2" x14ac:dyDescent="0.25">
      <c r="B26588" s="1"/>
    </row>
    <row r="26589" spans="2:2" x14ac:dyDescent="0.25">
      <c r="B26589" s="1"/>
    </row>
    <row r="26590" spans="2:2" x14ac:dyDescent="0.25">
      <c r="B26590" s="1"/>
    </row>
    <row r="26591" spans="2:2" x14ac:dyDescent="0.25">
      <c r="B26591" s="1"/>
    </row>
    <row r="26592" spans="2:2" x14ac:dyDescent="0.25">
      <c r="B26592" s="1"/>
    </row>
    <row r="26593" spans="2:2" x14ac:dyDescent="0.25">
      <c r="B26593" s="1"/>
    </row>
    <row r="26594" spans="2:2" x14ac:dyDescent="0.25">
      <c r="B26594" s="1"/>
    </row>
    <row r="26595" spans="2:2" x14ac:dyDescent="0.25">
      <c r="B26595" s="1"/>
    </row>
    <row r="26596" spans="2:2" x14ac:dyDescent="0.25">
      <c r="B26596" s="1"/>
    </row>
    <row r="26597" spans="2:2" x14ac:dyDescent="0.25">
      <c r="B26597" s="1"/>
    </row>
    <row r="26598" spans="2:2" x14ac:dyDescent="0.25">
      <c r="B26598" s="1"/>
    </row>
    <row r="26599" spans="2:2" x14ac:dyDescent="0.25">
      <c r="B26599" s="1"/>
    </row>
    <row r="26600" spans="2:2" x14ac:dyDescent="0.25">
      <c r="B26600" s="1"/>
    </row>
    <row r="26601" spans="2:2" x14ac:dyDescent="0.25">
      <c r="B26601" s="1"/>
    </row>
    <row r="26602" spans="2:2" x14ac:dyDescent="0.25">
      <c r="B26602" s="1"/>
    </row>
    <row r="26603" spans="2:2" x14ac:dyDescent="0.25">
      <c r="B26603" s="1"/>
    </row>
    <row r="26604" spans="2:2" x14ac:dyDescent="0.25">
      <c r="B26604" s="1"/>
    </row>
    <row r="26605" spans="2:2" x14ac:dyDescent="0.25">
      <c r="B26605" s="1"/>
    </row>
    <row r="26606" spans="2:2" x14ac:dyDescent="0.25">
      <c r="B26606" s="1"/>
    </row>
    <row r="26607" spans="2:2" x14ac:dyDescent="0.25">
      <c r="B26607" s="1"/>
    </row>
    <row r="26608" spans="2:2" x14ac:dyDescent="0.25">
      <c r="B26608" s="1"/>
    </row>
    <row r="26609" spans="2:2" x14ac:dyDescent="0.25">
      <c r="B26609" s="1"/>
    </row>
    <row r="26610" spans="2:2" x14ac:dyDescent="0.25">
      <c r="B26610" s="1"/>
    </row>
    <row r="26611" spans="2:2" x14ac:dyDescent="0.25">
      <c r="B26611" s="1"/>
    </row>
    <row r="26612" spans="2:2" x14ac:dyDescent="0.25">
      <c r="B26612" s="1"/>
    </row>
    <row r="26613" spans="2:2" x14ac:dyDescent="0.25">
      <c r="B26613" s="1"/>
    </row>
    <row r="26614" spans="2:2" x14ac:dyDescent="0.25">
      <c r="B26614" s="1"/>
    </row>
    <row r="26615" spans="2:2" x14ac:dyDescent="0.25">
      <c r="B26615" s="1"/>
    </row>
    <row r="26616" spans="2:2" x14ac:dyDescent="0.25">
      <c r="B26616" s="1"/>
    </row>
    <row r="26617" spans="2:2" x14ac:dyDescent="0.25">
      <c r="B26617" s="1"/>
    </row>
    <row r="26618" spans="2:2" x14ac:dyDescent="0.25">
      <c r="B26618" s="1"/>
    </row>
    <row r="26619" spans="2:2" x14ac:dyDescent="0.25">
      <c r="B26619" s="1"/>
    </row>
    <row r="26620" spans="2:2" x14ac:dyDescent="0.25">
      <c r="B26620" s="1"/>
    </row>
    <row r="26621" spans="2:2" x14ac:dyDescent="0.25">
      <c r="B26621" s="1"/>
    </row>
    <row r="26622" spans="2:2" x14ac:dyDescent="0.25">
      <c r="B26622" s="1"/>
    </row>
    <row r="26623" spans="2:2" x14ac:dyDescent="0.25">
      <c r="B26623" s="1"/>
    </row>
    <row r="26624" spans="2:2" x14ac:dyDescent="0.25">
      <c r="B26624" s="1"/>
    </row>
    <row r="26625" spans="2:2" x14ac:dyDescent="0.25">
      <c r="B26625" s="1"/>
    </row>
    <row r="26626" spans="2:2" x14ac:dyDescent="0.25">
      <c r="B26626" s="1"/>
    </row>
    <row r="26627" spans="2:2" x14ac:dyDescent="0.25">
      <c r="B26627" s="1"/>
    </row>
    <row r="26628" spans="2:2" x14ac:dyDescent="0.25">
      <c r="B26628" s="1"/>
    </row>
    <row r="26629" spans="2:2" x14ac:dyDescent="0.25">
      <c r="B26629" s="1"/>
    </row>
    <row r="26630" spans="2:2" x14ac:dyDescent="0.25">
      <c r="B26630" s="1"/>
    </row>
    <row r="26631" spans="2:2" x14ac:dyDescent="0.25">
      <c r="B26631" s="1"/>
    </row>
    <row r="26632" spans="2:2" x14ac:dyDescent="0.25">
      <c r="B26632" s="1"/>
    </row>
    <row r="26633" spans="2:2" x14ac:dyDescent="0.25">
      <c r="B26633" s="1"/>
    </row>
    <row r="26634" spans="2:2" x14ac:dyDescent="0.25">
      <c r="B26634" s="1"/>
    </row>
    <row r="26635" spans="2:2" x14ac:dyDescent="0.25">
      <c r="B26635" s="1"/>
    </row>
    <row r="26636" spans="2:2" x14ac:dyDescent="0.25">
      <c r="B26636" s="1"/>
    </row>
    <row r="26637" spans="2:2" x14ac:dyDescent="0.25">
      <c r="B26637" s="1"/>
    </row>
    <row r="26638" spans="2:2" x14ac:dyDescent="0.25">
      <c r="B26638" s="1"/>
    </row>
    <row r="26639" spans="2:2" x14ac:dyDescent="0.25">
      <c r="B26639" s="1"/>
    </row>
    <row r="26640" spans="2:2" x14ac:dyDescent="0.25">
      <c r="B26640" s="1"/>
    </row>
    <row r="26641" spans="2:2" x14ac:dyDescent="0.25">
      <c r="B26641" s="1"/>
    </row>
    <row r="26642" spans="2:2" x14ac:dyDescent="0.25">
      <c r="B26642" s="1"/>
    </row>
    <row r="26643" spans="2:2" x14ac:dyDescent="0.25">
      <c r="B26643" s="1"/>
    </row>
    <row r="26644" spans="2:2" x14ac:dyDescent="0.25">
      <c r="B26644" s="1"/>
    </row>
    <row r="26645" spans="2:2" x14ac:dyDescent="0.25">
      <c r="B26645" s="1"/>
    </row>
    <row r="26646" spans="2:2" x14ac:dyDescent="0.25">
      <c r="B26646" s="1"/>
    </row>
    <row r="26647" spans="2:2" x14ac:dyDescent="0.25">
      <c r="B26647" s="1"/>
    </row>
    <row r="26648" spans="2:2" x14ac:dyDescent="0.25">
      <c r="B26648" s="1"/>
    </row>
    <row r="26649" spans="2:2" x14ac:dyDescent="0.25">
      <c r="B26649" s="1"/>
    </row>
    <row r="26650" spans="2:2" x14ac:dyDescent="0.25">
      <c r="B26650" s="1"/>
    </row>
    <row r="26651" spans="2:2" x14ac:dyDescent="0.25">
      <c r="B26651" s="1"/>
    </row>
    <row r="26652" spans="2:2" x14ac:dyDescent="0.25">
      <c r="B26652" s="1"/>
    </row>
    <row r="26653" spans="2:2" x14ac:dyDescent="0.25">
      <c r="B26653" s="1"/>
    </row>
    <row r="26654" spans="2:2" x14ac:dyDescent="0.25">
      <c r="B26654" s="1"/>
    </row>
    <row r="26655" spans="2:2" x14ac:dyDescent="0.25">
      <c r="B26655" s="1"/>
    </row>
    <row r="26656" spans="2:2" x14ac:dyDescent="0.25">
      <c r="B26656" s="1"/>
    </row>
    <row r="26657" spans="2:2" x14ac:dyDescent="0.25">
      <c r="B26657" s="1"/>
    </row>
    <row r="26658" spans="2:2" x14ac:dyDescent="0.25">
      <c r="B26658" s="1"/>
    </row>
    <row r="26659" spans="2:2" x14ac:dyDescent="0.25">
      <c r="B26659" s="1"/>
    </row>
    <row r="26660" spans="2:2" x14ac:dyDescent="0.25">
      <c r="B26660" s="1"/>
    </row>
    <row r="26661" spans="2:2" x14ac:dyDescent="0.25">
      <c r="B26661" s="1"/>
    </row>
    <row r="26662" spans="2:2" x14ac:dyDescent="0.25">
      <c r="B26662" s="1"/>
    </row>
    <row r="26663" spans="2:2" x14ac:dyDescent="0.25">
      <c r="B26663" s="1"/>
    </row>
    <row r="26664" spans="2:2" x14ac:dyDescent="0.25">
      <c r="B26664" s="1"/>
    </row>
    <row r="26665" spans="2:2" x14ac:dyDescent="0.25">
      <c r="B26665" s="1"/>
    </row>
    <row r="26666" spans="2:2" x14ac:dyDescent="0.25">
      <c r="B26666" s="1"/>
    </row>
    <row r="26667" spans="2:2" x14ac:dyDescent="0.25">
      <c r="B26667" s="1"/>
    </row>
    <row r="26668" spans="2:2" x14ac:dyDescent="0.25">
      <c r="B26668" s="1"/>
    </row>
    <row r="26669" spans="2:2" x14ac:dyDescent="0.25">
      <c r="B26669" s="1"/>
    </row>
    <row r="26670" spans="2:2" x14ac:dyDescent="0.25">
      <c r="B26670" s="1"/>
    </row>
    <row r="26671" spans="2:2" x14ac:dyDescent="0.25">
      <c r="B26671" s="1"/>
    </row>
    <row r="26672" spans="2:2" x14ac:dyDescent="0.25">
      <c r="B26672" s="1"/>
    </row>
    <row r="26673" spans="2:2" x14ac:dyDescent="0.25">
      <c r="B26673" s="1"/>
    </row>
    <row r="26674" spans="2:2" x14ac:dyDescent="0.25">
      <c r="B26674" s="1"/>
    </row>
    <row r="26675" spans="2:2" x14ac:dyDescent="0.25">
      <c r="B26675" s="1"/>
    </row>
    <row r="26676" spans="2:2" x14ac:dyDescent="0.25">
      <c r="B26676" s="1"/>
    </row>
    <row r="26677" spans="2:2" x14ac:dyDescent="0.25">
      <c r="B26677" s="1"/>
    </row>
    <row r="26678" spans="2:2" x14ac:dyDescent="0.25">
      <c r="B26678" s="1"/>
    </row>
    <row r="26679" spans="2:2" x14ac:dyDescent="0.25">
      <c r="B26679" s="1"/>
    </row>
    <row r="26680" spans="2:2" x14ac:dyDescent="0.25">
      <c r="B26680" s="1"/>
    </row>
    <row r="26681" spans="2:2" x14ac:dyDescent="0.25">
      <c r="B26681" s="1"/>
    </row>
    <row r="26682" spans="2:2" x14ac:dyDescent="0.25">
      <c r="B26682" s="1"/>
    </row>
    <row r="26683" spans="2:2" x14ac:dyDescent="0.25">
      <c r="B26683" s="1"/>
    </row>
    <row r="26684" spans="2:2" x14ac:dyDescent="0.25">
      <c r="B26684" s="1"/>
    </row>
    <row r="26685" spans="2:2" x14ac:dyDescent="0.25">
      <c r="B26685" s="1"/>
    </row>
    <row r="26686" spans="2:2" x14ac:dyDescent="0.25">
      <c r="B26686" s="1"/>
    </row>
    <row r="26687" spans="2:2" x14ac:dyDescent="0.25">
      <c r="B26687" s="1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1"/>
    </row>
    <row r="26693" spans="2:2" x14ac:dyDescent="0.25">
      <c r="B26693" s="1"/>
    </row>
    <row r="26694" spans="2:2" x14ac:dyDescent="0.25">
      <c r="B26694" s="1"/>
    </row>
    <row r="26695" spans="2:2" x14ac:dyDescent="0.25">
      <c r="B26695" s="1"/>
    </row>
    <row r="26696" spans="2:2" x14ac:dyDescent="0.25">
      <c r="B26696" s="1"/>
    </row>
    <row r="26697" spans="2:2" x14ac:dyDescent="0.25">
      <c r="B26697" s="1"/>
    </row>
    <row r="26698" spans="2:2" x14ac:dyDescent="0.25">
      <c r="B26698" s="1"/>
    </row>
    <row r="26699" spans="2:2" x14ac:dyDescent="0.25">
      <c r="B26699" s="1"/>
    </row>
    <row r="26700" spans="2:2" x14ac:dyDescent="0.25">
      <c r="B26700" s="1"/>
    </row>
    <row r="26701" spans="2:2" x14ac:dyDescent="0.25">
      <c r="B26701" s="1"/>
    </row>
    <row r="26702" spans="2:2" x14ac:dyDescent="0.25">
      <c r="B26702" s="1"/>
    </row>
    <row r="26703" spans="2:2" x14ac:dyDescent="0.25">
      <c r="B26703" s="1"/>
    </row>
    <row r="26704" spans="2:2" x14ac:dyDescent="0.25">
      <c r="B26704" s="1"/>
    </row>
    <row r="26705" spans="2:2" x14ac:dyDescent="0.25">
      <c r="B26705" s="1"/>
    </row>
    <row r="26706" spans="2:2" x14ac:dyDescent="0.25">
      <c r="B26706" s="1"/>
    </row>
    <row r="26707" spans="2:2" x14ac:dyDescent="0.25">
      <c r="B26707" s="1"/>
    </row>
    <row r="26708" spans="2:2" x14ac:dyDescent="0.25">
      <c r="B26708" s="1"/>
    </row>
    <row r="26709" spans="2:2" x14ac:dyDescent="0.25">
      <c r="B26709" s="1"/>
    </row>
    <row r="26710" spans="2:2" x14ac:dyDescent="0.25">
      <c r="B26710" s="1"/>
    </row>
    <row r="26711" spans="2:2" x14ac:dyDescent="0.25">
      <c r="B26711" s="1"/>
    </row>
    <row r="26712" spans="2:2" x14ac:dyDescent="0.25">
      <c r="B26712" s="1"/>
    </row>
    <row r="26713" spans="2:2" x14ac:dyDescent="0.25">
      <c r="B26713" s="1"/>
    </row>
    <row r="26714" spans="2:2" x14ac:dyDescent="0.25">
      <c r="B26714" s="1"/>
    </row>
    <row r="26715" spans="2:2" x14ac:dyDescent="0.25">
      <c r="B26715" s="1"/>
    </row>
    <row r="26716" spans="2:2" x14ac:dyDescent="0.25">
      <c r="B26716" s="1"/>
    </row>
    <row r="26717" spans="2:2" x14ac:dyDescent="0.25">
      <c r="B26717" s="1"/>
    </row>
    <row r="26718" spans="2:2" x14ac:dyDescent="0.25">
      <c r="B26718" s="1"/>
    </row>
    <row r="26719" spans="2:2" x14ac:dyDescent="0.25">
      <c r="B26719" s="1"/>
    </row>
    <row r="26720" spans="2:2" x14ac:dyDescent="0.25">
      <c r="B26720" s="1"/>
    </row>
    <row r="26721" spans="2:2" x14ac:dyDescent="0.25">
      <c r="B26721" s="1"/>
    </row>
    <row r="26722" spans="2:2" x14ac:dyDescent="0.25">
      <c r="B26722" s="1"/>
    </row>
    <row r="26723" spans="2:2" x14ac:dyDescent="0.25">
      <c r="B26723" s="1"/>
    </row>
    <row r="26724" spans="2:2" x14ac:dyDescent="0.25">
      <c r="B26724" s="1"/>
    </row>
    <row r="26725" spans="2:2" x14ac:dyDescent="0.25">
      <c r="B26725" s="1"/>
    </row>
    <row r="26726" spans="2:2" x14ac:dyDescent="0.25">
      <c r="B26726" s="1"/>
    </row>
    <row r="26727" spans="2:2" x14ac:dyDescent="0.25">
      <c r="B26727" s="1"/>
    </row>
    <row r="26728" spans="2:2" x14ac:dyDescent="0.25">
      <c r="B26728" s="1"/>
    </row>
    <row r="26729" spans="2:2" x14ac:dyDescent="0.25">
      <c r="B26729" s="1"/>
    </row>
    <row r="26730" spans="2:2" x14ac:dyDescent="0.25">
      <c r="B26730" s="1"/>
    </row>
    <row r="26731" spans="2:2" x14ac:dyDescent="0.25">
      <c r="B26731" s="1"/>
    </row>
    <row r="26732" spans="2:2" x14ac:dyDescent="0.25">
      <c r="B26732" s="1"/>
    </row>
    <row r="26733" spans="2:2" x14ac:dyDescent="0.25">
      <c r="B26733" s="1"/>
    </row>
    <row r="26734" spans="2:2" x14ac:dyDescent="0.25">
      <c r="B26734" s="1"/>
    </row>
    <row r="26735" spans="2:2" x14ac:dyDescent="0.25">
      <c r="B26735" s="1"/>
    </row>
    <row r="26736" spans="2:2" x14ac:dyDescent="0.25">
      <c r="B26736" s="1"/>
    </row>
    <row r="26737" spans="2:2" x14ac:dyDescent="0.25">
      <c r="B26737" s="1"/>
    </row>
    <row r="26738" spans="2:2" x14ac:dyDescent="0.25">
      <c r="B26738" s="1"/>
    </row>
    <row r="26739" spans="2:2" x14ac:dyDescent="0.25">
      <c r="B26739" s="1"/>
    </row>
    <row r="26740" spans="2:2" x14ac:dyDescent="0.25">
      <c r="B26740" s="1"/>
    </row>
    <row r="26741" spans="2:2" x14ac:dyDescent="0.25">
      <c r="B26741" s="1"/>
    </row>
    <row r="26742" spans="2:2" x14ac:dyDescent="0.25">
      <c r="B26742" s="1"/>
    </row>
    <row r="26743" spans="2:2" x14ac:dyDescent="0.25">
      <c r="B26743" s="1"/>
    </row>
    <row r="26744" spans="2:2" x14ac:dyDescent="0.25">
      <c r="B26744" s="1"/>
    </row>
    <row r="26745" spans="2:2" x14ac:dyDescent="0.25">
      <c r="B26745" s="1"/>
    </row>
    <row r="26746" spans="2:2" x14ac:dyDescent="0.25">
      <c r="B26746" s="1"/>
    </row>
    <row r="26747" spans="2:2" x14ac:dyDescent="0.25">
      <c r="B26747" s="1"/>
    </row>
    <row r="26748" spans="2:2" x14ac:dyDescent="0.25">
      <c r="B26748" s="1"/>
    </row>
    <row r="26749" spans="2:2" x14ac:dyDescent="0.25">
      <c r="B26749" s="1"/>
    </row>
    <row r="26750" spans="2:2" x14ac:dyDescent="0.25">
      <c r="B26750" s="1"/>
    </row>
    <row r="26751" spans="2:2" x14ac:dyDescent="0.25">
      <c r="B26751" s="1"/>
    </row>
    <row r="26752" spans="2:2" x14ac:dyDescent="0.25">
      <c r="B26752" s="1"/>
    </row>
    <row r="26753" spans="2:2" x14ac:dyDescent="0.25">
      <c r="B26753" s="1"/>
    </row>
    <row r="26754" spans="2:2" x14ac:dyDescent="0.25">
      <c r="B26754" s="1"/>
    </row>
    <row r="26755" spans="2:2" x14ac:dyDescent="0.25">
      <c r="B26755" s="1"/>
    </row>
    <row r="26756" spans="2:2" x14ac:dyDescent="0.25">
      <c r="B26756" s="1"/>
    </row>
    <row r="26757" spans="2:2" x14ac:dyDescent="0.25">
      <c r="B26757" s="1"/>
    </row>
    <row r="26758" spans="2:2" x14ac:dyDescent="0.25">
      <c r="B26758" s="1"/>
    </row>
    <row r="26759" spans="2:2" x14ac:dyDescent="0.25">
      <c r="B26759" s="1"/>
    </row>
    <row r="26760" spans="2:2" x14ac:dyDescent="0.25">
      <c r="B26760" s="1"/>
    </row>
    <row r="26761" spans="2:2" x14ac:dyDescent="0.25">
      <c r="B26761" s="1"/>
    </row>
    <row r="26762" spans="2:2" x14ac:dyDescent="0.25">
      <c r="B26762" s="1"/>
    </row>
    <row r="26763" spans="2:2" x14ac:dyDescent="0.25">
      <c r="B26763" s="1"/>
    </row>
    <row r="26764" spans="2:2" x14ac:dyDescent="0.25">
      <c r="B26764" s="1"/>
    </row>
    <row r="26765" spans="2:2" x14ac:dyDescent="0.25">
      <c r="B26765" s="1"/>
    </row>
    <row r="26766" spans="2:2" x14ac:dyDescent="0.25">
      <c r="B26766" s="1"/>
    </row>
    <row r="26767" spans="2:2" x14ac:dyDescent="0.25">
      <c r="B26767" s="1"/>
    </row>
    <row r="26768" spans="2:2" x14ac:dyDescent="0.25">
      <c r="B26768" s="1"/>
    </row>
    <row r="26769" spans="2:2" x14ac:dyDescent="0.25">
      <c r="B26769" s="1"/>
    </row>
    <row r="26770" spans="2:2" x14ac:dyDescent="0.25">
      <c r="B26770" s="1"/>
    </row>
    <row r="26771" spans="2:2" x14ac:dyDescent="0.25">
      <c r="B26771" s="1"/>
    </row>
    <row r="26772" spans="2:2" x14ac:dyDescent="0.25">
      <c r="B26772" s="1"/>
    </row>
    <row r="26773" spans="2:2" x14ac:dyDescent="0.25">
      <c r="B26773" s="1"/>
    </row>
    <row r="26774" spans="2:2" x14ac:dyDescent="0.25">
      <c r="B26774" s="1"/>
    </row>
    <row r="26775" spans="2:2" x14ac:dyDescent="0.25">
      <c r="B26775" s="1"/>
    </row>
    <row r="26776" spans="2:2" x14ac:dyDescent="0.25">
      <c r="B26776" s="1"/>
    </row>
    <row r="26777" spans="2:2" x14ac:dyDescent="0.25">
      <c r="B26777" s="1"/>
    </row>
    <row r="26778" spans="2:2" x14ac:dyDescent="0.25">
      <c r="B26778" s="1"/>
    </row>
    <row r="26779" spans="2:2" x14ac:dyDescent="0.25">
      <c r="B26779" s="1"/>
    </row>
    <row r="26780" spans="2:2" x14ac:dyDescent="0.25">
      <c r="B26780" s="1"/>
    </row>
    <row r="26781" spans="2:2" x14ac:dyDescent="0.25">
      <c r="B26781" s="1"/>
    </row>
    <row r="26782" spans="2:2" x14ac:dyDescent="0.25">
      <c r="B26782" s="1"/>
    </row>
    <row r="26783" spans="2:2" x14ac:dyDescent="0.25">
      <c r="B26783" s="1"/>
    </row>
    <row r="26784" spans="2:2" x14ac:dyDescent="0.25">
      <c r="B26784" s="1"/>
    </row>
    <row r="26785" spans="2:2" x14ac:dyDescent="0.25">
      <c r="B26785" s="1"/>
    </row>
    <row r="26786" spans="2:2" x14ac:dyDescent="0.25">
      <c r="B26786" s="1"/>
    </row>
    <row r="26787" spans="2:2" x14ac:dyDescent="0.25">
      <c r="B26787" s="1"/>
    </row>
    <row r="26788" spans="2:2" x14ac:dyDescent="0.25">
      <c r="B26788" s="1"/>
    </row>
    <row r="26789" spans="2:2" x14ac:dyDescent="0.25">
      <c r="B26789" s="1"/>
    </row>
    <row r="26790" spans="2:2" x14ac:dyDescent="0.25">
      <c r="B26790" s="1"/>
    </row>
    <row r="26791" spans="2:2" x14ac:dyDescent="0.25">
      <c r="B26791" s="1"/>
    </row>
    <row r="26792" spans="2:2" x14ac:dyDescent="0.25">
      <c r="B26792" s="1"/>
    </row>
    <row r="26793" spans="2:2" x14ac:dyDescent="0.25">
      <c r="B26793" s="1"/>
    </row>
    <row r="26794" spans="2:2" x14ac:dyDescent="0.25">
      <c r="B26794" s="1"/>
    </row>
    <row r="26795" spans="2:2" x14ac:dyDescent="0.25">
      <c r="B26795" s="1"/>
    </row>
    <row r="26796" spans="2:2" x14ac:dyDescent="0.25">
      <c r="B26796" s="1"/>
    </row>
    <row r="26797" spans="2:2" x14ac:dyDescent="0.25">
      <c r="B26797" s="1"/>
    </row>
    <row r="26798" spans="2:2" x14ac:dyDescent="0.25">
      <c r="B26798" s="1"/>
    </row>
    <row r="26799" spans="2:2" x14ac:dyDescent="0.25">
      <c r="B26799" s="1"/>
    </row>
    <row r="26800" spans="2:2" x14ac:dyDescent="0.25">
      <c r="B26800" s="1"/>
    </row>
    <row r="26801" spans="2:2" x14ac:dyDescent="0.25">
      <c r="B26801" s="1"/>
    </row>
    <row r="26802" spans="2:2" x14ac:dyDescent="0.25">
      <c r="B26802" s="1"/>
    </row>
    <row r="26803" spans="2:2" x14ac:dyDescent="0.25">
      <c r="B26803" s="1"/>
    </row>
    <row r="26804" spans="2:2" x14ac:dyDescent="0.25">
      <c r="B26804" s="1"/>
    </row>
    <row r="26805" spans="2:2" x14ac:dyDescent="0.25">
      <c r="B26805" s="1"/>
    </row>
    <row r="26806" spans="2:2" x14ac:dyDescent="0.25">
      <c r="B26806" s="1"/>
    </row>
    <row r="26807" spans="2:2" x14ac:dyDescent="0.25">
      <c r="B26807" s="1"/>
    </row>
    <row r="26808" spans="2:2" x14ac:dyDescent="0.25">
      <c r="B26808" s="1"/>
    </row>
    <row r="26809" spans="2:2" x14ac:dyDescent="0.25">
      <c r="B26809" s="1"/>
    </row>
    <row r="26810" spans="2:2" x14ac:dyDescent="0.25">
      <c r="B26810" s="1"/>
    </row>
    <row r="26811" spans="2:2" x14ac:dyDescent="0.25">
      <c r="B26811" s="1"/>
    </row>
    <row r="26812" spans="2:2" x14ac:dyDescent="0.25">
      <c r="B26812" s="1"/>
    </row>
    <row r="26813" spans="2:2" x14ac:dyDescent="0.25">
      <c r="B26813" s="1"/>
    </row>
    <row r="26814" spans="2:2" x14ac:dyDescent="0.25">
      <c r="B26814" s="1"/>
    </row>
    <row r="26815" spans="2:2" x14ac:dyDescent="0.25">
      <c r="B26815" s="1"/>
    </row>
    <row r="26816" spans="2:2" x14ac:dyDescent="0.25">
      <c r="B26816" s="1"/>
    </row>
    <row r="26817" spans="2:2" x14ac:dyDescent="0.25">
      <c r="B26817" s="1"/>
    </row>
    <row r="26818" spans="2:2" x14ac:dyDescent="0.25">
      <c r="B26818" s="1"/>
    </row>
    <row r="26819" spans="2:2" x14ac:dyDescent="0.25">
      <c r="B26819" s="1"/>
    </row>
    <row r="26820" spans="2:2" x14ac:dyDescent="0.25">
      <c r="B26820" s="1"/>
    </row>
    <row r="26821" spans="2:2" x14ac:dyDescent="0.25">
      <c r="B26821" s="1"/>
    </row>
    <row r="26822" spans="2:2" x14ac:dyDescent="0.25">
      <c r="B26822" s="1"/>
    </row>
    <row r="26823" spans="2:2" x14ac:dyDescent="0.25">
      <c r="B26823" s="1"/>
    </row>
    <row r="26824" spans="2:2" x14ac:dyDescent="0.25">
      <c r="B26824" s="1"/>
    </row>
    <row r="26825" spans="2:2" x14ac:dyDescent="0.25">
      <c r="B26825" s="1"/>
    </row>
    <row r="26826" spans="2:2" x14ac:dyDescent="0.25">
      <c r="B26826" s="1"/>
    </row>
    <row r="26827" spans="2:2" x14ac:dyDescent="0.25">
      <c r="B26827" s="1"/>
    </row>
    <row r="26828" spans="2:2" x14ac:dyDescent="0.25">
      <c r="B26828" s="1"/>
    </row>
    <row r="26829" spans="2:2" x14ac:dyDescent="0.25">
      <c r="B26829" s="1"/>
    </row>
    <row r="26830" spans="2:2" x14ac:dyDescent="0.25">
      <c r="B26830" s="1"/>
    </row>
    <row r="26831" spans="2:2" x14ac:dyDescent="0.25">
      <c r="B26831" s="1"/>
    </row>
    <row r="26832" spans="2:2" x14ac:dyDescent="0.25">
      <c r="B26832" s="1"/>
    </row>
    <row r="26833" spans="2:2" x14ac:dyDescent="0.25">
      <c r="B26833" s="1"/>
    </row>
    <row r="26834" spans="2:2" x14ac:dyDescent="0.25">
      <c r="B26834" s="1"/>
    </row>
    <row r="26835" spans="2:2" x14ac:dyDescent="0.25">
      <c r="B26835" s="1"/>
    </row>
    <row r="26836" spans="2:2" x14ac:dyDescent="0.25">
      <c r="B26836" s="1"/>
    </row>
    <row r="26837" spans="2:2" x14ac:dyDescent="0.25">
      <c r="B26837" s="1"/>
    </row>
    <row r="26838" spans="2:2" x14ac:dyDescent="0.25">
      <c r="B26838" s="1"/>
    </row>
    <row r="26839" spans="2:2" x14ac:dyDescent="0.25">
      <c r="B26839" s="1"/>
    </row>
    <row r="26840" spans="2:2" x14ac:dyDescent="0.25">
      <c r="B26840" s="1"/>
    </row>
    <row r="26841" spans="2:2" x14ac:dyDescent="0.25">
      <c r="B26841" s="1"/>
    </row>
    <row r="26842" spans="2:2" x14ac:dyDescent="0.25">
      <c r="B26842" s="1"/>
    </row>
    <row r="26843" spans="2:2" x14ac:dyDescent="0.25">
      <c r="B26843" s="1"/>
    </row>
    <row r="26844" spans="2:2" x14ac:dyDescent="0.25">
      <c r="B26844" s="1"/>
    </row>
    <row r="26845" spans="2:2" x14ac:dyDescent="0.25">
      <c r="B26845" s="1"/>
    </row>
    <row r="26846" spans="2:2" x14ac:dyDescent="0.25">
      <c r="B26846" s="1"/>
    </row>
    <row r="26847" spans="2:2" x14ac:dyDescent="0.25">
      <c r="B26847" s="1"/>
    </row>
    <row r="26848" spans="2:2" x14ac:dyDescent="0.25">
      <c r="B26848" s="1"/>
    </row>
    <row r="26849" spans="2:2" x14ac:dyDescent="0.25">
      <c r="B26849" s="1"/>
    </row>
    <row r="26850" spans="2:2" x14ac:dyDescent="0.25">
      <c r="B26850" s="1"/>
    </row>
    <row r="26851" spans="2:2" x14ac:dyDescent="0.25">
      <c r="B26851" s="1"/>
    </row>
    <row r="26852" spans="2:2" x14ac:dyDescent="0.25">
      <c r="B26852" s="1"/>
    </row>
    <row r="26853" spans="2:2" x14ac:dyDescent="0.25">
      <c r="B26853" s="1"/>
    </row>
    <row r="26854" spans="2:2" x14ac:dyDescent="0.25">
      <c r="B26854" s="1"/>
    </row>
    <row r="26855" spans="2:2" x14ac:dyDescent="0.25">
      <c r="B26855" s="1"/>
    </row>
    <row r="26856" spans="2:2" x14ac:dyDescent="0.25">
      <c r="B26856" s="1"/>
    </row>
    <row r="26857" spans="2:2" x14ac:dyDescent="0.25">
      <c r="B26857" s="1"/>
    </row>
    <row r="26858" spans="2:2" x14ac:dyDescent="0.25">
      <c r="B26858" s="1"/>
    </row>
    <row r="26859" spans="2:2" x14ac:dyDescent="0.25">
      <c r="B26859" s="1"/>
    </row>
    <row r="26860" spans="2:2" x14ac:dyDescent="0.25">
      <c r="B26860" s="1"/>
    </row>
    <row r="26861" spans="2:2" x14ac:dyDescent="0.25">
      <c r="B26861" s="1"/>
    </row>
    <row r="26862" spans="2:2" x14ac:dyDescent="0.25">
      <c r="B26862" s="1"/>
    </row>
    <row r="26863" spans="2:2" x14ac:dyDescent="0.25">
      <c r="B26863" s="1"/>
    </row>
    <row r="26864" spans="2:2" x14ac:dyDescent="0.25">
      <c r="B26864" s="1"/>
    </row>
    <row r="26865" spans="2:2" x14ac:dyDescent="0.25">
      <c r="B26865" s="1"/>
    </row>
    <row r="26866" spans="2:2" x14ac:dyDescent="0.25">
      <c r="B26866" s="1"/>
    </row>
    <row r="26867" spans="2:2" x14ac:dyDescent="0.25">
      <c r="B26867" s="1"/>
    </row>
    <row r="26868" spans="2:2" x14ac:dyDescent="0.25">
      <c r="B26868" s="1"/>
    </row>
    <row r="26869" spans="2:2" x14ac:dyDescent="0.25">
      <c r="B26869" s="1"/>
    </row>
    <row r="26870" spans="2:2" x14ac:dyDescent="0.25">
      <c r="B26870" s="1"/>
    </row>
    <row r="26871" spans="2:2" x14ac:dyDescent="0.25">
      <c r="B26871" s="1"/>
    </row>
    <row r="26872" spans="2:2" x14ac:dyDescent="0.25">
      <c r="B26872" s="1"/>
    </row>
    <row r="26873" spans="2:2" x14ac:dyDescent="0.25">
      <c r="B26873" s="1"/>
    </row>
    <row r="26874" spans="2:2" x14ac:dyDescent="0.25">
      <c r="B26874" s="1"/>
    </row>
    <row r="26875" spans="2:2" x14ac:dyDescent="0.25">
      <c r="B26875" s="1"/>
    </row>
    <row r="26876" spans="2:2" x14ac:dyDescent="0.25">
      <c r="B26876" s="1"/>
    </row>
    <row r="26877" spans="2:2" x14ac:dyDescent="0.25">
      <c r="B26877" s="1"/>
    </row>
    <row r="26878" spans="2:2" x14ac:dyDescent="0.25">
      <c r="B26878" s="1"/>
    </row>
    <row r="26879" spans="2:2" x14ac:dyDescent="0.25">
      <c r="B26879" s="1"/>
    </row>
    <row r="26880" spans="2:2" x14ac:dyDescent="0.25">
      <c r="B26880" s="1"/>
    </row>
    <row r="26881" spans="2:2" x14ac:dyDescent="0.25">
      <c r="B26881" s="1"/>
    </row>
    <row r="26882" spans="2:2" x14ac:dyDescent="0.25">
      <c r="B26882" s="1"/>
    </row>
    <row r="26883" spans="2:2" x14ac:dyDescent="0.25">
      <c r="B26883" s="1"/>
    </row>
    <row r="26884" spans="2:2" x14ac:dyDescent="0.25">
      <c r="B26884" s="1"/>
    </row>
    <row r="26885" spans="2:2" x14ac:dyDescent="0.25">
      <c r="B26885" s="1"/>
    </row>
    <row r="26886" spans="2:2" x14ac:dyDescent="0.25">
      <c r="B26886" s="1"/>
    </row>
    <row r="26887" spans="2:2" x14ac:dyDescent="0.25">
      <c r="B26887" s="1"/>
    </row>
    <row r="26888" spans="2:2" x14ac:dyDescent="0.25">
      <c r="B26888" s="1"/>
    </row>
    <row r="26889" spans="2:2" x14ac:dyDescent="0.25">
      <c r="B26889" s="1"/>
    </row>
    <row r="26890" spans="2:2" x14ac:dyDescent="0.25">
      <c r="B26890" s="1"/>
    </row>
    <row r="26891" spans="2:2" x14ac:dyDescent="0.25">
      <c r="B26891" s="1"/>
    </row>
    <row r="26892" spans="2:2" x14ac:dyDescent="0.25">
      <c r="B26892" s="1"/>
    </row>
    <row r="26893" spans="2:2" x14ac:dyDescent="0.25">
      <c r="B26893" s="1"/>
    </row>
    <row r="26894" spans="2:2" x14ac:dyDescent="0.25">
      <c r="B26894" s="1"/>
    </row>
    <row r="26895" spans="2:2" x14ac:dyDescent="0.25">
      <c r="B26895" s="1"/>
    </row>
    <row r="26896" spans="2:2" x14ac:dyDescent="0.25">
      <c r="B26896" s="1"/>
    </row>
    <row r="26897" spans="2:2" x14ac:dyDescent="0.25">
      <c r="B26897" s="1"/>
    </row>
    <row r="26898" spans="2:2" x14ac:dyDescent="0.25">
      <c r="B26898" s="1"/>
    </row>
    <row r="26899" spans="2:2" x14ac:dyDescent="0.25">
      <c r="B26899" s="1"/>
    </row>
    <row r="26900" spans="2:2" x14ac:dyDescent="0.25">
      <c r="B26900" s="1"/>
    </row>
    <row r="26901" spans="2:2" x14ac:dyDescent="0.25">
      <c r="B26901" s="1"/>
    </row>
    <row r="26902" spans="2:2" x14ac:dyDescent="0.25">
      <c r="B26902" s="1"/>
    </row>
    <row r="26903" spans="2:2" x14ac:dyDescent="0.25">
      <c r="B26903" s="1"/>
    </row>
    <row r="26904" spans="2:2" x14ac:dyDescent="0.25">
      <c r="B26904" s="1"/>
    </row>
    <row r="26905" spans="2:2" x14ac:dyDescent="0.25">
      <c r="B26905" s="1"/>
    </row>
    <row r="26906" spans="2:2" x14ac:dyDescent="0.25">
      <c r="B26906" s="1"/>
    </row>
    <row r="26907" spans="2:2" x14ac:dyDescent="0.25">
      <c r="B26907" s="1"/>
    </row>
    <row r="26908" spans="2:2" x14ac:dyDescent="0.25">
      <c r="B26908" s="1"/>
    </row>
    <row r="26909" spans="2:2" x14ac:dyDescent="0.25">
      <c r="B26909" s="1"/>
    </row>
    <row r="26910" spans="2:2" x14ac:dyDescent="0.25">
      <c r="B26910" s="1"/>
    </row>
    <row r="26911" spans="2:2" x14ac:dyDescent="0.25">
      <c r="B26911" s="1"/>
    </row>
    <row r="26912" spans="2:2" x14ac:dyDescent="0.25">
      <c r="B26912" s="1"/>
    </row>
    <row r="26913" spans="2:2" x14ac:dyDescent="0.25">
      <c r="B26913" s="1"/>
    </row>
    <row r="26914" spans="2:2" x14ac:dyDescent="0.25">
      <c r="B26914" s="1"/>
    </row>
    <row r="26915" spans="2:2" x14ac:dyDescent="0.25">
      <c r="B26915" s="1"/>
    </row>
    <row r="26916" spans="2:2" x14ac:dyDescent="0.25">
      <c r="B26916" s="1"/>
    </row>
    <row r="26917" spans="2:2" x14ac:dyDescent="0.25">
      <c r="B26917" s="1"/>
    </row>
    <row r="26918" spans="2:2" x14ac:dyDescent="0.25">
      <c r="B26918" s="1"/>
    </row>
    <row r="26919" spans="2:2" x14ac:dyDescent="0.25">
      <c r="B26919" s="1"/>
    </row>
    <row r="26920" spans="2:2" x14ac:dyDescent="0.25">
      <c r="B26920" s="1"/>
    </row>
    <row r="26921" spans="2:2" x14ac:dyDescent="0.25">
      <c r="B26921" s="1"/>
    </row>
    <row r="26922" spans="2:2" x14ac:dyDescent="0.25">
      <c r="B26922" s="1"/>
    </row>
    <row r="26923" spans="2:2" x14ac:dyDescent="0.25">
      <c r="B26923" s="1"/>
    </row>
    <row r="26924" spans="2:2" x14ac:dyDescent="0.25">
      <c r="B26924" s="1"/>
    </row>
    <row r="26925" spans="2:2" x14ac:dyDescent="0.25">
      <c r="B26925" s="1"/>
    </row>
    <row r="26926" spans="2:2" x14ac:dyDescent="0.25">
      <c r="B26926" s="1"/>
    </row>
    <row r="26927" spans="2:2" x14ac:dyDescent="0.25">
      <c r="B26927" s="1"/>
    </row>
    <row r="26928" spans="2:2" x14ac:dyDescent="0.25">
      <c r="B26928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3" spans="2:2" x14ac:dyDescent="0.25">
      <c r="B26933" s="1"/>
    </row>
    <row r="26934" spans="2:2" x14ac:dyDescent="0.25">
      <c r="B26934" s="1"/>
    </row>
    <row r="26935" spans="2:2" x14ac:dyDescent="0.25">
      <c r="B26935" s="1"/>
    </row>
    <row r="26936" spans="2:2" x14ac:dyDescent="0.25">
      <c r="B26936" s="1"/>
    </row>
    <row r="26937" spans="2:2" x14ac:dyDescent="0.25">
      <c r="B26937" s="1"/>
    </row>
    <row r="26938" spans="2:2" x14ac:dyDescent="0.25">
      <c r="B26938" s="1"/>
    </row>
    <row r="26939" spans="2:2" x14ac:dyDescent="0.25">
      <c r="B26939" s="1"/>
    </row>
    <row r="26940" spans="2:2" x14ac:dyDescent="0.25">
      <c r="B26940" s="1"/>
    </row>
    <row r="26941" spans="2:2" x14ac:dyDescent="0.25">
      <c r="B26941" s="1"/>
    </row>
    <row r="26942" spans="2:2" x14ac:dyDescent="0.25">
      <c r="B26942" s="1"/>
    </row>
    <row r="26943" spans="2:2" x14ac:dyDescent="0.25">
      <c r="B26943" s="1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1"/>
    </row>
    <row r="26949" spans="2:2" x14ac:dyDescent="0.25">
      <c r="B26949" s="1"/>
    </row>
    <row r="26950" spans="2:2" x14ac:dyDescent="0.25">
      <c r="B26950" s="1"/>
    </row>
    <row r="26951" spans="2:2" x14ac:dyDescent="0.25">
      <c r="B26951" s="1"/>
    </row>
    <row r="26952" spans="2:2" x14ac:dyDescent="0.25">
      <c r="B26952" s="1"/>
    </row>
    <row r="26953" spans="2:2" x14ac:dyDescent="0.25">
      <c r="B26953" s="1"/>
    </row>
    <row r="26954" spans="2:2" x14ac:dyDescent="0.25">
      <c r="B26954" s="1"/>
    </row>
    <row r="26955" spans="2:2" x14ac:dyDescent="0.25">
      <c r="B26955" s="1"/>
    </row>
    <row r="26956" spans="2:2" x14ac:dyDescent="0.25">
      <c r="B26956" s="1"/>
    </row>
    <row r="26957" spans="2:2" x14ac:dyDescent="0.25">
      <c r="B26957" s="1"/>
    </row>
    <row r="26958" spans="2:2" x14ac:dyDescent="0.25">
      <c r="B26958" s="1"/>
    </row>
    <row r="26959" spans="2:2" x14ac:dyDescent="0.25">
      <c r="B26959" s="1"/>
    </row>
    <row r="26960" spans="2:2" x14ac:dyDescent="0.25">
      <c r="B26960" s="1"/>
    </row>
    <row r="26961" spans="2:2" x14ac:dyDescent="0.25">
      <c r="B26961" s="1"/>
    </row>
    <row r="26962" spans="2:2" x14ac:dyDescent="0.25">
      <c r="B26962" s="1"/>
    </row>
    <row r="26963" spans="2:2" x14ac:dyDescent="0.25">
      <c r="B26963" s="1"/>
    </row>
    <row r="26964" spans="2:2" x14ac:dyDescent="0.25">
      <c r="B26964" s="1"/>
    </row>
    <row r="26965" spans="2:2" x14ac:dyDescent="0.25">
      <c r="B26965" s="1"/>
    </row>
    <row r="26966" spans="2:2" x14ac:dyDescent="0.25">
      <c r="B26966" s="1"/>
    </row>
    <row r="26967" spans="2:2" x14ac:dyDescent="0.25">
      <c r="B26967" s="1"/>
    </row>
    <row r="26968" spans="2:2" x14ac:dyDescent="0.25">
      <c r="B26968" s="1"/>
    </row>
    <row r="26969" spans="2:2" x14ac:dyDescent="0.25">
      <c r="B26969" s="1"/>
    </row>
    <row r="26970" spans="2:2" x14ac:dyDescent="0.25">
      <c r="B26970" s="1"/>
    </row>
    <row r="26971" spans="2:2" x14ac:dyDescent="0.25">
      <c r="B26971" s="1"/>
    </row>
    <row r="26972" spans="2:2" x14ac:dyDescent="0.25">
      <c r="B26972" s="1"/>
    </row>
    <row r="26973" spans="2:2" x14ac:dyDescent="0.25">
      <c r="B26973" s="1"/>
    </row>
    <row r="26974" spans="2:2" x14ac:dyDescent="0.25">
      <c r="B26974" s="1"/>
    </row>
    <row r="26975" spans="2:2" x14ac:dyDescent="0.25">
      <c r="B26975" s="1"/>
    </row>
    <row r="26976" spans="2:2" x14ac:dyDescent="0.25">
      <c r="B26976" s="1"/>
    </row>
    <row r="26977" spans="2:2" x14ac:dyDescent="0.25">
      <c r="B26977" s="1"/>
    </row>
    <row r="26978" spans="2:2" x14ac:dyDescent="0.25">
      <c r="B26978" s="1"/>
    </row>
    <row r="26979" spans="2:2" x14ac:dyDescent="0.25">
      <c r="B26979" s="1"/>
    </row>
    <row r="26980" spans="2:2" x14ac:dyDescent="0.25">
      <c r="B26980" s="1"/>
    </row>
    <row r="26981" spans="2:2" x14ac:dyDescent="0.25">
      <c r="B26981" s="1"/>
    </row>
    <row r="26982" spans="2:2" x14ac:dyDescent="0.25">
      <c r="B26982" s="1"/>
    </row>
    <row r="26983" spans="2:2" x14ac:dyDescent="0.25">
      <c r="B26983" s="1"/>
    </row>
    <row r="26984" spans="2:2" x14ac:dyDescent="0.25">
      <c r="B26984" s="1"/>
    </row>
    <row r="26985" spans="2:2" x14ac:dyDescent="0.25">
      <c r="B26985" s="1"/>
    </row>
    <row r="26986" spans="2:2" x14ac:dyDescent="0.25">
      <c r="B26986" s="1"/>
    </row>
    <row r="26987" spans="2:2" x14ac:dyDescent="0.25">
      <c r="B26987" s="1"/>
    </row>
    <row r="26988" spans="2:2" x14ac:dyDescent="0.25">
      <c r="B26988" s="1"/>
    </row>
    <row r="26989" spans="2:2" x14ac:dyDescent="0.25">
      <c r="B26989" s="1"/>
    </row>
    <row r="26990" spans="2:2" x14ac:dyDescent="0.25">
      <c r="B26990" s="1"/>
    </row>
    <row r="26991" spans="2:2" x14ac:dyDescent="0.25">
      <c r="B26991" s="1"/>
    </row>
    <row r="26992" spans="2:2" x14ac:dyDescent="0.25">
      <c r="B26992" s="1"/>
    </row>
    <row r="26993" spans="2:2" x14ac:dyDescent="0.25">
      <c r="B26993" s="1"/>
    </row>
    <row r="26994" spans="2:2" x14ac:dyDescent="0.25">
      <c r="B26994" s="1"/>
    </row>
    <row r="26995" spans="2:2" x14ac:dyDescent="0.25">
      <c r="B26995" s="1"/>
    </row>
    <row r="26996" spans="2:2" x14ac:dyDescent="0.25">
      <c r="B26996" s="1"/>
    </row>
    <row r="26997" spans="2:2" x14ac:dyDescent="0.25">
      <c r="B26997" s="1"/>
    </row>
    <row r="26998" spans="2:2" x14ac:dyDescent="0.25">
      <c r="B26998" s="1"/>
    </row>
    <row r="26999" spans="2:2" x14ac:dyDescent="0.25">
      <c r="B26999" s="1"/>
    </row>
    <row r="27000" spans="2:2" x14ac:dyDescent="0.25">
      <c r="B27000" s="1"/>
    </row>
    <row r="27001" spans="2:2" x14ac:dyDescent="0.25">
      <c r="B27001" s="1"/>
    </row>
    <row r="27002" spans="2:2" x14ac:dyDescent="0.25">
      <c r="B27002" s="1"/>
    </row>
    <row r="27003" spans="2:2" x14ac:dyDescent="0.25">
      <c r="B27003" s="1"/>
    </row>
    <row r="27004" spans="2:2" x14ac:dyDescent="0.25">
      <c r="B27004" s="1"/>
    </row>
    <row r="27005" spans="2:2" x14ac:dyDescent="0.25">
      <c r="B27005" s="1"/>
    </row>
    <row r="27006" spans="2:2" x14ac:dyDescent="0.25">
      <c r="B27006" s="1"/>
    </row>
    <row r="27007" spans="2:2" x14ac:dyDescent="0.25">
      <c r="B27007" s="1"/>
    </row>
    <row r="27008" spans="2:2" x14ac:dyDescent="0.25">
      <c r="B27008" s="1"/>
    </row>
    <row r="27009" spans="2:2" x14ac:dyDescent="0.25">
      <c r="B27009" s="1"/>
    </row>
    <row r="27010" spans="2:2" x14ac:dyDescent="0.25">
      <c r="B27010" s="1"/>
    </row>
    <row r="27011" spans="2:2" x14ac:dyDescent="0.25">
      <c r="B27011" s="1"/>
    </row>
    <row r="27012" spans="2:2" x14ac:dyDescent="0.25">
      <c r="B27012" s="1"/>
    </row>
    <row r="27013" spans="2:2" x14ac:dyDescent="0.25">
      <c r="B27013" s="1"/>
    </row>
    <row r="27014" spans="2:2" x14ac:dyDescent="0.25">
      <c r="B27014" s="1"/>
    </row>
    <row r="27015" spans="2:2" x14ac:dyDescent="0.25">
      <c r="B27015" s="1"/>
    </row>
    <row r="27016" spans="2:2" x14ac:dyDescent="0.25">
      <c r="B27016" s="1"/>
    </row>
    <row r="27017" spans="2:2" x14ac:dyDescent="0.25">
      <c r="B27017" s="1"/>
    </row>
    <row r="27018" spans="2:2" x14ac:dyDescent="0.25">
      <c r="B27018" s="1"/>
    </row>
    <row r="27019" spans="2:2" x14ac:dyDescent="0.25">
      <c r="B27019" s="1"/>
    </row>
    <row r="27020" spans="2:2" x14ac:dyDescent="0.25">
      <c r="B27020" s="1"/>
    </row>
    <row r="27021" spans="2:2" x14ac:dyDescent="0.25">
      <c r="B27021" s="1"/>
    </row>
    <row r="27022" spans="2:2" x14ac:dyDescent="0.25">
      <c r="B27022" s="1"/>
    </row>
    <row r="27023" spans="2:2" x14ac:dyDescent="0.25">
      <c r="B27023" s="1"/>
    </row>
    <row r="27024" spans="2:2" x14ac:dyDescent="0.25">
      <c r="B27024" s="1"/>
    </row>
    <row r="27025" spans="2:2" x14ac:dyDescent="0.25">
      <c r="B27025" s="1"/>
    </row>
    <row r="27026" spans="2:2" x14ac:dyDescent="0.25">
      <c r="B27026" s="1"/>
    </row>
    <row r="27027" spans="2:2" x14ac:dyDescent="0.25">
      <c r="B27027" s="1"/>
    </row>
    <row r="27028" spans="2:2" x14ac:dyDescent="0.25">
      <c r="B27028" s="1"/>
    </row>
    <row r="27029" spans="2:2" x14ac:dyDescent="0.25">
      <c r="B27029" s="1"/>
    </row>
    <row r="27030" spans="2:2" x14ac:dyDescent="0.25">
      <c r="B27030" s="1"/>
    </row>
    <row r="27031" spans="2:2" x14ac:dyDescent="0.25">
      <c r="B27031" s="1"/>
    </row>
    <row r="27032" spans="2:2" x14ac:dyDescent="0.25">
      <c r="B27032" s="1"/>
    </row>
    <row r="27033" spans="2:2" x14ac:dyDescent="0.25">
      <c r="B27033" s="1"/>
    </row>
    <row r="27034" spans="2:2" x14ac:dyDescent="0.25">
      <c r="B27034" s="1"/>
    </row>
    <row r="27035" spans="2:2" x14ac:dyDescent="0.25">
      <c r="B27035" s="1"/>
    </row>
    <row r="27036" spans="2:2" x14ac:dyDescent="0.25">
      <c r="B27036" s="1"/>
    </row>
    <row r="27037" spans="2:2" x14ac:dyDescent="0.25">
      <c r="B27037" s="1"/>
    </row>
    <row r="27038" spans="2:2" x14ac:dyDescent="0.25">
      <c r="B27038" s="1"/>
    </row>
    <row r="27039" spans="2:2" x14ac:dyDescent="0.25">
      <c r="B27039" s="1"/>
    </row>
    <row r="27040" spans="2:2" x14ac:dyDescent="0.25">
      <c r="B27040" s="1"/>
    </row>
    <row r="27041" spans="2:2" x14ac:dyDescent="0.25">
      <c r="B27041" s="1"/>
    </row>
    <row r="27042" spans="2:2" x14ac:dyDescent="0.25">
      <c r="B27042" s="1"/>
    </row>
    <row r="27043" spans="2:2" x14ac:dyDescent="0.25">
      <c r="B27043" s="1"/>
    </row>
    <row r="27044" spans="2:2" x14ac:dyDescent="0.25">
      <c r="B27044" s="1"/>
    </row>
    <row r="27045" spans="2:2" x14ac:dyDescent="0.25">
      <c r="B27045" s="1"/>
    </row>
    <row r="27046" spans="2:2" x14ac:dyDescent="0.25">
      <c r="B27046" s="1"/>
    </row>
    <row r="27047" spans="2:2" x14ac:dyDescent="0.25">
      <c r="B27047" s="1"/>
    </row>
    <row r="27048" spans="2:2" x14ac:dyDescent="0.25">
      <c r="B27048" s="1"/>
    </row>
    <row r="27049" spans="2:2" x14ac:dyDescent="0.25">
      <c r="B27049" s="1"/>
    </row>
    <row r="27050" spans="2:2" x14ac:dyDescent="0.25">
      <c r="B27050" s="1"/>
    </row>
    <row r="27051" spans="2:2" x14ac:dyDescent="0.25">
      <c r="B27051" s="1"/>
    </row>
    <row r="27052" spans="2:2" x14ac:dyDescent="0.25">
      <c r="B27052" s="1"/>
    </row>
    <row r="27053" spans="2:2" x14ac:dyDescent="0.25">
      <c r="B27053" s="1"/>
    </row>
    <row r="27054" spans="2:2" x14ac:dyDescent="0.25">
      <c r="B27054" s="1"/>
    </row>
    <row r="27055" spans="2:2" x14ac:dyDescent="0.25">
      <c r="B27055" s="1"/>
    </row>
    <row r="27056" spans="2:2" x14ac:dyDescent="0.25">
      <c r="B27056" s="1"/>
    </row>
    <row r="27057" spans="2:2" x14ac:dyDescent="0.25">
      <c r="B27057" s="1"/>
    </row>
    <row r="27058" spans="2:2" x14ac:dyDescent="0.25">
      <c r="B27058" s="1"/>
    </row>
    <row r="27059" spans="2:2" x14ac:dyDescent="0.25">
      <c r="B27059" s="1"/>
    </row>
    <row r="27060" spans="2:2" x14ac:dyDescent="0.25">
      <c r="B27060" s="1"/>
    </row>
    <row r="27061" spans="2:2" x14ac:dyDescent="0.25">
      <c r="B27061" s="1"/>
    </row>
    <row r="27062" spans="2:2" x14ac:dyDescent="0.25">
      <c r="B27062" s="1"/>
    </row>
    <row r="27063" spans="2:2" x14ac:dyDescent="0.25">
      <c r="B27063" s="1"/>
    </row>
    <row r="27064" spans="2:2" x14ac:dyDescent="0.25">
      <c r="B27064" s="1"/>
    </row>
    <row r="27065" spans="2:2" x14ac:dyDescent="0.25">
      <c r="B27065" s="1"/>
    </row>
    <row r="27066" spans="2:2" x14ac:dyDescent="0.25">
      <c r="B27066" s="1"/>
    </row>
    <row r="27067" spans="2:2" x14ac:dyDescent="0.25">
      <c r="B27067" s="1"/>
    </row>
    <row r="27068" spans="2:2" x14ac:dyDescent="0.25">
      <c r="B27068" s="1"/>
    </row>
    <row r="27069" spans="2:2" x14ac:dyDescent="0.25">
      <c r="B27069" s="1"/>
    </row>
    <row r="27070" spans="2:2" x14ac:dyDescent="0.25">
      <c r="B27070" s="1"/>
    </row>
    <row r="27071" spans="2:2" x14ac:dyDescent="0.25">
      <c r="B27071" s="1"/>
    </row>
    <row r="27072" spans="2:2" x14ac:dyDescent="0.25">
      <c r="B27072" s="1"/>
    </row>
    <row r="27073" spans="2:2" x14ac:dyDescent="0.25">
      <c r="B27073" s="1"/>
    </row>
    <row r="27074" spans="2:2" x14ac:dyDescent="0.25">
      <c r="B27074" s="1"/>
    </row>
    <row r="27075" spans="2:2" x14ac:dyDescent="0.25">
      <c r="B27075" s="1"/>
    </row>
    <row r="27076" spans="2:2" x14ac:dyDescent="0.25">
      <c r="B27076" s="1"/>
    </row>
    <row r="27077" spans="2:2" x14ac:dyDescent="0.25">
      <c r="B27077" s="1"/>
    </row>
    <row r="27078" spans="2:2" x14ac:dyDescent="0.25">
      <c r="B27078" s="1"/>
    </row>
    <row r="27079" spans="2:2" x14ac:dyDescent="0.25">
      <c r="B27079" s="1"/>
    </row>
    <row r="27080" spans="2:2" x14ac:dyDescent="0.25">
      <c r="B27080" s="1"/>
    </row>
    <row r="27081" spans="2:2" x14ac:dyDescent="0.25">
      <c r="B27081" s="1"/>
    </row>
    <row r="27082" spans="2:2" x14ac:dyDescent="0.25">
      <c r="B27082" s="1"/>
    </row>
    <row r="27083" spans="2:2" x14ac:dyDescent="0.25">
      <c r="B27083" s="1"/>
    </row>
    <row r="27084" spans="2:2" x14ac:dyDescent="0.25">
      <c r="B27084" s="1"/>
    </row>
    <row r="27085" spans="2:2" x14ac:dyDescent="0.25">
      <c r="B27085" s="1"/>
    </row>
    <row r="27086" spans="2:2" x14ac:dyDescent="0.25">
      <c r="B27086" s="1"/>
    </row>
    <row r="27087" spans="2:2" x14ac:dyDescent="0.25">
      <c r="B27087" s="1"/>
    </row>
    <row r="27088" spans="2:2" x14ac:dyDescent="0.25">
      <c r="B27088" s="1"/>
    </row>
    <row r="27089" spans="2:2" x14ac:dyDescent="0.25">
      <c r="B27089" s="1"/>
    </row>
    <row r="27090" spans="2:2" x14ac:dyDescent="0.25">
      <c r="B27090" s="1"/>
    </row>
    <row r="27091" spans="2:2" x14ac:dyDescent="0.25">
      <c r="B27091" s="1"/>
    </row>
    <row r="27092" spans="2:2" x14ac:dyDescent="0.25">
      <c r="B27092" s="1"/>
    </row>
    <row r="27093" spans="2:2" x14ac:dyDescent="0.25">
      <c r="B27093" s="1"/>
    </row>
    <row r="27094" spans="2:2" x14ac:dyDescent="0.25">
      <c r="B27094" s="1"/>
    </row>
    <row r="27095" spans="2:2" x14ac:dyDescent="0.25">
      <c r="B27095" s="1"/>
    </row>
    <row r="27096" spans="2:2" x14ac:dyDescent="0.25">
      <c r="B27096" s="1"/>
    </row>
    <row r="27097" spans="2:2" x14ac:dyDescent="0.25">
      <c r="B27097" s="1"/>
    </row>
    <row r="27098" spans="2:2" x14ac:dyDescent="0.25">
      <c r="B27098" s="1"/>
    </row>
    <row r="27099" spans="2:2" x14ac:dyDescent="0.25">
      <c r="B27099" s="1"/>
    </row>
    <row r="27100" spans="2:2" x14ac:dyDescent="0.25">
      <c r="B27100" s="1"/>
    </row>
    <row r="27101" spans="2:2" x14ac:dyDescent="0.25">
      <c r="B27101" s="1"/>
    </row>
    <row r="27102" spans="2:2" x14ac:dyDescent="0.25">
      <c r="B27102" s="1"/>
    </row>
    <row r="27103" spans="2:2" x14ac:dyDescent="0.25">
      <c r="B27103" s="1"/>
    </row>
    <row r="27104" spans="2:2" x14ac:dyDescent="0.25">
      <c r="B27104" s="1"/>
    </row>
    <row r="27105" spans="2:2" x14ac:dyDescent="0.25">
      <c r="B27105" s="1"/>
    </row>
    <row r="27106" spans="2:2" x14ac:dyDescent="0.25">
      <c r="B27106" s="1"/>
    </row>
    <row r="27107" spans="2:2" x14ac:dyDescent="0.25">
      <c r="B27107" s="1"/>
    </row>
    <row r="27108" spans="2:2" x14ac:dyDescent="0.25">
      <c r="B27108" s="1"/>
    </row>
    <row r="27109" spans="2:2" x14ac:dyDescent="0.25">
      <c r="B27109" s="1"/>
    </row>
    <row r="27110" spans="2:2" x14ac:dyDescent="0.25">
      <c r="B27110" s="1"/>
    </row>
    <row r="27111" spans="2:2" x14ac:dyDescent="0.25">
      <c r="B27111" s="1"/>
    </row>
    <row r="27112" spans="2:2" x14ac:dyDescent="0.25">
      <c r="B27112" s="1"/>
    </row>
    <row r="27113" spans="2:2" x14ac:dyDescent="0.25">
      <c r="B27113" s="1"/>
    </row>
    <row r="27114" spans="2:2" x14ac:dyDescent="0.25">
      <c r="B27114" s="1"/>
    </row>
    <row r="27115" spans="2:2" x14ac:dyDescent="0.25">
      <c r="B27115" s="1"/>
    </row>
    <row r="27116" spans="2:2" x14ac:dyDescent="0.25">
      <c r="B27116" s="1"/>
    </row>
    <row r="27117" spans="2:2" x14ac:dyDescent="0.25">
      <c r="B27117" s="1"/>
    </row>
    <row r="27118" spans="2:2" x14ac:dyDescent="0.25">
      <c r="B27118" s="1"/>
    </row>
    <row r="27119" spans="2:2" x14ac:dyDescent="0.25">
      <c r="B27119" s="1"/>
    </row>
    <row r="27120" spans="2:2" x14ac:dyDescent="0.25">
      <c r="B27120" s="1"/>
    </row>
    <row r="27121" spans="2:2" x14ac:dyDescent="0.25">
      <c r="B27121" s="1"/>
    </row>
    <row r="27122" spans="2:2" x14ac:dyDescent="0.25">
      <c r="B27122" s="1"/>
    </row>
    <row r="27123" spans="2:2" x14ac:dyDescent="0.25">
      <c r="B27123" s="1"/>
    </row>
    <row r="27124" spans="2:2" x14ac:dyDescent="0.25">
      <c r="B27124" s="1"/>
    </row>
    <row r="27125" spans="2:2" x14ac:dyDescent="0.25">
      <c r="B27125" s="1"/>
    </row>
    <row r="27126" spans="2:2" x14ac:dyDescent="0.25">
      <c r="B27126" s="1"/>
    </row>
    <row r="27127" spans="2:2" x14ac:dyDescent="0.25">
      <c r="B27127" s="1"/>
    </row>
    <row r="27128" spans="2:2" x14ac:dyDescent="0.25">
      <c r="B27128" s="1"/>
    </row>
    <row r="27129" spans="2:2" x14ac:dyDescent="0.25">
      <c r="B27129" s="1"/>
    </row>
    <row r="27130" spans="2:2" x14ac:dyDescent="0.25">
      <c r="B27130" s="1"/>
    </row>
    <row r="27131" spans="2:2" x14ac:dyDescent="0.25">
      <c r="B27131" s="1"/>
    </row>
    <row r="27132" spans="2:2" x14ac:dyDescent="0.25">
      <c r="B27132" s="1"/>
    </row>
    <row r="27133" spans="2:2" x14ac:dyDescent="0.25">
      <c r="B27133" s="1"/>
    </row>
    <row r="27134" spans="2:2" x14ac:dyDescent="0.25">
      <c r="B27134" s="1"/>
    </row>
    <row r="27135" spans="2:2" x14ac:dyDescent="0.25">
      <c r="B27135" s="1"/>
    </row>
    <row r="27136" spans="2:2" x14ac:dyDescent="0.25">
      <c r="B27136" s="1"/>
    </row>
    <row r="27137" spans="2:2" x14ac:dyDescent="0.25">
      <c r="B27137" s="1"/>
    </row>
    <row r="27138" spans="2:2" x14ac:dyDescent="0.25">
      <c r="B27138" s="1"/>
    </row>
    <row r="27139" spans="2:2" x14ac:dyDescent="0.25">
      <c r="B27139" s="1"/>
    </row>
    <row r="27140" spans="2:2" x14ac:dyDescent="0.25">
      <c r="B27140" s="1"/>
    </row>
    <row r="27141" spans="2:2" x14ac:dyDescent="0.25">
      <c r="B27141" s="1"/>
    </row>
    <row r="27142" spans="2:2" x14ac:dyDescent="0.25">
      <c r="B27142" s="1"/>
    </row>
    <row r="27143" spans="2:2" x14ac:dyDescent="0.25">
      <c r="B27143" s="1"/>
    </row>
    <row r="27144" spans="2:2" x14ac:dyDescent="0.25">
      <c r="B27144" s="1"/>
    </row>
    <row r="27145" spans="2:2" x14ac:dyDescent="0.25">
      <c r="B27145" s="1"/>
    </row>
    <row r="27146" spans="2:2" x14ac:dyDescent="0.25">
      <c r="B27146" s="1"/>
    </row>
    <row r="27147" spans="2:2" x14ac:dyDescent="0.25">
      <c r="B27147" s="1"/>
    </row>
    <row r="27148" spans="2:2" x14ac:dyDescent="0.25">
      <c r="B27148" s="1"/>
    </row>
    <row r="27149" spans="2:2" x14ac:dyDescent="0.25">
      <c r="B27149" s="1"/>
    </row>
    <row r="27150" spans="2:2" x14ac:dyDescent="0.25">
      <c r="B27150" s="1"/>
    </row>
    <row r="27151" spans="2:2" x14ac:dyDescent="0.25">
      <c r="B27151" s="1"/>
    </row>
    <row r="27152" spans="2:2" x14ac:dyDescent="0.25">
      <c r="B27152" s="1"/>
    </row>
    <row r="27153" spans="2:2" x14ac:dyDescent="0.25">
      <c r="B27153" s="1"/>
    </row>
    <row r="27154" spans="2:2" x14ac:dyDescent="0.25">
      <c r="B27154" s="1"/>
    </row>
    <row r="27155" spans="2:2" x14ac:dyDescent="0.25">
      <c r="B27155" s="1"/>
    </row>
    <row r="27156" spans="2:2" x14ac:dyDescent="0.25">
      <c r="B27156" s="1"/>
    </row>
    <row r="27157" spans="2:2" x14ac:dyDescent="0.25">
      <c r="B27157" s="1"/>
    </row>
    <row r="27158" spans="2:2" x14ac:dyDescent="0.25">
      <c r="B27158" s="1"/>
    </row>
    <row r="27159" spans="2:2" x14ac:dyDescent="0.25">
      <c r="B27159" s="1"/>
    </row>
    <row r="27160" spans="2:2" x14ac:dyDescent="0.25">
      <c r="B27160" s="1"/>
    </row>
    <row r="27161" spans="2:2" x14ac:dyDescent="0.25">
      <c r="B27161" s="1"/>
    </row>
    <row r="27162" spans="2:2" x14ac:dyDescent="0.25">
      <c r="B27162" s="1"/>
    </row>
    <row r="27163" spans="2:2" x14ac:dyDescent="0.25">
      <c r="B27163" s="1"/>
    </row>
    <row r="27164" spans="2:2" x14ac:dyDescent="0.25">
      <c r="B27164" s="1"/>
    </row>
    <row r="27165" spans="2:2" x14ac:dyDescent="0.25">
      <c r="B27165" s="1"/>
    </row>
    <row r="27166" spans="2:2" x14ac:dyDescent="0.25">
      <c r="B27166" s="1"/>
    </row>
    <row r="27167" spans="2:2" x14ac:dyDescent="0.25">
      <c r="B27167" s="1"/>
    </row>
    <row r="27168" spans="2:2" x14ac:dyDescent="0.25">
      <c r="B27168" s="1"/>
    </row>
    <row r="27169" spans="2:2" x14ac:dyDescent="0.25">
      <c r="B27169" s="1"/>
    </row>
    <row r="27170" spans="2:2" x14ac:dyDescent="0.25">
      <c r="B27170" s="1"/>
    </row>
    <row r="27171" spans="2:2" x14ac:dyDescent="0.25">
      <c r="B27171" s="1"/>
    </row>
    <row r="27172" spans="2:2" x14ac:dyDescent="0.25">
      <c r="B27172" s="1"/>
    </row>
    <row r="27173" spans="2:2" x14ac:dyDescent="0.25">
      <c r="B27173" s="1"/>
    </row>
    <row r="27174" spans="2:2" x14ac:dyDescent="0.25">
      <c r="B27174" s="1"/>
    </row>
    <row r="27175" spans="2:2" x14ac:dyDescent="0.25">
      <c r="B27175" s="1"/>
    </row>
    <row r="27176" spans="2:2" x14ac:dyDescent="0.25">
      <c r="B27176" s="1"/>
    </row>
    <row r="27177" spans="2:2" x14ac:dyDescent="0.25">
      <c r="B27177" s="1"/>
    </row>
    <row r="27178" spans="2:2" x14ac:dyDescent="0.25">
      <c r="B27178" s="1"/>
    </row>
    <row r="27179" spans="2:2" x14ac:dyDescent="0.25">
      <c r="B27179" s="1"/>
    </row>
    <row r="27180" spans="2:2" x14ac:dyDescent="0.25">
      <c r="B27180" s="1"/>
    </row>
    <row r="27181" spans="2:2" x14ac:dyDescent="0.25">
      <c r="B27181" s="1"/>
    </row>
    <row r="27182" spans="2:2" x14ac:dyDescent="0.25">
      <c r="B27182" s="1"/>
    </row>
    <row r="27183" spans="2:2" x14ac:dyDescent="0.25">
      <c r="B27183" s="1"/>
    </row>
    <row r="27184" spans="2:2" x14ac:dyDescent="0.25">
      <c r="B27184" s="1"/>
    </row>
    <row r="27185" spans="2:2" x14ac:dyDescent="0.25">
      <c r="B27185" s="1"/>
    </row>
    <row r="27186" spans="2:2" x14ac:dyDescent="0.25">
      <c r="B27186" s="1"/>
    </row>
    <row r="27187" spans="2:2" x14ac:dyDescent="0.25">
      <c r="B27187" s="1"/>
    </row>
    <row r="27188" spans="2:2" x14ac:dyDescent="0.25">
      <c r="B27188" s="1"/>
    </row>
    <row r="27189" spans="2:2" x14ac:dyDescent="0.25">
      <c r="B27189" s="1"/>
    </row>
    <row r="27190" spans="2:2" x14ac:dyDescent="0.25">
      <c r="B27190" s="1"/>
    </row>
    <row r="27191" spans="2:2" x14ac:dyDescent="0.25">
      <c r="B27191" s="1"/>
    </row>
    <row r="27192" spans="2:2" x14ac:dyDescent="0.25">
      <c r="B27192" s="1"/>
    </row>
    <row r="27193" spans="2:2" x14ac:dyDescent="0.25">
      <c r="B27193" s="1"/>
    </row>
    <row r="27194" spans="2:2" x14ac:dyDescent="0.25">
      <c r="B27194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199" spans="2:2" x14ac:dyDescent="0.25">
      <c r="B27199" s="1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1"/>
    </row>
    <row r="27205" spans="2:2" x14ac:dyDescent="0.25">
      <c r="B27205" s="1"/>
    </row>
    <row r="27206" spans="2:2" x14ac:dyDescent="0.25">
      <c r="B27206" s="1"/>
    </row>
    <row r="27207" spans="2:2" x14ac:dyDescent="0.25">
      <c r="B27207" s="1"/>
    </row>
    <row r="27208" spans="2:2" x14ac:dyDescent="0.25">
      <c r="B27208" s="1"/>
    </row>
    <row r="27209" spans="2:2" x14ac:dyDescent="0.25">
      <c r="B27209" s="1"/>
    </row>
    <row r="27210" spans="2:2" x14ac:dyDescent="0.25">
      <c r="B27210" s="1"/>
    </row>
    <row r="27211" spans="2:2" x14ac:dyDescent="0.25">
      <c r="B27211" s="1"/>
    </row>
    <row r="27212" spans="2:2" x14ac:dyDescent="0.25">
      <c r="B27212" s="1"/>
    </row>
    <row r="27213" spans="2:2" x14ac:dyDescent="0.25">
      <c r="B27213" s="1"/>
    </row>
    <row r="27214" spans="2:2" x14ac:dyDescent="0.25">
      <c r="B27214" s="1"/>
    </row>
    <row r="27215" spans="2:2" x14ac:dyDescent="0.25">
      <c r="B27215" s="1"/>
    </row>
    <row r="27216" spans="2:2" x14ac:dyDescent="0.25">
      <c r="B27216" s="1"/>
    </row>
    <row r="27217" spans="2:2" x14ac:dyDescent="0.25">
      <c r="B27217" s="1"/>
    </row>
    <row r="27218" spans="2:2" x14ac:dyDescent="0.25">
      <c r="B27218" s="1"/>
    </row>
    <row r="27219" spans="2:2" x14ac:dyDescent="0.25">
      <c r="B27219" s="1"/>
    </row>
    <row r="27220" spans="2:2" x14ac:dyDescent="0.25">
      <c r="B27220" s="1"/>
    </row>
    <row r="27221" spans="2:2" x14ac:dyDescent="0.25">
      <c r="B27221" s="1"/>
    </row>
    <row r="27222" spans="2:2" x14ac:dyDescent="0.25">
      <c r="B27222" s="1"/>
    </row>
    <row r="27223" spans="2:2" x14ac:dyDescent="0.25">
      <c r="B27223" s="1"/>
    </row>
    <row r="27224" spans="2:2" x14ac:dyDescent="0.25">
      <c r="B27224" s="1"/>
    </row>
    <row r="27225" spans="2:2" x14ac:dyDescent="0.25">
      <c r="B27225" s="1"/>
    </row>
    <row r="27226" spans="2:2" x14ac:dyDescent="0.25">
      <c r="B27226" s="1"/>
    </row>
    <row r="27227" spans="2:2" x14ac:dyDescent="0.25">
      <c r="B27227" s="1"/>
    </row>
    <row r="27228" spans="2:2" x14ac:dyDescent="0.25">
      <c r="B27228" s="1"/>
    </row>
    <row r="27229" spans="2:2" x14ac:dyDescent="0.25">
      <c r="B27229" s="1"/>
    </row>
    <row r="27230" spans="2:2" x14ac:dyDescent="0.25">
      <c r="B27230" s="1"/>
    </row>
    <row r="27231" spans="2:2" x14ac:dyDescent="0.25">
      <c r="B27231" s="1"/>
    </row>
    <row r="27232" spans="2:2" x14ac:dyDescent="0.25">
      <c r="B27232" s="1"/>
    </row>
    <row r="27233" spans="2:2" x14ac:dyDescent="0.25">
      <c r="B27233" s="1"/>
    </row>
    <row r="27234" spans="2:2" x14ac:dyDescent="0.25">
      <c r="B27234" s="1"/>
    </row>
    <row r="27235" spans="2:2" x14ac:dyDescent="0.25">
      <c r="B27235" s="1"/>
    </row>
    <row r="27236" spans="2:2" x14ac:dyDescent="0.25">
      <c r="B27236" s="1"/>
    </row>
    <row r="27237" spans="2:2" x14ac:dyDescent="0.25">
      <c r="B27237" s="1"/>
    </row>
    <row r="27238" spans="2:2" x14ac:dyDescent="0.25">
      <c r="B27238" s="1"/>
    </row>
    <row r="27239" spans="2:2" x14ac:dyDescent="0.25">
      <c r="B27239" s="1"/>
    </row>
    <row r="27240" spans="2:2" x14ac:dyDescent="0.25">
      <c r="B27240" s="1"/>
    </row>
    <row r="27241" spans="2:2" x14ac:dyDescent="0.25">
      <c r="B27241" s="1"/>
    </row>
    <row r="27242" spans="2:2" x14ac:dyDescent="0.25">
      <c r="B27242" s="1"/>
    </row>
    <row r="27243" spans="2:2" x14ac:dyDescent="0.25">
      <c r="B27243" s="1"/>
    </row>
    <row r="27244" spans="2:2" x14ac:dyDescent="0.25">
      <c r="B27244" s="1"/>
    </row>
    <row r="27245" spans="2:2" x14ac:dyDescent="0.25">
      <c r="B27245" s="1"/>
    </row>
    <row r="27246" spans="2:2" x14ac:dyDescent="0.25">
      <c r="B27246" s="1"/>
    </row>
    <row r="27247" spans="2:2" x14ac:dyDescent="0.25">
      <c r="B27247" s="1"/>
    </row>
    <row r="27248" spans="2:2" x14ac:dyDescent="0.25">
      <c r="B27248" s="1"/>
    </row>
    <row r="27249" spans="2:2" x14ac:dyDescent="0.25">
      <c r="B27249" s="1"/>
    </row>
    <row r="27250" spans="2:2" x14ac:dyDescent="0.25">
      <c r="B27250" s="1"/>
    </row>
    <row r="27251" spans="2:2" x14ac:dyDescent="0.25">
      <c r="B27251" s="1"/>
    </row>
    <row r="27252" spans="2:2" x14ac:dyDescent="0.25">
      <c r="B27252" s="1"/>
    </row>
    <row r="27253" spans="2:2" x14ac:dyDescent="0.25">
      <c r="B27253" s="1"/>
    </row>
    <row r="27254" spans="2:2" x14ac:dyDescent="0.25">
      <c r="B27254" s="1"/>
    </row>
    <row r="27255" spans="2:2" x14ac:dyDescent="0.25">
      <c r="B27255" s="1"/>
    </row>
    <row r="27256" spans="2:2" x14ac:dyDescent="0.25">
      <c r="B27256" s="1"/>
    </row>
    <row r="27257" spans="2:2" x14ac:dyDescent="0.25">
      <c r="B27257" s="1"/>
    </row>
    <row r="27258" spans="2:2" x14ac:dyDescent="0.25">
      <c r="B27258" s="1"/>
    </row>
    <row r="27259" spans="2:2" x14ac:dyDescent="0.25">
      <c r="B27259" s="1"/>
    </row>
    <row r="27260" spans="2:2" x14ac:dyDescent="0.25">
      <c r="B27260" s="1"/>
    </row>
    <row r="27261" spans="2:2" x14ac:dyDescent="0.25">
      <c r="B27261" s="1"/>
    </row>
    <row r="27262" spans="2:2" x14ac:dyDescent="0.25">
      <c r="B27262" s="1"/>
    </row>
    <row r="27263" spans="2:2" x14ac:dyDescent="0.25">
      <c r="B27263" s="1"/>
    </row>
    <row r="27264" spans="2:2" x14ac:dyDescent="0.25">
      <c r="B27264" s="1"/>
    </row>
    <row r="27265" spans="2:2" x14ac:dyDescent="0.25">
      <c r="B27265" s="1"/>
    </row>
    <row r="27266" spans="2:2" x14ac:dyDescent="0.25">
      <c r="B27266" s="1"/>
    </row>
    <row r="27267" spans="2:2" x14ac:dyDescent="0.25">
      <c r="B27267" s="1"/>
    </row>
    <row r="27268" spans="2:2" x14ac:dyDescent="0.25">
      <c r="B27268" s="1"/>
    </row>
    <row r="27269" spans="2:2" x14ac:dyDescent="0.25">
      <c r="B27269" s="1"/>
    </row>
    <row r="27270" spans="2:2" x14ac:dyDescent="0.25">
      <c r="B27270" s="1"/>
    </row>
    <row r="27271" spans="2:2" x14ac:dyDescent="0.25">
      <c r="B27271" s="1"/>
    </row>
    <row r="27272" spans="2:2" x14ac:dyDescent="0.25">
      <c r="B27272" s="1"/>
    </row>
    <row r="27273" spans="2:2" x14ac:dyDescent="0.25">
      <c r="B27273" s="1"/>
    </row>
    <row r="27274" spans="2:2" x14ac:dyDescent="0.25">
      <c r="B27274" s="1"/>
    </row>
    <row r="27275" spans="2:2" x14ac:dyDescent="0.25">
      <c r="B27275" s="1"/>
    </row>
    <row r="27276" spans="2:2" x14ac:dyDescent="0.25">
      <c r="B27276" s="1"/>
    </row>
    <row r="27277" spans="2:2" x14ac:dyDescent="0.25">
      <c r="B27277" s="1"/>
    </row>
    <row r="27278" spans="2:2" x14ac:dyDescent="0.25">
      <c r="B27278" s="1"/>
    </row>
    <row r="27279" spans="2:2" x14ac:dyDescent="0.25">
      <c r="B27279" s="1"/>
    </row>
    <row r="27280" spans="2:2" x14ac:dyDescent="0.25">
      <c r="B27280" s="1"/>
    </row>
    <row r="27281" spans="2:2" x14ac:dyDescent="0.25">
      <c r="B27281" s="1"/>
    </row>
    <row r="27282" spans="2:2" x14ac:dyDescent="0.25">
      <c r="B27282" s="1"/>
    </row>
    <row r="27283" spans="2:2" x14ac:dyDescent="0.25">
      <c r="B27283" s="1"/>
    </row>
    <row r="27284" spans="2:2" x14ac:dyDescent="0.25">
      <c r="B27284" s="1"/>
    </row>
    <row r="27285" spans="2:2" x14ac:dyDescent="0.25">
      <c r="B27285" s="1"/>
    </row>
    <row r="27286" spans="2:2" x14ac:dyDescent="0.25">
      <c r="B27286" s="1"/>
    </row>
    <row r="27287" spans="2:2" x14ac:dyDescent="0.25">
      <c r="B27287" s="1"/>
    </row>
    <row r="27288" spans="2:2" x14ac:dyDescent="0.25">
      <c r="B27288" s="1"/>
    </row>
    <row r="27289" spans="2:2" x14ac:dyDescent="0.25">
      <c r="B27289" s="1"/>
    </row>
    <row r="27290" spans="2:2" x14ac:dyDescent="0.25">
      <c r="B27290" s="1"/>
    </row>
    <row r="27291" spans="2:2" x14ac:dyDescent="0.25">
      <c r="B27291" s="1"/>
    </row>
    <row r="27292" spans="2:2" x14ac:dyDescent="0.25">
      <c r="B27292" s="1"/>
    </row>
    <row r="27293" spans="2:2" x14ac:dyDescent="0.25">
      <c r="B27293" s="1"/>
    </row>
    <row r="27294" spans="2:2" x14ac:dyDescent="0.25">
      <c r="B27294" s="1"/>
    </row>
    <row r="27295" spans="2:2" x14ac:dyDescent="0.25">
      <c r="B27295" s="1"/>
    </row>
    <row r="27296" spans="2:2" x14ac:dyDescent="0.25">
      <c r="B27296" s="1"/>
    </row>
    <row r="27297" spans="2:2" x14ac:dyDescent="0.25">
      <c r="B27297" s="1"/>
    </row>
    <row r="27298" spans="2:2" x14ac:dyDescent="0.25">
      <c r="B27298" s="1"/>
    </row>
    <row r="27299" spans="2:2" x14ac:dyDescent="0.25">
      <c r="B27299" s="1"/>
    </row>
    <row r="27300" spans="2:2" x14ac:dyDescent="0.25">
      <c r="B27300" s="1"/>
    </row>
    <row r="27301" spans="2:2" x14ac:dyDescent="0.25">
      <c r="B27301" s="1"/>
    </row>
    <row r="27302" spans="2:2" x14ac:dyDescent="0.25">
      <c r="B27302" s="1"/>
    </row>
    <row r="27303" spans="2:2" x14ac:dyDescent="0.25">
      <c r="B27303" s="1"/>
    </row>
    <row r="27304" spans="2:2" x14ac:dyDescent="0.25">
      <c r="B27304" s="1"/>
    </row>
    <row r="27305" spans="2:2" x14ac:dyDescent="0.25">
      <c r="B27305" s="1"/>
    </row>
    <row r="27306" spans="2:2" x14ac:dyDescent="0.25">
      <c r="B27306" s="1"/>
    </row>
    <row r="27307" spans="2:2" x14ac:dyDescent="0.25">
      <c r="B27307" s="1"/>
    </row>
    <row r="27308" spans="2:2" x14ac:dyDescent="0.25">
      <c r="B27308" s="1"/>
    </row>
    <row r="27309" spans="2:2" x14ac:dyDescent="0.25">
      <c r="B27309" s="1"/>
    </row>
    <row r="27310" spans="2:2" x14ac:dyDescent="0.25">
      <c r="B27310" s="1"/>
    </row>
    <row r="27311" spans="2:2" x14ac:dyDescent="0.25">
      <c r="B27311" s="1"/>
    </row>
    <row r="27312" spans="2:2" x14ac:dyDescent="0.25">
      <c r="B27312" s="1"/>
    </row>
    <row r="27313" spans="2:2" x14ac:dyDescent="0.25">
      <c r="B27313" s="1"/>
    </row>
    <row r="27314" spans="2:2" x14ac:dyDescent="0.25">
      <c r="B27314" s="1"/>
    </row>
    <row r="27315" spans="2:2" x14ac:dyDescent="0.25">
      <c r="B27315" s="1"/>
    </row>
    <row r="27316" spans="2:2" x14ac:dyDescent="0.25">
      <c r="B27316" s="1"/>
    </row>
    <row r="27317" spans="2:2" x14ac:dyDescent="0.25">
      <c r="B27317" s="1"/>
    </row>
    <row r="27318" spans="2:2" x14ac:dyDescent="0.25">
      <c r="B27318" s="1"/>
    </row>
    <row r="27319" spans="2:2" x14ac:dyDescent="0.25">
      <c r="B27319" s="1"/>
    </row>
    <row r="27320" spans="2:2" x14ac:dyDescent="0.25">
      <c r="B27320" s="1"/>
    </row>
    <row r="27321" spans="2:2" x14ac:dyDescent="0.25">
      <c r="B27321" s="1"/>
    </row>
    <row r="27322" spans="2:2" x14ac:dyDescent="0.25">
      <c r="B27322" s="1"/>
    </row>
    <row r="27323" spans="2:2" x14ac:dyDescent="0.25">
      <c r="B27323" s="1"/>
    </row>
    <row r="27324" spans="2:2" x14ac:dyDescent="0.25">
      <c r="B27324" s="1"/>
    </row>
    <row r="27325" spans="2:2" x14ac:dyDescent="0.25">
      <c r="B27325" s="1"/>
    </row>
    <row r="27326" spans="2:2" x14ac:dyDescent="0.25">
      <c r="B27326" s="1"/>
    </row>
    <row r="27327" spans="2:2" x14ac:dyDescent="0.25">
      <c r="B27327" s="1"/>
    </row>
    <row r="27328" spans="2:2" x14ac:dyDescent="0.25">
      <c r="B27328" s="1"/>
    </row>
    <row r="27329" spans="2:2" x14ac:dyDescent="0.25">
      <c r="B27329" s="1"/>
    </row>
    <row r="27330" spans="2:2" x14ac:dyDescent="0.25">
      <c r="B27330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4" spans="2:2" x14ac:dyDescent="0.25">
      <c r="B27334" s="1"/>
    </row>
    <row r="27335" spans="2:2" x14ac:dyDescent="0.25">
      <c r="B27335" s="1"/>
    </row>
    <row r="27336" spans="2:2" x14ac:dyDescent="0.25">
      <c r="B27336" s="1"/>
    </row>
    <row r="27337" spans="2:2" x14ac:dyDescent="0.25">
      <c r="B27337" s="1"/>
    </row>
    <row r="27338" spans="2:2" x14ac:dyDescent="0.25">
      <c r="B27338" s="1"/>
    </row>
    <row r="27339" spans="2:2" x14ac:dyDescent="0.25">
      <c r="B27339" s="1"/>
    </row>
    <row r="27340" spans="2:2" x14ac:dyDescent="0.25">
      <c r="B27340" s="1"/>
    </row>
    <row r="27341" spans="2:2" x14ac:dyDescent="0.25">
      <c r="B27341" s="1"/>
    </row>
    <row r="27342" spans="2:2" x14ac:dyDescent="0.25">
      <c r="B27342" s="1"/>
    </row>
    <row r="27343" spans="2:2" x14ac:dyDescent="0.25">
      <c r="B27343" s="1"/>
    </row>
    <row r="27344" spans="2:2" x14ac:dyDescent="0.25">
      <c r="B27344" s="1"/>
    </row>
    <row r="27345" spans="2:2" x14ac:dyDescent="0.25">
      <c r="B27345" s="1"/>
    </row>
    <row r="27346" spans="2:2" x14ac:dyDescent="0.25">
      <c r="B27346" s="1"/>
    </row>
    <row r="27347" spans="2:2" x14ac:dyDescent="0.25">
      <c r="B27347" s="1"/>
    </row>
    <row r="27348" spans="2:2" x14ac:dyDescent="0.25">
      <c r="B27348" s="1"/>
    </row>
    <row r="27349" spans="2:2" x14ac:dyDescent="0.25">
      <c r="B27349" s="1"/>
    </row>
    <row r="27350" spans="2:2" x14ac:dyDescent="0.25">
      <c r="B27350" s="1"/>
    </row>
    <row r="27351" spans="2:2" x14ac:dyDescent="0.25">
      <c r="B27351" s="1"/>
    </row>
    <row r="27352" spans="2:2" x14ac:dyDescent="0.25">
      <c r="B27352" s="1"/>
    </row>
    <row r="27353" spans="2:2" x14ac:dyDescent="0.25">
      <c r="B27353" s="1"/>
    </row>
    <row r="27354" spans="2:2" x14ac:dyDescent="0.25">
      <c r="B27354" s="1"/>
    </row>
    <row r="27355" spans="2:2" x14ac:dyDescent="0.25">
      <c r="B27355" s="1"/>
    </row>
    <row r="27356" spans="2:2" x14ac:dyDescent="0.25">
      <c r="B27356" s="1"/>
    </row>
    <row r="27357" spans="2:2" x14ac:dyDescent="0.25">
      <c r="B27357" s="1"/>
    </row>
    <row r="27358" spans="2:2" x14ac:dyDescent="0.25">
      <c r="B27358" s="1"/>
    </row>
    <row r="27359" spans="2:2" x14ac:dyDescent="0.25">
      <c r="B27359" s="1"/>
    </row>
    <row r="27360" spans="2:2" x14ac:dyDescent="0.25">
      <c r="B27360" s="1"/>
    </row>
    <row r="27361" spans="2:2" x14ac:dyDescent="0.25">
      <c r="B27361" s="1"/>
    </row>
    <row r="27362" spans="2:2" x14ac:dyDescent="0.25">
      <c r="B27362" s="1"/>
    </row>
    <row r="27363" spans="2:2" x14ac:dyDescent="0.25">
      <c r="B27363" s="1"/>
    </row>
    <row r="27364" spans="2:2" x14ac:dyDescent="0.25">
      <c r="B27364" s="1"/>
    </row>
    <row r="27365" spans="2:2" x14ac:dyDescent="0.25">
      <c r="B27365" s="1"/>
    </row>
    <row r="27366" spans="2:2" x14ac:dyDescent="0.25">
      <c r="B27366" s="1"/>
    </row>
    <row r="27367" spans="2:2" x14ac:dyDescent="0.25">
      <c r="B27367" s="1"/>
    </row>
    <row r="27368" spans="2:2" x14ac:dyDescent="0.25">
      <c r="B27368" s="1"/>
    </row>
    <row r="27369" spans="2:2" x14ac:dyDescent="0.25">
      <c r="B27369" s="1"/>
    </row>
    <row r="27370" spans="2:2" x14ac:dyDescent="0.25">
      <c r="B27370" s="1"/>
    </row>
    <row r="27371" spans="2:2" x14ac:dyDescent="0.25">
      <c r="B27371" s="1"/>
    </row>
    <row r="27372" spans="2:2" x14ac:dyDescent="0.25">
      <c r="B27372" s="1"/>
    </row>
    <row r="27373" spans="2:2" x14ac:dyDescent="0.25">
      <c r="B27373" s="1"/>
    </row>
    <row r="27374" spans="2:2" x14ac:dyDescent="0.25">
      <c r="B27374" s="1"/>
    </row>
    <row r="27375" spans="2:2" x14ac:dyDescent="0.25">
      <c r="B27375" s="1"/>
    </row>
    <row r="27376" spans="2:2" x14ac:dyDescent="0.25">
      <c r="B27376" s="1"/>
    </row>
    <row r="27377" spans="2:2" x14ac:dyDescent="0.25">
      <c r="B27377" s="1"/>
    </row>
    <row r="27378" spans="2:2" x14ac:dyDescent="0.25">
      <c r="B27378" s="1"/>
    </row>
    <row r="27379" spans="2:2" x14ac:dyDescent="0.25">
      <c r="B27379" s="1"/>
    </row>
    <row r="27380" spans="2:2" x14ac:dyDescent="0.25">
      <c r="B27380" s="1"/>
    </row>
    <row r="27381" spans="2:2" x14ac:dyDescent="0.25">
      <c r="B27381" s="1"/>
    </row>
    <row r="27382" spans="2:2" x14ac:dyDescent="0.25">
      <c r="B27382" s="1"/>
    </row>
    <row r="27383" spans="2:2" x14ac:dyDescent="0.25">
      <c r="B27383" s="1"/>
    </row>
    <row r="27384" spans="2:2" x14ac:dyDescent="0.25">
      <c r="B27384" s="1"/>
    </row>
    <row r="27385" spans="2:2" x14ac:dyDescent="0.25">
      <c r="B27385" s="1"/>
    </row>
    <row r="27386" spans="2:2" x14ac:dyDescent="0.25">
      <c r="B27386" s="1"/>
    </row>
    <row r="27387" spans="2:2" x14ac:dyDescent="0.25">
      <c r="B27387" s="1"/>
    </row>
    <row r="27388" spans="2:2" x14ac:dyDescent="0.25">
      <c r="B27388" s="1"/>
    </row>
    <row r="27389" spans="2:2" x14ac:dyDescent="0.25">
      <c r="B27389" s="1"/>
    </row>
    <row r="27390" spans="2:2" x14ac:dyDescent="0.25">
      <c r="B27390" s="1"/>
    </row>
    <row r="27391" spans="2:2" x14ac:dyDescent="0.25">
      <c r="B27391" s="1"/>
    </row>
    <row r="27392" spans="2:2" x14ac:dyDescent="0.25">
      <c r="B27392" s="1"/>
    </row>
    <row r="27393" spans="2:2" x14ac:dyDescent="0.25">
      <c r="B27393" s="1"/>
    </row>
    <row r="27394" spans="2:2" x14ac:dyDescent="0.25">
      <c r="B27394" s="1"/>
    </row>
    <row r="27395" spans="2:2" x14ac:dyDescent="0.25">
      <c r="B27395" s="1"/>
    </row>
    <row r="27396" spans="2:2" x14ac:dyDescent="0.25">
      <c r="B27396" s="1"/>
    </row>
    <row r="27397" spans="2:2" x14ac:dyDescent="0.25">
      <c r="B27397" s="1"/>
    </row>
    <row r="27398" spans="2:2" x14ac:dyDescent="0.25">
      <c r="B27398" s="1"/>
    </row>
    <row r="27399" spans="2:2" x14ac:dyDescent="0.25">
      <c r="B27399" s="1"/>
    </row>
    <row r="27400" spans="2:2" x14ac:dyDescent="0.25">
      <c r="B27400" s="1"/>
    </row>
    <row r="27401" spans="2:2" x14ac:dyDescent="0.25">
      <c r="B27401" s="1"/>
    </row>
    <row r="27402" spans="2:2" x14ac:dyDescent="0.25">
      <c r="B27402" s="1"/>
    </row>
    <row r="27403" spans="2:2" x14ac:dyDescent="0.25">
      <c r="B27403" s="1"/>
    </row>
    <row r="27404" spans="2:2" x14ac:dyDescent="0.25">
      <c r="B27404" s="1"/>
    </row>
    <row r="27405" spans="2:2" x14ac:dyDescent="0.25">
      <c r="B27405" s="1"/>
    </row>
    <row r="27406" spans="2:2" x14ac:dyDescent="0.25">
      <c r="B27406" s="1"/>
    </row>
    <row r="27407" spans="2:2" x14ac:dyDescent="0.25">
      <c r="B27407" s="1"/>
    </row>
    <row r="27408" spans="2:2" x14ac:dyDescent="0.25">
      <c r="B27408" s="1"/>
    </row>
    <row r="27409" spans="2:2" x14ac:dyDescent="0.25">
      <c r="B27409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3" spans="2:2" x14ac:dyDescent="0.25">
      <c r="B27413" s="1"/>
    </row>
    <row r="27414" spans="2:2" x14ac:dyDescent="0.25">
      <c r="B27414" s="1"/>
    </row>
    <row r="27415" spans="2:2" x14ac:dyDescent="0.25">
      <c r="B27415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0" spans="2:2" x14ac:dyDescent="0.25">
      <c r="B27420" s="1"/>
    </row>
    <row r="27421" spans="2:2" x14ac:dyDescent="0.25">
      <c r="B27421" s="1"/>
    </row>
    <row r="27422" spans="2:2" x14ac:dyDescent="0.25">
      <c r="B27422" s="1"/>
    </row>
    <row r="27423" spans="2:2" x14ac:dyDescent="0.25">
      <c r="B27423" s="1"/>
    </row>
    <row r="27424" spans="2:2" x14ac:dyDescent="0.25">
      <c r="B27424" s="1"/>
    </row>
    <row r="27425" spans="2:2" x14ac:dyDescent="0.25">
      <c r="B27425" s="1"/>
    </row>
    <row r="27426" spans="2:2" x14ac:dyDescent="0.25">
      <c r="B27426" s="1"/>
    </row>
    <row r="27427" spans="2:2" x14ac:dyDescent="0.25">
      <c r="B27427" s="1"/>
    </row>
    <row r="27428" spans="2:2" x14ac:dyDescent="0.25">
      <c r="B27428" s="1"/>
    </row>
    <row r="27429" spans="2:2" x14ac:dyDescent="0.25">
      <c r="B27429" s="1"/>
    </row>
    <row r="27430" spans="2:2" x14ac:dyDescent="0.25">
      <c r="B27430" s="1"/>
    </row>
    <row r="27431" spans="2:2" x14ac:dyDescent="0.25">
      <c r="B27431" s="1"/>
    </row>
    <row r="27432" spans="2:2" x14ac:dyDescent="0.25">
      <c r="B27432" s="1"/>
    </row>
    <row r="27433" spans="2:2" x14ac:dyDescent="0.25">
      <c r="B27433" s="1"/>
    </row>
    <row r="27434" spans="2:2" x14ac:dyDescent="0.25">
      <c r="B27434" s="1"/>
    </row>
    <row r="27435" spans="2:2" x14ac:dyDescent="0.25">
      <c r="B27435" s="1"/>
    </row>
    <row r="27436" spans="2:2" x14ac:dyDescent="0.25">
      <c r="B27436" s="1"/>
    </row>
    <row r="27437" spans="2:2" x14ac:dyDescent="0.25">
      <c r="B27437" s="1"/>
    </row>
    <row r="27438" spans="2:2" x14ac:dyDescent="0.25">
      <c r="B27438" s="1"/>
    </row>
    <row r="27439" spans="2:2" x14ac:dyDescent="0.25">
      <c r="B27439" s="1"/>
    </row>
    <row r="27440" spans="2:2" x14ac:dyDescent="0.25">
      <c r="B27440" s="1"/>
    </row>
    <row r="27441" spans="2:2" x14ac:dyDescent="0.25">
      <c r="B27441" s="1"/>
    </row>
    <row r="27442" spans="2:2" x14ac:dyDescent="0.25">
      <c r="B27442" s="1"/>
    </row>
    <row r="27443" spans="2:2" x14ac:dyDescent="0.25">
      <c r="B27443" s="1"/>
    </row>
    <row r="27444" spans="2:2" x14ac:dyDescent="0.25">
      <c r="B27444" s="1"/>
    </row>
    <row r="27445" spans="2:2" x14ac:dyDescent="0.25">
      <c r="B27445" s="1"/>
    </row>
    <row r="27446" spans="2:2" x14ac:dyDescent="0.25">
      <c r="B27446" s="1"/>
    </row>
    <row r="27447" spans="2:2" x14ac:dyDescent="0.25">
      <c r="B27447" s="1"/>
    </row>
    <row r="27448" spans="2:2" x14ac:dyDescent="0.25">
      <c r="B27448" s="1"/>
    </row>
    <row r="27449" spans="2:2" x14ac:dyDescent="0.25">
      <c r="B27449" s="1"/>
    </row>
    <row r="27450" spans="2:2" x14ac:dyDescent="0.25">
      <c r="B27450" s="1"/>
    </row>
    <row r="27451" spans="2:2" x14ac:dyDescent="0.25">
      <c r="B27451" s="1"/>
    </row>
    <row r="27452" spans="2:2" x14ac:dyDescent="0.25">
      <c r="B27452" s="1"/>
    </row>
    <row r="27453" spans="2:2" x14ac:dyDescent="0.25">
      <c r="B27453" s="1"/>
    </row>
    <row r="27454" spans="2:2" x14ac:dyDescent="0.25">
      <c r="B27454" s="1"/>
    </row>
    <row r="27455" spans="2:2" x14ac:dyDescent="0.25">
      <c r="B27455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1" spans="2:2" x14ac:dyDescent="0.25">
      <c r="B27461" s="1"/>
    </row>
    <row r="27462" spans="2:2" x14ac:dyDescent="0.25">
      <c r="B27462" s="1"/>
    </row>
    <row r="27463" spans="2:2" x14ac:dyDescent="0.25">
      <c r="B27463" s="1"/>
    </row>
    <row r="27464" spans="2:2" x14ac:dyDescent="0.25">
      <c r="B27464" s="1"/>
    </row>
    <row r="27465" spans="2:2" x14ac:dyDescent="0.25">
      <c r="B27465" s="1"/>
    </row>
    <row r="27466" spans="2:2" x14ac:dyDescent="0.25">
      <c r="B27466" s="1"/>
    </row>
    <row r="27467" spans="2:2" x14ac:dyDescent="0.25">
      <c r="B27467" s="1"/>
    </row>
    <row r="27468" spans="2:2" x14ac:dyDescent="0.25">
      <c r="B27468" s="1"/>
    </row>
    <row r="27469" spans="2:2" x14ac:dyDescent="0.25">
      <c r="B27469" s="1"/>
    </row>
    <row r="27470" spans="2:2" x14ac:dyDescent="0.25">
      <c r="B27470" s="1"/>
    </row>
    <row r="27471" spans="2:2" x14ac:dyDescent="0.25">
      <c r="B27471" s="1"/>
    </row>
    <row r="27472" spans="2:2" x14ac:dyDescent="0.25">
      <c r="B27472" s="1"/>
    </row>
    <row r="27473" spans="2:2" x14ac:dyDescent="0.25">
      <c r="B27473" s="1"/>
    </row>
    <row r="27474" spans="2:2" x14ac:dyDescent="0.25">
      <c r="B27474" s="1"/>
    </row>
    <row r="27475" spans="2:2" x14ac:dyDescent="0.25">
      <c r="B27475" s="1"/>
    </row>
    <row r="27476" spans="2:2" x14ac:dyDescent="0.25">
      <c r="B27476" s="1"/>
    </row>
    <row r="27477" spans="2:2" x14ac:dyDescent="0.25">
      <c r="B27477" s="1"/>
    </row>
    <row r="27478" spans="2:2" x14ac:dyDescent="0.25">
      <c r="B27478" s="1"/>
    </row>
    <row r="27479" spans="2:2" x14ac:dyDescent="0.25">
      <c r="B27479" s="1"/>
    </row>
    <row r="27480" spans="2:2" x14ac:dyDescent="0.25">
      <c r="B27480" s="1"/>
    </row>
    <row r="27481" spans="2:2" x14ac:dyDescent="0.25">
      <c r="B27481" s="1"/>
    </row>
    <row r="27482" spans="2:2" x14ac:dyDescent="0.25">
      <c r="B27482" s="1"/>
    </row>
    <row r="27483" spans="2:2" x14ac:dyDescent="0.25">
      <c r="B27483" s="1"/>
    </row>
    <row r="27484" spans="2:2" x14ac:dyDescent="0.25">
      <c r="B27484" s="1"/>
    </row>
    <row r="27485" spans="2:2" x14ac:dyDescent="0.25">
      <c r="B27485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89" spans="2:2" x14ac:dyDescent="0.25">
      <c r="B27489" s="1"/>
    </row>
    <row r="27490" spans="2:2" x14ac:dyDescent="0.25">
      <c r="B27490" s="1"/>
    </row>
    <row r="27491" spans="2:2" x14ac:dyDescent="0.25">
      <c r="B27491" s="1"/>
    </row>
    <row r="27492" spans="2:2" x14ac:dyDescent="0.25">
      <c r="B27492" s="1"/>
    </row>
    <row r="27493" spans="2:2" x14ac:dyDescent="0.25">
      <c r="B27493" s="1"/>
    </row>
    <row r="27494" spans="2:2" x14ac:dyDescent="0.25">
      <c r="B27494" s="1"/>
    </row>
    <row r="27495" spans="2:2" x14ac:dyDescent="0.25">
      <c r="B27495" s="1"/>
    </row>
    <row r="27496" spans="2:2" x14ac:dyDescent="0.25">
      <c r="B27496" s="1"/>
    </row>
    <row r="27497" spans="2:2" x14ac:dyDescent="0.25">
      <c r="B27497" s="1"/>
    </row>
    <row r="27498" spans="2:2" x14ac:dyDescent="0.25">
      <c r="B27498" s="1"/>
    </row>
    <row r="27499" spans="2:2" x14ac:dyDescent="0.25">
      <c r="B27499" s="1"/>
    </row>
    <row r="27500" spans="2:2" x14ac:dyDescent="0.25">
      <c r="B27500" s="1"/>
    </row>
    <row r="27501" spans="2:2" x14ac:dyDescent="0.25">
      <c r="B27501" s="1"/>
    </row>
    <row r="27502" spans="2:2" x14ac:dyDescent="0.25">
      <c r="B27502" s="1"/>
    </row>
    <row r="27503" spans="2:2" x14ac:dyDescent="0.25">
      <c r="B27503" s="1"/>
    </row>
    <row r="27504" spans="2:2" x14ac:dyDescent="0.25">
      <c r="B27504" s="1"/>
    </row>
    <row r="27505" spans="2:2" x14ac:dyDescent="0.25">
      <c r="B27505" s="1"/>
    </row>
    <row r="27506" spans="2:2" x14ac:dyDescent="0.25">
      <c r="B27506" s="1"/>
    </row>
    <row r="27507" spans="2:2" x14ac:dyDescent="0.25">
      <c r="B27507" s="1"/>
    </row>
    <row r="27508" spans="2:2" x14ac:dyDescent="0.25">
      <c r="B27508" s="1"/>
    </row>
    <row r="27509" spans="2:2" x14ac:dyDescent="0.25">
      <c r="B27509" s="1"/>
    </row>
    <row r="27510" spans="2:2" x14ac:dyDescent="0.25">
      <c r="B27510" s="1"/>
    </row>
    <row r="27511" spans="2:2" x14ac:dyDescent="0.25">
      <c r="B27511" s="1"/>
    </row>
    <row r="27512" spans="2:2" x14ac:dyDescent="0.25">
      <c r="B27512" s="1"/>
    </row>
    <row r="27513" spans="2:2" x14ac:dyDescent="0.25">
      <c r="B27513" s="1"/>
    </row>
    <row r="27514" spans="2:2" x14ac:dyDescent="0.25">
      <c r="B27514" s="1"/>
    </row>
    <row r="27515" spans="2:2" x14ac:dyDescent="0.25">
      <c r="B27515" s="1"/>
    </row>
    <row r="27516" spans="2:2" x14ac:dyDescent="0.25">
      <c r="B27516" s="1"/>
    </row>
    <row r="27517" spans="2:2" x14ac:dyDescent="0.25">
      <c r="B27517" s="1"/>
    </row>
    <row r="27518" spans="2:2" x14ac:dyDescent="0.25">
      <c r="B27518" s="1"/>
    </row>
    <row r="27519" spans="2:2" x14ac:dyDescent="0.25">
      <c r="B27519" s="1"/>
    </row>
    <row r="27520" spans="2:2" x14ac:dyDescent="0.25">
      <c r="B27520" s="1"/>
    </row>
    <row r="27521" spans="2:2" x14ac:dyDescent="0.25">
      <c r="B27521" s="1"/>
    </row>
    <row r="27522" spans="2:2" x14ac:dyDescent="0.25">
      <c r="B27522" s="1"/>
    </row>
    <row r="27523" spans="2:2" x14ac:dyDescent="0.25">
      <c r="B27523" s="1"/>
    </row>
    <row r="27524" spans="2:2" x14ac:dyDescent="0.25">
      <c r="B27524" s="1"/>
    </row>
    <row r="27525" spans="2:2" x14ac:dyDescent="0.25">
      <c r="B27525" s="1"/>
    </row>
    <row r="27526" spans="2:2" x14ac:dyDescent="0.25">
      <c r="B27526" s="1"/>
    </row>
    <row r="27527" spans="2:2" x14ac:dyDescent="0.25">
      <c r="B27527" s="1"/>
    </row>
    <row r="27528" spans="2:2" x14ac:dyDescent="0.25">
      <c r="B27528" s="1"/>
    </row>
    <row r="27529" spans="2:2" x14ac:dyDescent="0.25">
      <c r="B27529" s="1"/>
    </row>
    <row r="27530" spans="2:2" x14ac:dyDescent="0.25">
      <c r="B27530" s="1"/>
    </row>
    <row r="27531" spans="2:2" x14ac:dyDescent="0.25">
      <c r="B27531" s="1"/>
    </row>
    <row r="27532" spans="2:2" x14ac:dyDescent="0.25">
      <c r="B27532" s="1"/>
    </row>
    <row r="27533" spans="2:2" x14ac:dyDescent="0.25">
      <c r="B27533" s="1"/>
    </row>
    <row r="27534" spans="2:2" x14ac:dyDescent="0.25">
      <c r="B27534" s="1"/>
    </row>
    <row r="27535" spans="2:2" x14ac:dyDescent="0.25">
      <c r="B27535" s="1"/>
    </row>
    <row r="27536" spans="2:2" x14ac:dyDescent="0.25">
      <c r="B27536" s="1"/>
    </row>
    <row r="27537" spans="2:2" x14ac:dyDescent="0.25">
      <c r="B27537" s="1"/>
    </row>
    <row r="27538" spans="2:2" x14ac:dyDescent="0.25">
      <c r="B27538" s="1"/>
    </row>
    <row r="27539" spans="2:2" x14ac:dyDescent="0.25">
      <c r="B27539" s="1"/>
    </row>
    <row r="27540" spans="2:2" x14ac:dyDescent="0.25">
      <c r="B27540" s="1"/>
    </row>
    <row r="27541" spans="2:2" x14ac:dyDescent="0.25">
      <c r="B27541" s="1"/>
    </row>
    <row r="27542" spans="2:2" x14ac:dyDescent="0.25">
      <c r="B27542" s="1"/>
    </row>
    <row r="27543" spans="2:2" x14ac:dyDescent="0.25">
      <c r="B27543" s="1"/>
    </row>
    <row r="27544" spans="2:2" x14ac:dyDescent="0.25">
      <c r="B27544" s="1"/>
    </row>
    <row r="27545" spans="2:2" x14ac:dyDescent="0.25">
      <c r="B27545" s="1"/>
    </row>
    <row r="27546" spans="2:2" x14ac:dyDescent="0.25">
      <c r="B27546" s="1"/>
    </row>
    <row r="27547" spans="2:2" x14ac:dyDescent="0.25">
      <c r="B27547" s="1"/>
    </row>
    <row r="27548" spans="2:2" x14ac:dyDescent="0.25">
      <c r="B27548" s="1"/>
    </row>
    <row r="27549" spans="2:2" x14ac:dyDescent="0.25">
      <c r="B27549" s="1"/>
    </row>
    <row r="27550" spans="2:2" x14ac:dyDescent="0.25">
      <c r="B27550" s="1"/>
    </row>
    <row r="27551" spans="2:2" x14ac:dyDescent="0.25">
      <c r="B27551" s="1"/>
    </row>
    <row r="27552" spans="2:2" x14ac:dyDescent="0.25">
      <c r="B27552" s="1"/>
    </row>
    <row r="27553" spans="2:2" x14ac:dyDescent="0.25">
      <c r="B27553" s="1"/>
    </row>
    <row r="27554" spans="2:2" x14ac:dyDescent="0.25">
      <c r="B27554" s="1"/>
    </row>
    <row r="27555" spans="2:2" x14ac:dyDescent="0.25">
      <c r="B27555" s="1"/>
    </row>
    <row r="27556" spans="2:2" x14ac:dyDescent="0.25">
      <c r="B27556" s="1"/>
    </row>
    <row r="27557" spans="2:2" x14ac:dyDescent="0.25">
      <c r="B27557" s="1"/>
    </row>
    <row r="27558" spans="2:2" x14ac:dyDescent="0.25">
      <c r="B27558" s="1"/>
    </row>
    <row r="27559" spans="2:2" x14ac:dyDescent="0.25">
      <c r="B27559" s="1"/>
    </row>
    <row r="27560" spans="2:2" x14ac:dyDescent="0.25">
      <c r="B27560" s="1"/>
    </row>
    <row r="27561" spans="2:2" x14ac:dyDescent="0.25">
      <c r="B27561" s="1"/>
    </row>
    <row r="27562" spans="2:2" x14ac:dyDescent="0.25">
      <c r="B27562" s="1"/>
    </row>
    <row r="27563" spans="2:2" x14ac:dyDescent="0.25">
      <c r="B27563" s="1"/>
    </row>
    <row r="27564" spans="2:2" x14ac:dyDescent="0.25">
      <c r="B27564" s="1"/>
    </row>
    <row r="27565" spans="2:2" x14ac:dyDescent="0.25">
      <c r="B27565" s="1"/>
    </row>
    <row r="27566" spans="2:2" x14ac:dyDescent="0.25">
      <c r="B27566" s="1"/>
    </row>
    <row r="27567" spans="2:2" x14ac:dyDescent="0.25">
      <c r="B27567" s="1"/>
    </row>
    <row r="27568" spans="2:2" x14ac:dyDescent="0.25">
      <c r="B27568" s="1"/>
    </row>
    <row r="27569" spans="2:2" x14ac:dyDescent="0.25">
      <c r="B27569" s="1"/>
    </row>
    <row r="27570" spans="2:2" x14ac:dyDescent="0.25">
      <c r="B27570" s="1"/>
    </row>
    <row r="27571" spans="2:2" x14ac:dyDescent="0.25">
      <c r="B27571" s="1"/>
    </row>
    <row r="27572" spans="2:2" x14ac:dyDescent="0.25">
      <c r="B27572" s="1"/>
    </row>
    <row r="27573" spans="2:2" x14ac:dyDescent="0.25">
      <c r="B27573" s="1"/>
    </row>
    <row r="27574" spans="2:2" x14ac:dyDescent="0.25">
      <c r="B27574" s="1"/>
    </row>
    <row r="27575" spans="2:2" x14ac:dyDescent="0.25">
      <c r="B27575" s="1"/>
    </row>
    <row r="27576" spans="2:2" x14ac:dyDescent="0.25">
      <c r="B27576" s="1"/>
    </row>
    <row r="27577" spans="2:2" x14ac:dyDescent="0.25">
      <c r="B27577" s="1"/>
    </row>
    <row r="27578" spans="2:2" x14ac:dyDescent="0.25">
      <c r="B27578" s="1"/>
    </row>
    <row r="27579" spans="2:2" x14ac:dyDescent="0.25">
      <c r="B27579" s="1"/>
    </row>
    <row r="27580" spans="2:2" x14ac:dyDescent="0.25">
      <c r="B27580" s="1"/>
    </row>
    <row r="27581" spans="2:2" x14ac:dyDescent="0.25">
      <c r="B27581" s="1"/>
    </row>
    <row r="27582" spans="2:2" x14ac:dyDescent="0.25">
      <c r="B27582" s="1"/>
    </row>
    <row r="27583" spans="2:2" x14ac:dyDescent="0.25">
      <c r="B27583" s="1"/>
    </row>
    <row r="27584" spans="2:2" x14ac:dyDescent="0.25">
      <c r="B27584" s="1"/>
    </row>
    <row r="27585" spans="2:2" x14ac:dyDescent="0.25">
      <c r="B27585" s="1"/>
    </row>
    <row r="27586" spans="2:2" x14ac:dyDescent="0.25">
      <c r="B27586" s="1"/>
    </row>
    <row r="27587" spans="2:2" x14ac:dyDescent="0.25">
      <c r="B27587" s="1"/>
    </row>
    <row r="27588" spans="2:2" x14ac:dyDescent="0.25">
      <c r="B27588" s="1"/>
    </row>
    <row r="27589" spans="2:2" x14ac:dyDescent="0.25">
      <c r="B27589" s="1"/>
    </row>
    <row r="27590" spans="2:2" x14ac:dyDescent="0.25">
      <c r="B27590" s="1"/>
    </row>
    <row r="27591" spans="2:2" x14ac:dyDescent="0.25">
      <c r="B27591" s="1"/>
    </row>
    <row r="27592" spans="2:2" x14ac:dyDescent="0.25">
      <c r="B27592" s="1"/>
    </row>
    <row r="27593" spans="2:2" x14ac:dyDescent="0.25">
      <c r="B27593" s="1"/>
    </row>
    <row r="27594" spans="2:2" x14ac:dyDescent="0.25">
      <c r="B27594" s="1"/>
    </row>
    <row r="27595" spans="2:2" x14ac:dyDescent="0.25">
      <c r="B27595" s="1"/>
    </row>
    <row r="27596" spans="2:2" x14ac:dyDescent="0.25">
      <c r="B27596" s="1"/>
    </row>
    <row r="27597" spans="2:2" x14ac:dyDescent="0.25">
      <c r="B27597" s="1"/>
    </row>
    <row r="27598" spans="2:2" x14ac:dyDescent="0.25">
      <c r="B27598" s="1"/>
    </row>
    <row r="27599" spans="2:2" x14ac:dyDescent="0.25">
      <c r="B27599" s="1"/>
    </row>
    <row r="27600" spans="2:2" x14ac:dyDescent="0.25">
      <c r="B27600" s="1"/>
    </row>
    <row r="27601" spans="2:2" x14ac:dyDescent="0.25">
      <c r="B27601" s="1"/>
    </row>
    <row r="27602" spans="2:2" x14ac:dyDescent="0.25">
      <c r="B27602" s="1"/>
    </row>
    <row r="27603" spans="2:2" x14ac:dyDescent="0.25">
      <c r="B27603" s="1"/>
    </row>
    <row r="27604" spans="2:2" x14ac:dyDescent="0.25">
      <c r="B27604" s="1"/>
    </row>
    <row r="27605" spans="2:2" x14ac:dyDescent="0.25">
      <c r="B27605" s="1"/>
    </row>
    <row r="27606" spans="2:2" x14ac:dyDescent="0.25">
      <c r="B27606" s="1"/>
    </row>
    <row r="27607" spans="2:2" x14ac:dyDescent="0.25">
      <c r="B27607" s="1"/>
    </row>
    <row r="27608" spans="2:2" x14ac:dyDescent="0.25">
      <c r="B27608" s="1"/>
    </row>
    <row r="27609" spans="2:2" x14ac:dyDescent="0.25">
      <c r="B27609" s="1"/>
    </row>
    <row r="27610" spans="2:2" x14ac:dyDescent="0.25">
      <c r="B27610" s="1"/>
    </row>
    <row r="27611" spans="2:2" x14ac:dyDescent="0.25">
      <c r="B27611" s="1"/>
    </row>
    <row r="27612" spans="2:2" x14ac:dyDescent="0.25">
      <c r="B27612" s="1"/>
    </row>
    <row r="27613" spans="2:2" x14ac:dyDescent="0.25">
      <c r="B27613" s="1"/>
    </row>
    <row r="27614" spans="2:2" x14ac:dyDescent="0.25">
      <c r="B27614" s="1"/>
    </row>
    <row r="27615" spans="2:2" x14ac:dyDescent="0.25">
      <c r="B27615" s="1"/>
    </row>
    <row r="27616" spans="2:2" x14ac:dyDescent="0.25">
      <c r="B27616" s="1"/>
    </row>
    <row r="27617" spans="2:2" x14ac:dyDescent="0.25">
      <c r="B27617" s="1"/>
    </row>
    <row r="27618" spans="2:2" x14ac:dyDescent="0.25">
      <c r="B27618" s="1"/>
    </row>
    <row r="27619" spans="2:2" x14ac:dyDescent="0.25">
      <c r="B27619" s="1"/>
    </row>
    <row r="27620" spans="2:2" x14ac:dyDescent="0.25">
      <c r="B27620" s="1"/>
    </row>
    <row r="27621" spans="2:2" x14ac:dyDescent="0.25">
      <c r="B27621" s="1"/>
    </row>
    <row r="27622" spans="2:2" x14ac:dyDescent="0.25">
      <c r="B27622" s="1"/>
    </row>
    <row r="27623" spans="2:2" x14ac:dyDescent="0.25">
      <c r="B27623" s="1"/>
    </row>
    <row r="27624" spans="2:2" x14ac:dyDescent="0.25">
      <c r="B27624" s="1"/>
    </row>
    <row r="27625" spans="2:2" x14ac:dyDescent="0.25">
      <c r="B27625" s="1"/>
    </row>
    <row r="27626" spans="2:2" x14ac:dyDescent="0.25">
      <c r="B27626" s="1"/>
    </row>
    <row r="27627" spans="2:2" x14ac:dyDescent="0.25">
      <c r="B27627" s="1"/>
    </row>
    <row r="27628" spans="2:2" x14ac:dyDescent="0.25">
      <c r="B27628" s="1"/>
    </row>
    <row r="27629" spans="2:2" x14ac:dyDescent="0.25">
      <c r="B27629" s="1"/>
    </row>
    <row r="27630" spans="2:2" x14ac:dyDescent="0.25">
      <c r="B27630" s="1"/>
    </row>
    <row r="27631" spans="2:2" x14ac:dyDescent="0.25">
      <c r="B27631" s="1"/>
    </row>
    <row r="27632" spans="2:2" x14ac:dyDescent="0.25">
      <c r="B27632" s="1"/>
    </row>
    <row r="27633" spans="2:2" x14ac:dyDescent="0.25">
      <c r="B27633" s="1"/>
    </row>
    <row r="27634" spans="2:2" x14ac:dyDescent="0.25">
      <c r="B27634" s="1"/>
    </row>
    <row r="27635" spans="2:2" x14ac:dyDescent="0.25">
      <c r="B27635" s="1"/>
    </row>
    <row r="27636" spans="2:2" x14ac:dyDescent="0.25">
      <c r="B27636" s="1"/>
    </row>
    <row r="27637" spans="2:2" x14ac:dyDescent="0.25">
      <c r="B27637" s="1"/>
    </row>
    <row r="27638" spans="2:2" x14ac:dyDescent="0.25">
      <c r="B27638" s="1"/>
    </row>
    <row r="27639" spans="2:2" x14ac:dyDescent="0.25">
      <c r="B27639" s="1"/>
    </row>
    <row r="27640" spans="2:2" x14ac:dyDescent="0.25">
      <c r="B27640" s="1"/>
    </row>
    <row r="27641" spans="2:2" x14ac:dyDescent="0.25">
      <c r="B27641" s="1"/>
    </row>
    <row r="27642" spans="2:2" x14ac:dyDescent="0.25">
      <c r="B27642" s="1"/>
    </row>
    <row r="27643" spans="2:2" x14ac:dyDescent="0.25">
      <c r="B27643" s="1"/>
    </row>
    <row r="27644" spans="2:2" x14ac:dyDescent="0.25">
      <c r="B27644" s="1"/>
    </row>
    <row r="27645" spans="2:2" x14ac:dyDescent="0.25">
      <c r="B27645" s="1"/>
    </row>
    <row r="27646" spans="2:2" x14ac:dyDescent="0.25">
      <c r="B27646" s="1"/>
    </row>
    <row r="27647" spans="2:2" x14ac:dyDescent="0.25">
      <c r="B27647" s="1"/>
    </row>
    <row r="27648" spans="2:2" x14ac:dyDescent="0.25">
      <c r="B27648" s="1"/>
    </row>
    <row r="27649" spans="2:2" x14ac:dyDescent="0.25">
      <c r="B27649" s="1"/>
    </row>
    <row r="27650" spans="2:2" x14ac:dyDescent="0.25">
      <c r="B27650" s="1"/>
    </row>
    <row r="27651" spans="2:2" x14ac:dyDescent="0.25">
      <c r="B27651" s="1"/>
    </row>
    <row r="27652" spans="2:2" x14ac:dyDescent="0.25">
      <c r="B27652" s="1"/>
    </row>
    <row r="27653" spans="2:2" x14ac:dyDescent="0.25">
      <c r="B27653" s="1"/>
    </row>
    <row r="27654" spans="2:2" x14ac:dyDescent="0.25">
      <c r="B27654" s="1"/>
    </row>
    <row r="27655" spans="2:2" x14ac:dyDescent="0.25">
      <c r="B27655" s="1"/>
    </row>
    <row r="27656" spans="2:2" x14ac:dyDescent="0.25">
      <c r="B27656" s="1"/>
    </row>
    <row r="27657" spans="2:2" x14ac:dyDescent="0.25">
      <c r="B27657" s="1"/>
    </row>
    <row r="27658" spans="2:2" x14ac:dyDescent="0.25">
      <c r="B27658" s="1"/>
    </row>
    <row r="27659" spans="2:2" x14ac:dyDescent="0.25">
      <c r="B27659" s="1"/>
    </row>
    <row r="27660" spans="2:2" x14ac:dyDescent="0.25">
      <c r="B27660" s="1"/>
    </row>
    <row r="27661" spans="2:2" x14ac:dyDescent="0.25">
      <c r="B27661" s="1"/>
    </row>
    <row r="27662" spans="2:2" x14ac:dyDescent="0.25">
      <c r="B27662" s="1"/>
    </row>
    <row r="27663" spans="2:2" x14ac:dyDescent="0.25">
      <c r="B27663" s="1"/>
    </row>
    <row r="27664" spans="2:2" x14ac:dyDescent="0.25">
      <c r="B27664" s="1"/>
    </row>
    <row r="27665" spans="2:2" x14ac:dyDescent="0.25">
      <c r="B27665" s="1"/>
    </row>
    <row r="27666" spans="2:2" x14ac:dyDescent="0.25">
      <c r="B27666" s="1"/>
    </row>
    <row r="27667" spans="2:2" x14ac:dyDescent="0.25">
      <c r="B27667" s="1"/>
    </row>
    <row r="27668" spans="2:2" x14ac:dyDescent="0.25">
      <c r="B27668" s="1"/>
    </row>
    <row r="27669" spans="2:2" x14ac:dyDescent="0.25">
      <c r="B27669" s="1"/>
    </row>
    <row r="27670" spans="2:2" x14ac:dyDescent="0.25">
      <c r="B27670" s="1"/>
    </row>
    <row r="27671" spans="2:2" x14ac:dyDescent="0.25">
      <c r="B27671" s="1"/>
    </row>
    <row r="27672" spans="2:2" x14ac:dyDescent="0.25">
      <c r="B27672" s="1"/>
    </row>
    <row r="27673" spans="2:2" x14ac:dyDescent="0.25">
      <c r="B27673" s="1"/>
    </row>
    <row r="27674" spans="2:2" x14ac:dyDescent="0.25">
      <c r="B27674" s="1"/>
    </row>
    <row r="27675" spans="2:2" x14ac:dyDescent="0.25">
      <c r="B27675" s="1"/>
    </row>
    <row r="27676" spans="2:2" x14ac:dyDescent="0.25">
      <c r="B27676" s="1"/>
    </row>
    <row r="27677" spans="2:2" x14ac:dyDescent="0.25">
      <c r="B27677" s="1"/>
    </row>
    <row r="27678" spans="2:2" x14ac:dyDescent="0.25">
      <c r="B27678" s="1"/>
    </row>
    <row r="27679" spans="2:2" x14ac:dyDescent="0.25">
      <c r="B27679" s="1"/>
    </row>
    <row r="27680" spans="2:2" x14ac:dyDescent="0.25">
      <c r="B27680" s="1"/>
    </row>
    <row r="27681" spans="2:2" x14ac:dyDescent="0.25">
      <c r="B27681" s="1"/>
    </row>
    <row r="27682" spans="2:2" x14ac:dyDescent="0.25">
      <c r="B27682" s="1"/>
    </row>
    <row r="27683" spans="2:2" x14ac:dyDescent="0.25">
      <c r="B27683" s="1"/>
    </row>
    <row r="27684" spans="2:2" x14ac:dyDescent="0.25">
      <c r="B27684" s="1"/>
    </row>
    <row r="27685" spans="2:2" x14ac:dyDescent="0.25">
      <c r="B27685" s="1"/>
    </row>
    <row r="27686" spans="2:2" x14ac:dyDescent="0.25">
      <c r="B27686" s="1"/>
    </row>
    <row r="27687" spans="2:2" x14ac:dyDescent="0.25">
      <c r="B27687" s="1"/>
    </row>
    <row r="27688" spans="2:2" x14ac:dyDescent="0.25">
      <c r="B27688" s="1"/>
    </row>
    <row r="27689" spans="2:2" x14ac:dyDescent="0.25">
      <c r="B27689" s="1"/>
    </row>
    <row r="27690" spans="2:2" x14ac:dyDescent="0.25">
      <c r="B27690" s="1"/>
    </row>
    <row r="27691" spans="2:2" x14ac:dyDescent="0.25">
      <c r="B27691" s="1"/>
    </row>
    <row r="27692" spans="2:2" x14ac:dyDescent="0.25">
      <c r="B27692" s="1"/>
    </row>
    <row r="27693" spans="2:2" x14ac:dyDescent="0.25">
      <c r="B27693" s="1"/>
    </row>
    <row r="27694" spans="2:2" x14ac:dyDescent="0.25">
      <c r="B27694" s="1"/>
    </row>
    <row r="27695" spans="2:2" x14ac:dyDescent="0.25">
      <c r="B27695" s="1"/>
    </row>
    <row r="27696" spans="2:2" x14ac:dyDescent="0.25">
      <c r="B27696" s="1"/>
    </row>
    <row r="27697" spans="2:2" x14ac:dyDescent="0.25">
      <c r="B27697" s="1"/>
    </row>
    <row r="27698" spans="2:2" x14ac:dyDescent="0.25">
      <c r="B27698" s="1"/>
    </row>
    <row r="27699" spans="2:2" x14ac:dyDescent="0.25">
      <c r="B27699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3" spans="2:2" x14ac:dyDescent="0.25">
      <c r="B27703" s="1"/>
    </row>
    <row r="27704" spans="2:2" x14ac:dyDescent="0.25">
      <c r="B27704" s="1"/>
    </row>
    <row r="27705" spans="2:2" x14ac:dyDescent="0.25">
      <c r="B27705" s="1"/>
    </row>
    <row r="27706" spans="2:2" x14ac:dyDescent="0.25">
      <c r="B27706" s="1"/>
    </row>
    <row r="27707" spans="2:2" x14ac:dyDescent="0.25">
      <c r="B27707" s="1"/>
    </row>
    <row r="27708" spans="2:2" x14ac:dyDescent="0.25">
      <c r="B27708" s="1"/>
    </row>
    <row r="27709" spans="2:2" x14ac:dyDescent="0.25">
      <c r="B27709" s="1"/>
    </row>
    <row r="27710" spans="2:2" x14ac:dyDescent="0.25">
      <c r="B27710" s="1"/>
    </row>
    <row r="27711" spans="2:2" x14ac:dyDescent="0.25">
      <c r="B27711" s="1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1"/>
    </row>
    <row r="27717" spans="2:2" x14ac:dyDescent="0.25">
      <c r="B27717" s="1"/>
    </row>
    <row r="27718" spans="2:2" x14ac:dyDescent="0.25">
      <c r="B27718" s="1"/>
    </row>
    <row r="27719" spans="2:2" x14ac:dyDescent="0.25">
      <c r="B27719" s="1"/>
    </row>
    <row r="27720" spans="2:2" x14ac:dyDescent="0.25">
      <c r="B27720" s="1"/>
    </row>
    <row r="27721" spans="2:2" x14ac:dyDescent="0.25">
      <c r="B27721" s="1"/>
    </row>
    <row r="27722" spans="2:2" x14ac:dyDescent="0.25">
      <c r="B27722" s="1"/>
    </row>
    <row r="27723" spans="2:2" x14ac:dyDescent="0.25">
      <c r="B27723" s="1"/>
    </row>
    <row r="27724" spans="2:2" x14ac:dyDescent="0.25">
      <c r="B27724" s="1"/>
    </row>
    <row r="27725" spans="2:2" x14ac:dyDescent="0.25">
      <c r="B27725" s="1"/>
    </row>
    <row r="27726" spans="2:2" x14ac:dyDescent="0.25">
      <c r="B27726" s="1"/>
    </row>
    <row r="27727" spans="2:2" x14ac:dyDescent="0.25">
      <c r="B27727" s="1"/>
    </row>
    <row r="27728" spans="2:2" x14ac:dyDescent="0.25">
      <c r="B27728" s="1"/>
    </row>
    <row r="27729" spans="2:2" x14ac:dyDescent="0.25">
      <c r="B27729" s="1"/>
    </row>
    <row r="27730" spans="2:2" x14ac:dyDescent="0.25">
      <c r="B27730" s="1"/>
    </row>
    <row r="27731" spans="2:2" x14ac:dyDescent="0.25">
      <c r="B27731" s="1"/>
    </row>
    <row r="27732" spans="2:2" x14ac:dyDescent="0.25">
      <c r="B27732" s="1"/>
    </row>
    <row r="27733" spans="2:2" x14ac:dyDescent="0.25">
      <c r="B27733" s="1"/>
    </row>
    <row r="27734" spans="2:2" x14ac:dyDescent="0.25">
      <c r="B27734" s="1"/>
    </row>
    <row r="27735" spans="2:2" x14ac:dyDescent="0.25">
      <c r="B27735" s="1"/>
    </row>
    <row r="27736" spans="2:2" x14ac:dyDescent="0.25">
      <c r="B27736" s="1"/>
    </row>
    <row r="27737" spans="2:2" x14ac:dyDescent="0.25">
      <c r="B27737" s="1"/>
    </row>
    <row r="27738" spans="2:2" x14ac:dyDescent="0.25">
      <c r="B27738" s="1"/>
    </row>
    <row r="27739" spans="2:2" x14ac:dyDescent="0.25">
      <c r="B27739" s="1"/>
    </row>
    <row r="27740" spans="2:2" x14ac:dyDescent="0.25">
      <c r="B27740" s="1"/>
    </row>
    <row r="27741" spans="2:2" x14ac:dyDescent="0.25">
      <c r="B27741" s="1"/>
    </row>
    <row r="27742" spans="2:2" x14ac:dyDescent="0.25">
      <c r="B27742" s="1"/>
    </row>
    <row r="27743" spans="2:2" x14ac:dyDescent="0.25">
      <c r="B27743" s="1"/>
    </row>
    <row r="27744" spans="2:2" x14ac:dyDescent="0.25">
      <c r="B27744" s="1"/>
    </row>
    <row r="27745" spans="2:2" x14ac:dyDescent="0.25">
      <c r="B27745" s="1"/>
    </row>
    <row r="27746" spans="2:2" x14ac:dyDescent="0.25">
      <c r="B27746" s="1"/>
    </row>
    <row r="27747" spans="2:2" x14ac:dyDescent="0.25">
      <c r="B27747" s="1"/>
    </row>
    <row r="27748" spans="2:2" x14ac:dyDescent="0.25">
      <c r="B27748" s="1"/>
    </row>
    <row r="27749" spans="2:2" x14ac:dyDescent="0.25">
      <c r="B27749" s="1"/>
    </row>
    <row r="27750" spans="2:2" x14ac:dyDescent="0.25">
      <c r="B27750" s="1"/>
    </row>
    <row r="27751" spans="2:2" x14ac:dyDescent="0.25">
      <c r="B27751" s="1"/>
    </row>
    <row r="27752" spans="2:2" x14ac:dyDescent="0.25">
      <c r="B27752" s="1"/>
    </row>
    <row r="27753" spans="2:2" x14ac:dyDescent="0.25">
      <c r="B27753" s="1"/>
    </row>
    <row r="27754" spans="2:2" x14ac:dyDescent="0.25">
      <c r="B27754" s="1"/>
    </row>
    <row r="27755" spans="2:2" x14ac:dyDescent="0.25">
      <c r="B27755" s="1"/>
    </row>
    <row r="27756" spans="2:2" x14ac:dyDescent="0.25">
      <c r="B27756" s="1"/>
    </row>
    <row r="27757" spans="2:2" x14ac:dyDescent="0.25">
      <c r="B27757" s="1"/>
    </row>
    <row r="27758" spans="2:2" x14ac:dyDescent="0.25">
      <c r="B27758" s="1"/>
    </row>
    <row r="27759" spans="2:2" x14ac:dyDescent="0.25">
      <c r="B27759" s="1"/>
    </row>
    <row r="27760" spans="2:2" x14ac:dyDescent="0.25">
      <c r="B27760" s="1"/>
    </row>
    <row r="27761" spans="2:2" x14ac:dyDescent="0.25">
      <c r="B27761" s="1"/>
    </row>
    <row r="27762" spans="2:2" x14ac:dyDescent="0.25">
      <c r="B27762" s="1"/>
    </row>
    <row r="27763" spans="2:2" x14ac:dyDescent="0.25">
      <c r="B27763" s="1"/>
    </row>
    <row r="27764" spans="2:2" x14ac:dyDescent="0.25">
      <c r="B27764" s="1"/>
    </row>
    <row r="27765" spans="2:2" x14ac:dyDescent="0.25">
      <c r="B27765" s="1"/>
    </row>
    <row r="27766" spans="2:2" x14ac:dyDescent="0.25">
      <c r="B27766" s="1"/>
    </row>
    <row r="27767" spans="2:2" x14ac:dyDescent="0.25">
      <c r="B27767" s="1"/>
    </row>
    <row r="27768" spans="2:2" x14ac:dyDescent="0.25">
      <c r="B27768" s="1"/>
    </row>
    <row r="27769" spans="2:2" x14ac:dyDescent="0.25">
      <c r="B27769" s="1"/>
    </row>
    <row r="27770" spans="2:2" x14ac:dyDescent="0.25">
      <c r="B27770" s="1"/>
    </row>
    <row r="27771" spans="2:2" x14ac:dyDescent="0.25">
      <c r="B27771" s="1"/>
    </row>
    <row r="27772" spans="2:2" x14ac:dyDescent="0.25">
      <c r="B27772" s="1"/>
    </row>
    <row r="27773" spans="2:2" x14ac:dyDescent="0.25">
      <c r="B27773" s="1"/>
    </row>
    <row r="27774" spans="2:2" x14ac:dyDescent="0.25">
      <c r="B27774" s="1"/>
    </row>
    <row r="27775" spans="2:2" x14ac:dyDescent="0.25">
      <c r="B27775" s="1"/>
    </row>
    <row r="27776" spans="2:2" x14ac:dyDescent="0.25">
      <c r="B27776" s="1"/>
    </row>
    <row r="27777" spans="2:2" x14ac:dyDescent="0.25">
      <c r="B27777" s="1"/>
    </row>
    <row r="27778" spans="2:2" x14ac:dyDescent="0.25">
      <c r="B27778" s="1"/>
    </row>
    <row r="27779" spans="2:2" x14ac:dyDescent="0.25">
      <c r="B27779" s="1"/>
    </row>
    <row r="27780" spans="2:2" x14ac:dyDescent="0.25">
      <c r="B27780" s="1"/>
    </row>
    <row r="27781" spans="2:2" x14ac:dyDescent="0.25">
      <c r="B27781" s="1"/>
    </row>
    <row r="27782" spans="2:2" x14ac:dyDescent="0.25">
      <c r="B27782" s="1"/>
    </row>
    <row r="27783" spans="2:2" x14ac:dyDescent="0.25">
      <c r="B27783" s="1"/>
    </row>
    <row r="27784" spans="2:2" x14ac:dyDescent="0.25">
      <c r="B27784" s="1"/>
    </row>
    <row r="27785" spans="2:2" x14ac:dyDescent="0.25">
      <c r="B27785" s="1"/>
    </row>
    <row r="27786" spans="2:2" x14ac:dyDescent="0.25">
      <c r="B27786" s="1"/>
    </row>
    <row r="27787" spans="2:2" x14ac:dyDescent="0.25">
      <c r="B27787" s="1"/>
    </row>
    <row r="27788" spans="2:2" x14ac:dyDescent="0.25">
      <c r="B27788" s="1"/>
    </row>
    <row r="27789" spans="2:2" x14ac:dyDescent="0.25">
      <c r="B27789" s="1"/>
    </row>
    <row r="27790" spans="2:2" x14ac:dyDescent="0.25">
      <c r="B27790" s="1"/>
    </row>
    <row r="27791" spans="2:2" x14ac:dyDescent="0.25">
      <c r="B27791" s="1"/>
    </row>
    <row r="27792" spans="2:2" x14ac:dyDescent="0.25">
      <c r="B27792" s="1"/>
    </row>
    <row r="27793" spans="2:2" x14ac:dyDescent="0.25">
      <c r="B27793" s="1"/>
    </row>
    <row r="27794" spans="2:2" x14ac:dyDescent="0.25">
      <c r="B27794" s="1"/>
    </row>
    <row r="27795" spans="2:2" x14ac:dyDescent="0.25">
      <c r="B27795" s="1"/>
    </row>
    <row r="27796" spans="2:2" x14ac:dyDescent="0.25">
      <c r="B27796" s="1"/>
    </row>
    <row r="27797" spans="2:2" x14ac:dyDescent="0.25">
      <c r="B27797" s="1"/>
    </row>
    <row r="27798" spans="2:2" x14ac:dyDescent="0.25">
      <c r="B27798" s="1"/>
    </row>
    <row r="27799" spans="2:2" x14ac:dyDescent="0.25">
      <c r="B27799" s="1"/>
    </row>
    <row r="27800" spans="2:2" x14ac:dyDescent="0.25">
      <c r="B27800" s="1"/>
    </row>
    <row r="27801" spans="2:2" x14ac:dyDescent="0.25">
      <c r="B27801" s="1"/>
    </row>
    <row r="27802" spans="2:2" x14ac:dyDescent="0.25">
      <c r="B27802" s="1"/>
    </row>
    <row r="27803" spans="2:2" x14ac:dyDescent="0.25">
      <c r="B27803" s="1"/>
    </row>
    <row r="27804" spans="2:2" x14ac:dyDescent="0.25">
      <c r="B27804" s="1"/>
    </row>
    <row r="27805" spans="2:2" x14ac:dyDescent="0.25">
      <c r="B27805" s="1"/>
    </row>
    <row r="27806" spans="2:2" x14ac:dyDescent="0.25">
      <c r="B27806" s="1"/>
    </row>
    <row r="27807" spans="2:2" x14ac:dyDescent="0.25">
      <c r="B27807" s="1"/>
    </row>
    <row r="27808" spans="2:2" x14ac:dyDescent="0.25">
      <c r="B27808" s="1"/>
    </row>
    <row r="27809" spans="2:2" x14ac:dyDescent="0.25">
      <c r="B27809" s="1"/>
    </row>
    <row r="27810" spans="2:2" x14ac:dyDescent="0.25">
      <c r="B27810" s="1"/>
    </row>
    <row r="27811" spans="2:2" x14ac:dyDescent="0.25">
      <c r="B27811" s="1"/>
    </row>
    <row r="27812" spans="2:2" x14ac:dyDescent="0.25">
      <c r="B27812" s="1"/>
    </row>
    <row r="27813" spans="2:2" x14ac:dyDescent="0.25">
      <c r="B27813" s="1"/>
    </row>
    <row r="27814" spans="2:2" x14ac:dyDescent="0.25">
      <c r="B27814" s="1"/>
    </row>
    <row r="27815" spans="2:2" x14ac:dyDescent="0.25">
      <c r="B27815" s="1"/>
    </row>
    <row r="27816" spans="2:2" x14ac:dyDescent="0.25">
      <c r="B27816" s="1"/>
    </row>
    <row r="27817" spans="2:2" x14ac:dyDescent="0.25">
      <c r="B27817" s="1"/>
    </row>
    <row r="27818" spans="2:2" x14ac:dyDescent="0.25">
      <c r="B27818" s="1"/>
    </row>
    <row r="27819" spans="2:2" x14ac:dyDescent="0.25">
      <c r="B27819" s="1"/>
    </row>
    <row r="27820" spans="2:2" x14ac:dyDescent="0.25">
      <c r="B27820" s="1"/>
    </row>
    <row r="27821" spans="2:2" x14ac:dyDescent="0.25">
      <c r="B27821" s="1"/>
    </row>
    <row r="27822" spans="2:2" x14ac:dyDescent="0.25">
      <c r="B27822" s="1"/>
    </row>
    <row r="27823" spans="2:2" x14ac:dyDescent="0.25">
      <c r="B27823" s="1"/>
    </row>
    <row r="27824" spans="2:2" x14ac:dyDescent="0.25">
      <c r="B27824" s="1"/>
    </row>
    <row r="27825" spans="2:2" x14ac:dyDescent="0.25">
      <c r="B27825" s="1"/>
    </row>
    <row r="27826" spans="2:2" x14ac:dyDescent="0.25">
      <c r="B27826" s="1"/>
    </row>
    <row r="27827" spans="2:2" x14ac:dyDescent="0.25">
      <c r="B27827" s="1"/>
    </row>
    <row r="27828" spans="2:2" x14ac:dyDescent="0.25">
      <c r="B27828" s="1"/>
    </row>
    <row r="27829" spans="2:2" x14ac:dyDescent="0.25">
      <c r="B27829" s="1"/>
    </row>
    <row r="27830" spans="2:2" x14ac:dyDescent="0.25">
      <c r="B27830" s="1"/>
    </row>
    <row r="27831" spans="2:2" x14ac:dyDescent="0.25">
      <c r="B27831" s="1"/>
    </row>
    <row r="27832" spans="2:2" x14ac:dyDescent="0.25">
      <c r="B27832" s="1"/>
    </row>
    <row r="27833" spans="2:2" x14ac:dyDescent="0.25">
      <c r="B27833" s="1"/>
    </row>
    <row r="27834" spans="2:2" x14ac:dyDescent="0.25">
      <c r="B27834" s="1"/>
    </row>
    <row r="27835" spans="2:2" x14ac:dyDescent="0.25">
      <c r="B27835" s="1"/>
    </row>
    <row r="27836" spans="2:2" x14ac:dyDescent="0.25">
      <c r="B27836" s="1"/>
    </row>
    <row r="27837" spans="2:2" x14ac:dyDescent="0.25">
      <c r="B27837" s="1"/>
    </row>
    <row r="27838" spans="2:2" x14ac:dyDescent="0.25">
      <c r="B27838" s="1"/>
    </row>
    <row r="27839" spans="2:2" x14ac:dyDescent="0.25">
      <c r="B27839" s="1"/>
    </row>
    <row r="27840" spans="2:2" x14ac:dyDescent="0.25">
      <c r="B27840" s="1"/>
    </row>
    <row r="27841" spans="2:2" x14ac:dyDescent="0.25">
      <c r="B27841" s="1"/>
    </row>
    <row r="27842" spans="2:2" x14ac:dyDescent="0.25">
      <c r="B27842" s="1"/>
    </row>
    <row r="27843" spans="2:2" x14ac:dyDescent="0.25">
      <c r="B27843" s="1"/>
    </row>
    <row r="27844" spans="2:2" x14ac:dyDescent="0.25">
      <c r="B27844" s="1"/>
    </row>
    <row r="27845" spans="2:2" x14ac:dyDescent="0.25">
      <c r="B27845" s="1"/>
    </row>
    <row r="27846" spans="2:2" x14ac:dyDescent="0.25">
      <c r="B27846" s="1"/>
    </row>
    <row r="27847" spans="2:2" x14ac:dyDescent="0.25">
      <c r="B27847" s="1"/>
    </row>
    <row r="27848" spans="2:2" x14ac:dyDescent="0.25">
      <c r="B27848" s="1"/>
    </row>
    <row r="27849" spans="2:2" x14ac:dyDescent="0.25">
      <c r="B27849" s="1"/>
    </row>
    <row r="27850" spans="2:2" x14ac:dyDescent="0.25">
      <c r="B27850" s="1"/>
    </row>
    <row r="27851" spans="2:2" x14ac:dyDescent="0.25">
      <c r="B27851" s="1"/>
    </row>
    <row r="27852" spans="2:2" x14ac:dyDescent="0.25">
      <c r="B27852" s="1"/>
    </row>
    <row r="27853" spans="2:2" x14ac:dyDescent="0.25">
      <c r="B27853" s="1"/>
    </row>
    <row r="27854" spans="2:2" x14ac:dyDescent="0.25">
      <c r="B27854" s="1"/>
    </row>
    <row r="27855" spans="2:2" x14ac:dyDescent="0.25">
      <c r="B27855" s="1"/>
    </row>
    <row r="27856" spans="2:2" x14ac:dyDescent="0.25">
      <c r="B27856" s="1"/>
    </row>
    <row r="27857" spans="2:2" x14ac:dyDescent="0.25">
      <c r="B27857" s="1"/>
    </row>
    <row r="27858" spans="2:2" x14ac:dyDescent="0.25">
      <c r="B27858" s="1"/>
    </row>
    <row r="27859" spans="2:2" x14ac:dyDescent="0.25">
      <c r="B27859" s="1"/>
    </row>
    <row r="27860" spans="2:2" x14ac:dyDescent="0.25">
      <c r="B27860" s="1"/>
    </row>
    <row r="27861" spans="2:2" x14ac:dyDescent="0.25">
      <c r="B27861" s="1"/>
    </row>
    <row r="27862" spans="2:2" x14ac:dyDescent="0.25">
      <c r="B27862" s="1"/>
    </row>
    <row r="27863" spans="2:2" x14ac:dyDescent="0.25">
      <c r="B27863" s="1"/>
    </row>
    <row r="27864" spans="2:2" x14ac:dyDescent="0.25">
      <c r="B27864" s="1"/>
    </row>
    <row r="27865" spans="2:2" x14ac:dyDescent="0.25">
      <c r="B27865" s="1"/>
    </row>
    <row r="27866" spans="2:2" x14ac:dyDescent="0.25">
      <c r="B27866" s="1"/>
    </row>
    <row r="27867" spans="2:2" x14ac:dyDescent="0.25">
      <c r="B27867" s="1"/>
    </row>
    <row r="27868" spans="2:2" x14ac:dyDescent="0.25">
      <c r="B27868" s="1"/>
    </row>
    <row r="27869" spans="2:2" x14ac:dyDescent="0.25">
      <c r="B27869" s="1"/>
    </row>
    <row r="27870" spans="2:2" x14ac:dyDescent="0.25">
      <c r="B27870" s="1"/>
    </row>
    <row r="27871" spans="2:2" x14ac:dyDescent="0.25">
      <c r="B27871" s="1"/>
    </row>
    <row r="27872" spans="2:2" x14ac:dyDescent="0.25">
      <c r="B27872" s="1"/>
    </row>
    <row r="27873" spans="2:2" x14ac:dyDescent="0.25">
      <c r="B27873" s="1"/>
    </row>
    <row r="27874" spans="2:2" x14ac:dyDescent="0.25">
      <c r="B27874" s="1"/>
    </row>
    <row r="27875" spans="2:2" x14ac:dyDescent="0.25">
      <c r="B27875" s="1"/>
    </row>
    <row r="27876" spans="2:2" x14ac:dyDescent="0.25">
      <c r="B27876" s="1"/>
    </row>
    <row r="27877" spans="2:2" x14ac:dyDescent="0.25">
      <c r="B27877" s="1"/>
    </row>
    <row r="27878" spans="2:2" x14ac:dyDescent="0.25">
      <c r="B27878" s="1"/>
    </row>
    <row r="27879" spans="2:2" x14ac:dyDescent="0.25">
      <c r="B27879" s="1"/>
    </row>
    <row r="27880" spans="2:2" x14ac:dyDescent="0.25">
      <c r="B27880" s="1"/>
    </row>
    <row r="27881" spans="2:2" x14ac:dyDescent="0.25">
      <c r="B27881" s="1"/>
    </row>
    <row r="27882" spans="2:2" x14ac:dyDescent="0.25">
      <c r="B27882" s="1"/>
    </row>
    <row r="27883" spans="2:2" x14ac:dyDescent="0.25">
      <c r="B27883" s="1"/>
    </row>
    <row r="27884" spans="2:2" x14ac:dyDescent="0.25">
      <c r="B27884" s="1"/>
    </row>
    <row r="27885" spans="2:2" x14ac:dyDescent="0.25">
      <c r="B27885" s="1"/>
    </row>
    <row r="27886" spans="2:2" x14ac:dyDescent="0.25">
      <c r="B27886" s="1"/>
    </row>
    <row r="27887" spans="2:2" x14ac:dyDescent="0.25">
      <c r="B27887" s="1"/>
    </row>
    <row r="27888" spans="2:2" x14ac:dyDescent="0.25">
      <c r="B27888" s="1"/>
    </row>
    <row r="27889" spans="2:2" x14ac:dyDescent="0.25">
      <c r="B27889" s="1"/>
    </row>
    <row r="27890" spans="2:2" x14ac:dyDescent="0.25">
      <c r="B27890" s="1"/>
    </row>
    <row r="27891" spans="2:2" x14ac:dyDescent="0.25">
      <c r="B27891" s="1"/>
    </row>
    <row r="27892" spans="2:2" x14ac:dyDescent="0.25">
      <c r="B27892" s="1"/>
    </row>
    <row r="27893" spans="2:2" x14ac:dyDescent="0.25">
      <c r="B27893" s="1"/>
    </row>
    <row r="27894" spans="2:2" x14ac:dyDescent="0.25">
      <c r="B27894" s="1"/>
    </row>
    <row r="27895" spans="2:2" x14ac:dyDescent="0.25">
      <c r="B27895" s="1"/>
    </row>
    <row r="27896" spans="2:2" x14ac:dyDescent="0.25">
      <c r="B27896" s="1"/>
    </row>
    <row r="27897" spans="2:2" x14ac:dyDescent="0.25">
      <c r="B27897" s="1"/>
    </row>
    <row r="27898" spans="2:2" x14ac:dyDescent="0.25">
      <c r="B27898" s="1"/>
    </row>
    <row r="27899" spans="2:2" x14ac:dyDescent="0.25">
      <c r="B27899" s="1"/>
    </row>
    <row r="27900" spans="2:2" x14ac:dyDescent="0.25">
      <c r="B27900" s="1"/>
    </row>
    <row r="27901" spans="2:2" x14ac:dyDescent="0.25">
      <c r="B27901" s="1"/>
    </row>
    <row r="27902" spans="2:2" x14ac:dyDescent="0.25">
      <c r="B27902" s="1"/>
    </row>
    <row r="27903" spans="2:2" x14ac:dyDescent="0.25">
      <c r="B27903" s="1"/>
    </row>
    <row r="27904" spans="2:2" x14ac:dyDescent="0.25">
      <c r="B27904" s="1"/>
    </row>
    <row r="27905" spans="2:2" x14ac:dyDescent="0.25">
      <c r="B27905" s="1"/>
    </row>
    <row r="27906" spans="2:2" x14ac:dyDescent="0.25">
      <c r="B27906" s="1"/>
    </row>
    <row r="27907" spans="2:2" x14ac:dyDescent="0.25">
      <c r="B27907" s="1"/>
    </row>
    <row r="27908" spans="2:2" x14ac:dyDescent="0.25">
      <c r="B27908" s="1"/>
    </row>
    <row r="27909" spans="2:2" x14ac:dyDescent="0.25">
      <c r="B27909" s="1"/>
    </row>
    <row r="27910" spans="2:2" x14ac:dyDescent="0.25">
      <c r="B27910" s="1"/>
    </row>
    <row r="27911" spans="2:2" x14ac:dyDescent="0.25">
      <c r="B27911" s="1"/>
    </row>
    <row r="27912" spans="2:2" x14ac:dyDescent="0.25">
      <c r="B27912" s="1"/>
    </row>
    <row r="27913" spans="2:2" x14ac:dyDescent="0.25">
      <c r="B27913" s="1"/>
    </row>
    <row r="27914" spans="2:2" x14ac:dyDescent="0.25">
      <c r="B27914" s="1"/>
    </row>
    <row r="27915" spans="2:2" x14ac:dyDescent="0.25">
      <c r="B27915" s="1"/>
    </row>
    <row r="27916" spans="2:2" x14ac:dyDescent="0.25">
      <c r="B27916" s="1"/>
    </row>
    <row r="27917" spans="2:2" x14ac:dyDescent="0.25">
      <c r="B27917" s="1"/>
    </row>
    <row r="27918" spans="2:2" x14ac:dyDescent="0.25">
      <c r="B27918" s="1"/>
    </row>
    <row r="27919" spans="2:2" x14ac:dyDescent="0.25">
      <c r="B27919" s="1"/>
    </row>
    <row r="27920" spans="2:2" x14ac:dyDescent="0.25">
      <c r="B27920" s="1"/>
    </row>
    <row r="27921" spans="2:2" x14ac:dyDescent="0.25">
      <c r="B27921" s="1"/>
    </row>
    <row r="27922" spans="2:2" x14ac:dyDescent="0.25">
      <c r="B27922" s="1"/>
    </row>
    <row r="27923" spans="2:2" x14ac:dyDescent="0.25">
      <c r="B27923" s="1"/>
    </row>
    <row r="27924" spans="2:2" x14ac:dyDescent="0.25">
      <c r="B27924" s="1"/>
    </row>
    <row r="27925" spans="2:2" x14ac:dyDescent="0.25">
      <c r="B27925" s="1"/>
    </row>
    <row r="27926" spans="2:2" x14ac:dyDescent="0.25">
      <c r="B27926" s="1"/>
    </row>
    <row r="27927" spans="2:2" x14ac:dyDescent="0.25">
      <c r="B27927" s="1"/>
    </row>
    <row r="27928" spans="2:2" x14ac:dyDescent="0.25">
      <c r="B27928" s="1"/>
    </row>
    <row r="27929" spans="2:2" x14ac:dyDescent="0.25">
      <c r="B27929" s="1"/>
    </row>
    <row r="27930" spans="2:2" x14ac:dyDescent="0.25">
      <c r="B27930" s="1"/>
    </row>
    <row r="27931" spans="2:2" x14ac:dyDescent="0.25">
      <c r="B27931" s="1"/>
    </row>
    <row r="27932" spans="2:2" x14ac:dyDescent="0.25">
      <c r="B27932" s="1"/>
    </row>
    <row r="27933" spans="2:2" x14ac:dyDescent="0.25">
      <c r="B27933" s="1"/>
    </row>
    <row r="27934" spans="2:2" x14ac:dyDescent="0.25">
      <c r="B27934" s="1"/>
    </row>
    <row r="27935" spans="2:2" x14ac:dyDescent="0.25">
      <c r="B27935" s="1"/>
    </row>
    <row r="27936" spans="2:2" x14ac:dyDescent="0.25">
      <c r="B27936" s="1"/>
    </row>
    <row r="27937" spans="2:2" x14ac:dyDescent="0.25">
      <c r="B27937" s="1"/>
    </row>
    <row r="27938" spans="2:2" x14ac:dyDescent="0.25">
      <c r="B27938" s="1"/>
    </row>
    <row r="27939" spans="2:2" x14ac:dyDescent="0.25">
      <c r="B27939" s="1"/>
    </row>
    <row r="27940" spans="2:2" x14ac:dyDescent="0.25">
      <c r="B27940" s="1"/>
    </row>
    <row r="27941" spans="2:2" x14ac:dyDescent="0.25">
      <c r="B27941" s="1"/>
    </row>
    <row r="27942" spans="2:2" x14ac:dyDescent="0.25">
      <c r="B27942" s="1"/>
    </row>
    <row r="27943" spans="2:2" x14ac:dyDescent="0.25">
      <c r="B27943" s="1"/>
    </row>
    <row r="27944" spans="2:2" x14ac:dyDescent="0.25">
      <c r="B27944" s="1"/>
    </row>
    <row r="27945" spans="2:2" x14ac:dyDescent="0.25">
      <c r="B27945" s="1"/>
    </row>
    <row r="27946" spans="2:2" x14ac:dyDescent="0.25">
      <c r="B27946" s="1"/>
    </row>
    <row r="27947" spans="2:2" x14ac:dyDescent="0.25">
      <c r="B27947" s="1"/>
    </row>
    <row r="27948" spans="2:2" x14ac:dyDescent="0.25">
      <c r="B27948" s="1"/>
    </row>
    <row r="27949" spans="2:2" x14ac:dyDescent="0.25">
      <c r="B27949" s="1"/>
    </row>
    <row r="27950" spans="2:2" x14ac:dyDescent="0.25">
      <c r="B27950" s="1"/>
    </row>
    <row r="27951" spans="2:2" x14ac:dyDescent="0.25">
      <c r="B27951" s="1"/>
    </row>
    <row r="27952" spans="2:2" x14ac:dyDescent="0.25">
      <c r="B27952" s="1"/>
    </row>
    <row r="27953" spans="2:2" x14ac:dyDescent="0.25">
      <c r="B27953" s="1"/>
    </row>
    <row r="27954" spans="2:2" x14ac:dyDescent="0.25">
      <c r="B27954" s="1"/>
    </row>
    <row r="27955" spans="2:2" x14ac:dyDescent="0.25">
      <c r="B27955" s="1"/>
    </row>
    <row r="27956" spans="2:2" x14ac:dyDescent="0.25">
      <c r="B27956" s="1"/>
    </row>
    <row r="27957" spans="2:2" x14ac:dyDescent="0.25">
      <c r="B27957" s="1"/>
    </row>
    <row r="27958" spans="2:2" x14ac:dyDescent="0.25">
      <c r="B27958" s="1"/>
    </row>
    <row r="27959" spans="2:2" x14ac:dyDescent="0.25">
      <c r="B27959" s="1"/>
    </row>
    <row r="27960" spans="2:2" x14ac:dyDescent="0.25">
      <c r="B27960" s="1"/>
    </row>
    <row r="27961" spans="2:2" x14ac:dyDescent="0.25">
      <c r="B27961" s="1"/>
    </row>
    <row r="27962" spans="2:2" x14ac:dyDescent="0.25">
      <c r="B27962" s="1"/>
    </row>
    <row r="27963" spans="2:2" x14ac:dyDescent="0.25">
      <c r="B27963" s="1"/>
    </row>
    <row r="27964" spans="2:2" x14ac:dyDescent="0.25">
      <c r="B27964" s="1"/>
    </row>
    <row r="27965" spans="2:2" x14ac:dyDescent="0.25">
      <c r="B27965" s="1"/>
    </row>
    <row r="27966" spans="2:2" x14ac:dyDescent="0.25">
      <c r="B27966" s="1"/>
    </row>
    <row r="27967" spans="2:2" x14ac:dyDescent="0.25">
      <c r="B27967" s="1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1"/>
    </row>
    <row r="27973" spans="2:2" x14ac:dyDescent="0.25">
      <c r="B27973" s="1"/>
    </row>
    <row r="27974" spans="2:2" x14ac:dyDescent="0.25">
      <c r="B27974" s="1"/>
    </row>
    <row r="27975" spans="2:2" x14ac:dyDescent="0.25">
      <c r="B27975" s="1"/>
    </row>
    <row r="27976" spans="2:2" x14ac:dyDescent="0.25">
      <c r="B27976" s="1"/>
    </row>
    <row r="27977" spans="2:2" x14ac:dyDescent="0.25">
      <c r="B27977" s="1"/>
    </row>
    <row r="27978" spans="2:2" x14ac:dyDescent="0.25">
      <c r="B27978" s="1"/>
    </row>
    <row r="27979" spans="2:2" x14ac:dyDescent="0.25">
      <c r="B27979" s="1"/>
    </row>
    <row r="27980" spans="2:2" x14ac:dyDescent="0.25">
      <c r="B27980" s="1"/>
    </row>
    <row r="27981" spans="2:2" x14ac:dyDescent="0.25">
      <c r="B27981" s="1"/>
    </row>
    <row r="27982" spans="2:2" x14ac:dyDescent="0.25">
      <c r="B27982" s="1"/>
    </row>
    <row r="27983" spans="2:2" x14ac:dyDescent="0.25">
      <c r="B27983" s="1"/>
    </row>
    <row r="27984" spans="2:2" x14ac:dyDescent="0.25">
      <c r="B27984" s="1"/>
    </row>
    <row r="27985" spans="2:2" x14ac:dyDescent="0.25">
      <c r="B27985" s="1"/>
    </row>
    <row r="27986" spans="2:2" x14ac:dyDescent="0.25">
      <c r="B27986" s="1"/>
    </row>
    <row r="27987" spans="2:2" x14ac:dyDescent="0.25">
      <c r="B27987" s="1"/>
    </row>
    <row r="27988" spans="2:2" x14ac:dyDescent="0.25">
      <c r="B27988" s="1"/>
    </row>
    <row r="27989" spans="2:2" x14ac:dyDescent="0.25">
      <c r="B27989" s="1"/>
    </row>
    <row r="27990" spans="2:2" x14ac:dyDescent="0.25">
      <c r="B27990" s="1"/>
    </row>
    <row r="27991" spans="2:2" x14ac:dyDescent="0.25">
      <c r="B27991" s="1"/>
    </row>
    <row r="27992" spans="2:2" x14ac:dyDescent="0.25">
      <c r="B27992" s="1"/>
    </row>
    <row r="27993" spans="2:2" x14ac:dyDescent="0.25">
      <c r="B27993" s="1"/>
    </row>
    <row r="27994" spans="2:2" x14ac:dyDescent="0.25">
      <c r="B27994" s="1"/>
    </row>
    <row r="27995" spans="2:2" x14ac:dyDescent="0.25">
      <c r="B27995" s="1"/>
    </row>
    <row r="27996" spans="2:2" x14ac:dyDescent="0.25">
      <c r="B27996" s="1"/>
    </row>
    <row r="27997" spans="2:2" x14ac:dyDescent="0.25">
      <c r="B27997" s="1"/>
    </row>
    <row r="27998" spans="2:2" x14ac:dyDescent="0.25">
      <c r="B27998" s="1"/>
    </row>
    <row r="27999" spans="2:2" x14ac:dyDescent="0.25">
      <c r="B27999" s="1"/>
    </row>
    <row r="28000" spans="2:2" x14ac:dyDescent="0.25">
      <c r="B28000" s="1"/>
    </row>
    <row r="28001" spans="2:2" x14ac:dyDescent="0.25">
      <c r="B28001" s="1"/>
    </row>
    <row r="28002" spans="2:2" x14ac:dyDescent="0.25">
      <c r="B28002" s="1"/>
    </row>
    <row r="28003" spans="2:2" x14ac:dyDescent="0.25">
      <c r="B28003" s="1"/>
    </row>
    <row r="28004" spans="2:2" x14ac:dyDescent="0.25">
      <c r="B28004" s="1"/>
    </row>
    <row r="28005" spans="2:2" x14ac:dyDescent="0.25">
      <c r="B28005" s="1"/>
    </row>
    <row r="28006" spans="2:2" x14ac:dyDescent="0.25">
      <c r="B28006" s="1"/>
    </row>
    <row r="28007" spans="2:2" x14ac:dyDescent="0.25">
      <c r="B28007" s="1"/>
    </row>
    <row r="28008" spans="2:2" x14ac:dyDescent="0.25">
      <c r="B28008" s="1"/>
    </row>
    <row r="28009" spans="2:2" x14ac:dyDescent="0.25">
      <c r="B28009" s="1"/>
    </row>
    <row r="28010" spans="2:2" x14ac:dyDescent="0.25">
      <c r="B28010" s="1"/>
    </row>
    <row r="28011" spans="2:2" x14ac:dyDescent="0.25">
      <c r="B28011" s="1"/>
    </row>
    <row r="28012" spans="2:2" x14ac:dyDescent="0.25">
      <c r="B28012" s="1"/>
    </row>
    <row r="28013" spans="2:2" x14ac:dyDescent="0.25">
      <c r="B28013" s="1"/>
    </row>
    <row r="28014" spans="2:2" x14ac:dyDescent="0.25">
      <c r="B28014" s="1"/>
    </row>
    <row r="28015" spans="2:2" x14ac:dyDescent="0.25">
      <c r="B28015" s="1"/>
    </row>
    <row r="28016" spans="2:2" x14ac:dyDescent="0.25">
      <c r="B28016" s="1"/>
    </row>
    <row r="28017" spans="2:2" x14ac:dyDescent="0.25">
      <c r="B28017" s="1"/>
    </row>
    <row r="28018" spans="2:2" x14ac:dyDescent="0.25">
      <c r="B28018" s="1"/>
    </row>
    <row r="28019" spans="2:2" x14ac:dyDescent="0.25">
      <c r="B28019" s="1"/>
    </row>
    <row r="28020" spans="2:2" x14ac:dyDescent="0.25">
      <c r="B28020" s="1"/>
    </row>
    <row r="28021" spans="2:2" x14ac:dyDescent="0.25">
      <c r="B28021" s="1"/>
    </row>
    <row r="28022" spans="2:2" x14ac:dyDescent="0.25">
      <c r="B28022" s="1"/>
    </row>
    <row r="28023" spans="2:2" x14ac:dyDescent="0.25">
      <c r="B28023" s="1"/>
    </row>
    <row r="28024" spans="2:2" x14ac:dyDescent="0.25">
      <c r="B28024" s="1"/>
    </row>
    <row r="28025" spans="2:2" x14ac:dyDescent="0.25">
      <c r="B28025" s="1"/>
    </row>
    <row r="28026" spans="2:2" x14ac:dyDescent="0.25">
      <c r="B28026" s="1"/>
    </row>
    <row r="28027" spans="2:2" x14ac:dyDescent="0.25">
      <c r="B28027" s="1"/>
    </row>
    <row r="28028" spans="2:2" x14ac:dyDescent="0.25">
      <c r="B28028" s="1"/>
    </row>
    <row r="28029" spans="2:2" x14ac:dyDescent="0.25">
      <c r="B28029" s="1"/>
    </row>
    <row r="28030" spans="2:2" x14ac:dyDescent="0.25">
      <c r="B28030" s="1"/>
    </row>
    <row r="28031" spans="2:2" x14ac:dyDescent="0.25">
      <c r="B28031" s="1"/>
    </row>
    <row r="28032" spans="2:2" x14ac:dyDescent="0.25">
      <c r="B28032" s="1"/>
    </row>
    <row r="28033" spans="2:2" x14ac:dyDescent="0.25">
      <c r="B28033" s="1"/>
    </row>
    <row r="28034" spans="2:2" x14ac:dyDescent="0.25">
      <c r="B28034" s="1"/>
    </row>
    <row r="28035" spans="2:2" x14ac:dyDescent="0.25">
      <c r="B28035" s="1"/>
    </row>
    <row r="28036" spans="2:2" x14ac:dyDescent="0.25">
      <c r="B28036" s="1"/>
    </row>
    <row r="28037" spans="2:2" x14ac:dyDescent="0.25">
      <c r="B28037" s="1"/>
    </row>
    <row r="28038" spans="2:2" x14ac:dyDescent="0.25">
      <c r="B28038" s="1"/>
    </row>
    <row r="28039" spans="2:2" x14ac:dyDescent="0.25">
      <c r="B28039" s="1"/>
    </row>
    <row r="28040" spans="2:2" x14ac:dyDescent="0.25">
      <c r="B28040" s="1"/>
    </row>
    <row r="28041" spans="2:2" x14ac:dyDescent="0.25">
      <c r="B28041" s="1"/>
    </row>
    <row r="28042" spans="2:2" x14ac:dyDescent="0.25">
      <c r="B28042" s="1"/>
    </row>
    <row r="28043" spans="2:2" x14ac:dyDescent="0.25">
      <c r="B28043" s="1"/>
    </row>
    <row r="28044" spans="2:2" x14ac:dyDescent="0.25">
      <c r="B28044" s="1"/>
    </row>
    <row r="28045" spans="2:2" x14ac:dyDescent="0.25">
      <c r="B28045" s="1"/>
    </row>
    <row r="28046" spans="2:2" x14ac:dyDescent="0.25">
      <c r="B28046" s="1"/>
    </row>
    <row r="28047" spans="2:2" x14ac:dyDescent="0.25">
      <c r="B28047" s="1"/>
    </row>
    <row r="28048" spans="2:2" x14ac:dyDescent="0.25">
      <c r="B28048" s="1"/>
    </row>
    <row r="28049" spans="2:2" x14ac:dyDescent="0.25">
      <c r="B28049" s="1"/>
    </row>
    <row r="28050" spans="2:2" x14ac:dyDescent="0.25">
      <c r="B28050" s="1"/>
    </row>
    <row r="28051" spans="2:2" x14ac:dyDescent="0.25">
      <c r="B28051" s="1"/>
    </row>
    <row r="28052" spans="2:2" x14ac:dyDescent="0.25">
      <c r="B28052" s="1"/>
    </row>
    <row r="28053" spans="2:2" x14ac:dyDescent="0.25">
      <c r="B28053" s="1"/>
    </row>
    <row r="28054" spans="2:2" x14ac:dyDescent="0.25">
      <c r="B28054" s="1"/>
    </row>
    <row r="28055" spans="2:2" x14ac:dyDescent="0.25">
      <c r="B28055" s="1"/>
    </row>
    <row r="28056" spans="2:2" x14ac:dyDescent="0.25">
      <c r="B28056" s="1"/>
    </row>
    <row r="28057" spans="2:2" x14ac:dyDescent="0.25">
      <c r="B28057" s="1"/>
    </row>
    <row r="28058" spans="2:2" x14ac:dyDescent="0.25">
      <c r="B28058" s="1"/>
    </row>
    <row r="28059" spans="2:2" x14ac:dyDescent="0.25">
      <c r="B28059" s="1"/>
    </row>
    <row r="28060" spans="2:2" x14ac:dyDescent="0.25">
      <c r="B28060" s="1"/>
    </row>
    <row r="28061" spans="2:2" x14ac:dyDescent="0.25">
      <c r="B28061" s="1"/>
    </row>
    <row r="28062" spans="2:2" x14ac:dyDescent="0.25">
      <c r="B28062" s="1"/>
    </row>
    <row r="28063" spans="2:2" x14ac:dyDescent="0.25">
      <c r="B28063" s="1"/>
    </row>
    <row r="28064" spans="2:2" x14ac:dyDescent="0.25">
      <c r="B28064" s="1"/>
    </row>
    <row r="28065" spans="2:2" x14ac:dyDescent="0.25">
      <c r="B28065" s="1"/>
    </row>
    <row r="28066" spans="2:2" x14ac:dyDescent="0.25">
      <c r="B28066" s="1"/>
    </row>
    <row r="28067" spans="2:2" x14ac:dyDescent="0.25">
      <c r="B28067" s="1"/>
    </row>
    <row r="28068" spans="2:2" x14ac:dyDescent="0.25">
      <c r="B28068" s="1"/>
    </row>
    <row r="28069" spans="2:2" x14ac:dyDescent="0.25">
      <c r="B28069" s="1"/>
    </row>
    <row r="28070" spans="2:2" x14ac:dyDescent="0.25">
      <c r="B28070" s="1"/>
    </row>
    <row r="28071" spans="2:2" x14ac:dyDescent="0.25">
      <c r="B28071" s="1"/>
    </row>
    <row r="28072" spans="2:2" x14ac:dyDescent="0.25">
      <c r="B28072" s="1"/>
    </row>
    <row r="28073" spans="2:2" x14ac:dyDescent="0.25">
      <c r="B28073" s="1"/>
    </row>
    <row r="28074" spans="2:2" x14ac:dyDescent="0.25">
      <c r="B28074" s="1"/>
    </row>
    <row r="28075" spans="2:2" x14ac:dyDescent="0.25">
      <c r="B28075" s="1"/>
    </row>
    <row r="28076" spans="2:2" x14ac:dyDescent="0.25">
      <c r="B28076" s="1"/>
    </row>
    <row r="28077" spans="2:2" x14ac:dyDescent="0.25">
      <c r="B28077" s="1"/>
    </row>
    <row r="28078" spans="2:2" x14ac:dyDescent="0.25">
      <c r="B28078" s="1"/>
    </row>
    <row r="28079" spans="2:2" x14ac:dyDescent="0.25">
      <c r="B28079" s="1"/>
    </row>
    <row r="28080" spans="2:2" x14ac:dyDescent="0.25">
      <c r="B28080" s="1"/>
    </row>
    <row r="28081" spans="2:2" x14ac:dyDescent="0.25">
      <c r="B28081" s="1"/>
    </row>
    <row r="28082" spans="2:2" x14ac:dyDescent="0.25">
      <c r="B28082" s="1"/>
    </row>
    <row r="28083" spans="2:2" x14ac:dyDescent="0.25">
      <c r="B28083" s="1"/>
    </row>
    <row r="28084" spans="2:2" x14ac:dyDescent="0.25">
      <c r="B28084" s="1"/>
    </row>
    <row r="28085" spans="2:2" x14ac:dyDescent="0.25">
      <c r="B28085" s="1"/>
    </row>
    <row r="28086" spans="2:2" x14ac:dyDescent="0.25">
      <c r="B28086" s="1"/>
    </row>
    <row r="28087" spans="2:2" x14ac:dyDescent="0.25">
      <c r="B28087" s="1"/>
    </row>
    <row r="28088" spans="2:2" x14ac:dyDescent="0.25">
      <c r="B28088" s="1"/>
    </row>
    <row r="28089" spans="2:2" x14ac:dyDescent="0.25">
      <c r="B28089" s="1"/>
    </row>
    <row r="28090" spans="2:2" x14ac:dyDescent="0.25">
      <c r="B28090" s="1"/>
    </row>
    <row r="28091" spans="2:2" x14ac:dyDescent="0.25">
      <c r="B28091" s="1"/>
    </row>
    <row r="28092" spans="2:2" x14ac:dyDescent="0.25">
      <c r="B28092" s="1"/>
    </row>
    <row r="28093" spans="2:2" x14ac:dyDescent="0.25">
      <c r="B28093" s="1"/>
    </row>
    <row r="28094" spans="2:2" x14ac:dyDescent="0.25">
      <c r="B28094" s="1"/>
    </row>
    <row r="28095" spans="2:2" x14ac:dyDescent="0.25">
      <c r="B28095" s="1"/>
    </row>
    <row r="28096" spans="2:2" x14ac:dyDescent="0.25">
      <c r="B28096" s="1"/>
    </row>
    <row r="28097" spans="2:2" x14ac:dyDescent="0.25">
      <c r="B28097" s="1"/>
    </row>
    <row r="28098" spans="2:2" x14ac:dyDescent="0.25">
      <c r="B28098" s="1"/>
    </row>
    <row r="28099" spans="2:2" x14ac:dyDescent="0.25">
      <c r="B28099" s="1"/>
    </row>
    <row r="28100" spans="2:2" x14ac:dyDescent="0.25">
      <c r="B28100" s="1"/>
    </row>
    <row r="28101" spans="2:2" x14ac:dyDescent="0.25">
      <c r="B28101" s="1"/>
    </row>
    <row r="28102" spans="2:2" x14ac:dyDescent="0.25">
      <c r="B28102" s="1"/>
    </row>
    <row r="28103" spans="2:2" x14ac:dyDescent="0.25">
      <c r="B28103" s="1"/>
    </row>
    <row r="28104" spans="2:2" x14ac:dyDescent="0.25">
      <c r="B28104" s="1"/>
    </row>
    <row r="28105" spans="2:2" x14ac:dyDescent="0.25">
      <c r="B28105" s="1"/>
    </row>
    <row r="28106" spans="2:2" x14ac:dyDescent="0.25">
      <c r="B28106" s="1"/>
    </row>
    <row r="28107" spans="2:2" x14ac:dyDescent="0.25">
      <c r="B28107" s="1"/>
    </row>
    <row r="28108" spans="2:2" x14ac:dyDescent="0.25">
      <c r="B28108" s="1"/>
    </row>
    <row r="28109" spans="2:2" x14ac:dyDescent="0.25">
      <c r="B28109" s="1"/>
    </row>
    <row r="28110" spans="2:2" x14ac:dyDescent="0.25">
      <c r="B28110" s="1"/>
    </row>
    <row r="28111" spans="2:2" x14ac:dyDescent="0.25">
      <c r="B28111" s="1"/>
    </row>
    <row r="28112" spans="2:2" x14ac:dyDescent="0.25">
      <c r="B28112" s="1"/>
    </row>
    <row r="28113" spans="2:2" x14ac:dyDescent="0.25">
      <c r="B28113" s="1"/>
    </row>
    <row r="28114" spans="2:2" x14ac:dyDescent="0.25">
      <c r="B28114" s="1"/>
    </row>
    <row r="28115" spans="2:2" x14ac:dyDescent="0.25">
      <c r="B28115" s="1"/>
    </row>
    <row r="28116" spans="2:2" x14ac:dyDescent="0.25">
      <c r="B28116" s="1"/>
    </row>
    <row r="28117" spans="2:2" x14ac:dyDescent="0.25">
      <c r="B28117" s="1"/>
    </row>
    <row r="28118" spans="2:2" x14ac:dyDescent="0.25">
      <c r="B28118" s="1"/>
    </row>
    <row r="28119" spans="2:2" x14ac:dyDescent="0.25">
      <c r="B28119" s="1"/>
    </row>
    <row r="28120" spans="2:2" x14ac:dyDescent="0.25">
      <c r="B28120" s="1"/>
    </row>
    <row r="28121" spans="2:2" x14ac:dyDescent="0.25">
      <c r="B28121" s="1"/>
    </row>
    <row r="28122" spans="2:2" x14ac:dyDescent="0.25">
      <c r="B28122" s="1"/>
    </row>
    <row r="28123" spans="2:2" x14ac:dyDescent="0.25">
      <c r="B28123" s="1"/>
    </row>
    <row r="28124" spans="2:2" x14ac:dyDescent="0.25">
      <c r="B28124" s="1"/>
    </row>
    <row r="28125" spans="2:2" x14ac:dyDescent="0.25">
      <c r="B28125" s="1"/>
    </row>
    <row r="28126" spans="2:2" x14ac:dyDescent="0.25">
      <c r="B28126" s="1"/>
    </row>
    <row r="28127" spans="2:2" x14ac:dyDescent="0.25">
      <c r="B28127" s="1"/>
    </row>
    <row r="28128" spans="2:2" x14ac:dyDescent="0.25">
      <c r="B28128" s="1"/>
    </row>
    <row r="28129" spans="2:2" x14ac:dyDescent="0.25">
      <c r="B28129" s="1"/>
    </row>
    <row r="28130" spans="2:2" x14ac:dyDescent="0.25">
      <c r="B28130" s="1"/>
    </row>
    <row r="28131" spans="2:2" x14ac:dyDescent="0.25">
      <c r="B28131" s="1"/>
    </row>
    <row r="28132" spans="2:2" x14ac:dyDescent="0.25">
      <c r="B28132" s="1"/>
    </row>
    <row r="28133" spans="2:2" x14ac:dyDescent="0.25">
      <c r="B28133" s="1"/>
    </row>
    <row r="28134" spans="2:2" x14ac:dyDescent="0.25">
      <c r="B28134" s="1"/>
    </row>
    <row r="28135" spans="2:2" x14ac:dyDescent="0.25">
      <c r="B28135" s="1"/>
    </row>
    <row r="28136" spans="2:2" x14ac:dyDescent="0.25">
      <c r="B28136" s="1"/>
    </row>
    <row r="28137" spans="2:2" x14ac:dyDescent="0.25">
      <c r="B28137" s="1"/>
    </row>
    <row r="28138" spans="2:2" x14ac:dyDescent="0.25">
      <c r="B28138" s="1"/>
    </row>
    <row r="28139" spans="2:2" x14ac:dyDescent="0.25">
      <c r="B28139" s="1"/>
    </row>
    <row r="28140" spans="2:2" x14ac:dyDescent="0.25">
      <c r="B28140" s="1"/>
    </row>
    <row r="28141" spans="2:2" x14ac:dyDescent="0.25">
      <c r="B28141" s="1"/>
    </row>
    <row r="28142" spans="2:2" x14ac:dyDescent="0.25">
      <c r="B28142" s="1"/>
    </row>
    <row r="28143" spans="2:2" x14ac:dyDescent="0.25">
      <c r="B28143" s="1"/>
    </row>
    <row r="28144" spans="2:2" x14ac:dyDescent="0.25">
      <c r="B28144" s="1"/>
    </row>
    <row r="28145" spans="2:2" x14ac:dyDescent="0.25">
      <c r="B28145" s="1"/>
    </row>
    <row r="28146" spans="2:2" x14ac:dyDescent="0.25">
      <c r="B28146" s="1"/>
    </row>
    <row r="28147" spans="2:2" x14ac:dyDescent="0.25">
      <c r="B28147" s="1"/>
    </row>
    <row r="28148" spans="2:2" x14ac:dyDescent="0.25">
      <c r="B28148" s="1"/>
    </row>
    <row r="28149" spans="2:2" x14ac:dyDescent="0.25">
      <c r="B28149" s="1"/>
    </row>
    <row r="28150" spans="2:2" x14ac:dyDescent="0.25">
      <c r="B28150" s="1"/>
    </row>
    <row r="28151" spans="2:2" x14ac:dyDescent="0.25">
      <c r="B28151" s="1"/>
    </row>
    <row r="28152" spans="2:2" x14ac:dyDescent="0.25">
      <c r="B28152" s="1"/>
    </row>
    <row r="28153" spans="2:2" x14ac:dyDescent="0.25">
      <c r="B28153" s="1"/>
    </row>
    <row r="28154" spans="2:2" x14ac:dyDescent="0.25">
      <c r="B28154" s="1"/>
    </row>
    <row r="28155" spans="2:2" x14ac:dyDescent="0.25">
      <c r="B28155" s="1"/>
    </row>
    <row r="28156" spans="2:2" x14ac:dyDescent="0.25">
      <c r="B28156" s="1"/>
    </row>
    <row r="28157" spans="2:2" x14ac:dyDescent="0.25">
      <c r="B28157" s="1"/>
    </row>
    <row r="28158" spans="2:2" x14ac:dyDescent="0.25">
      <c r="B28158" s="1"/>
    </row>
    <row r="28159" spans="2:2" x14ac:dyDescent="0.25">
      <c r="B28159" s="1"/>
    </row>
    <row r="28160" spans="2:2" x14ac:dyDescent="0.25">
      <c r="B28160" s="1"/>
    </row>
    <row r="28161" spans="2:2" x14ac:dyDescent="0.25">
      <c r="B28161" s="1"/>
    </row>
    <row r="28162" spans="2:2" x14ac:dyDescent="0.25">
      <c r="B28162" s="1"/>
    </row>
    <row r="28163" spans="2:2" x14ac:dyDescent="0.25">
      <c r="B28163" s="1"/>
    </row>
    <row r="28164" spans="2:2" x14ac:dyDescent="0.25">
      <c r="B28164" s="1"/>
    </row>
    <row r="28165" spans="2:2" x14ac:dyDescent="0.25">
      <c r="B28165" s="1"/>
    </row>
    <row r="28166" spans="2:2" x14ac:dyDescent="0.25">
      <c r="B28166" s="1"/>
    </row>
    <row r="28167" spans="2:2" x14ac:dyDescent="0.25">
      <c r="B28167" s="1"/>
    </row>
    <row r="28168" spans="2:2" x14ac:dyDescent="0.25">
      <c r="B28168" s="1"/>
    </row>
    <row r="28169" spans="2:2" x14ac:dyDescent="0.25">
      <c r="B28169" s="1"/>
    </row>
    <row r="28170" spans="2:2" x14ac:dyDescent="0.25">
      <c r="B28170" s="1"/>
    </row>
    <row r="28171" spans="2:2" x14ac:dyDescent="0.25">
      <c r="B28171" s="1"/>
    </row>
    <row r="28172" spans="2:2" x14ac:dyDescent="0.25">
      <c r="B28172" s="1"/>
    </row>
    <row r="28173" spans="2:2" x14ac:dyDescent="0.25">
      <c r="B28173" s="1"/>
    </row>
    <row r="28174" spans="2:2" x14ac:dyDescent="0.25">
      <c r="B28174" s="1"/>
    </row>
    <row r="28175" spans="2:2" x14ac:dyDescent="0.25">
      <c r="B28175" s="1"/>
    </row>
    <row r="28176" spans="2:2" x14ac:dyDescent="0.25">
      <c r="B28176" s="1"/>
    </row>
    <row r="28177" spans="2:2" x14ac:dyDescent="0.25">
      <c r="B28177" s="1"/>
    </row>
    <row r="28178" spans="2:2" x14ac:dyDescent="0.25">
      <c r="B28178" s="1"/>
    </row>
    <row r="28179" spans="2:2" x14ac:dyDescent="0.25">
      <c r="B28179" s="1"/>
    </row>
    <row r="28180" spans="2:2" x14ac:dyDescent="0.25">
      <c r="B28180" s="1"/>
    </row>
    <row r="28181" spans="2:2" x14ac:dyDescent="0.25">
      <c r="B28181" s="1"/>
    </row>
    <row r="28182" spans="2:2" x14ac:dyDescent="0.25">
      <c r="B28182" s="1"/>
    </row>
    <row r="28183" spans="2:2" x14ac:dyDescent="0.25">
      <c r="B28183" s="1"/>
    </row>
    <row r="28184" spans="2:2" x14ac:dyDescent="0.25">
      <c r="B28184" s="1"/>
    </row>
    <row r="28185" spans="2:2" x14ac:dyDescent="0.25">
      <c r="B28185" s="1"/>
    </row>
    <row r="28186" spans="2:2" x14ac:dyDescent="0.25">
      <c r="B28186" s="1"/>
    </row>
    <row r="28187" spans="2:2" x14ac:dyDescent="0.25">
      <c r="B28187" s="1"/>
    </row>
    <row r="28188" spans="2:2" x14ac:dyDescent="0.25">
      <c r="B28188" s="1"/>
    </row>
    <row r="28189" spans="2:2" x14ac:dyDescent="0.25">
      <c r="B28189" s="1"/>
    </row>
    <row r="28190" spans="2:2" x14ac:dyDescent="0.25">
      <c r="B28190" s="1"/>
    </row>
    <row r="28191" spans="2:2" x14ac:dyDescent="0.25">
      <c r="B28191" s="1"/>
    </row>
    <row r="28192" spans="2:2" x14ac:dyDescent="0.25">
      <c r="B28192" s="1"/>
    </row>
    <row r="28193" spans="2:2" x14ac:dyDescent="0.25">
      <c r="B28193" s="1"/>
    </row>
    <row r="28194" spans="2:2" x14ac:dyDescent="0.25">
      <c r="B28194" s="1"/>
    </row>
    <row r="28195" spans="2:2" x14ac:dyDescent="0.25">
      <c r="B28195" s="1"/>
    </row>
    <row r="28196" spans="2:2" x14ac:dyDescent="0.25">
      <c r="B28196" s="1"/>
    </row>
    <row r="28197" spans="2:2" x14ac:dyDescent="0.25">
      <c r="B28197" s="1"/>
    </row>
    <row r="28198" spans="2:2" x14ac:dyDescent="0.25">
      <c r="B28198" s="1"/>
    </row>
    <row r="28199" spans="2:2" x14ac:dyDescent="0.25">
      <c r="B28199" s="1"/>
    </row>
    <row r="28200" spans="2:2" x14ac:dyDescent="0.25">
      <c r="B28200" s="1"/>
    </row>
    <row r="28201" spans="2:2" x14ac:dyDescent="0.25">
      <c r="B28201" s="1"/>
    </row>
    <row r="28202" spans="2:2" x14ac:dyDescent="0.25">
      <c r="B28202" s="1"/>
    </row>
    <row r="28203" spans="2:2" x14ac:dyDescent="0.25">
      <c r="B28203" s="1"/>
    </row>
    <row r="28204" spans="2:2" x14ac:dyDescent="0.25">
      <c r="B28204" s="1"/>
    </row>
    <row r="28205" spans="2:2" x14ac:dyDescent="0.25">
      <c r="B28205" s="1"/>
    </row>
    <row r="28206" spans="2:2" x14ac:dyDescent="0.25">
      <c r="B28206" s="1"/>
    </row>
    <row r="28207" spans="2:2" x14ac:dyDescent="0.25">
      <c r="B28207" s="1"/>
    </row>
    <row r="28208" spans="2:2" x14ac:dyDescent="0.25">
      <c r="B28208" s="1"/>
    </row>
    <row r="28209" spans="2:2" x14ac:dyDescent="0.25">
      <c r="B28209" s="1"/>
    </row>
    <row r="28210" spans="2:2" x14ac:dyDescent="0.25">
      <c r="B28210" s="1"/>
    </row>
    <row r="28211" spans="2:2" x14ac:dyDescent="0.25">
      <c r="B28211" s="1"/>
    </row>
    <row r="28212" spans="2:2" x14ac:dyDescent="0.25">
      <c r="B28212" s="1"/>
    </row>
    <row r="28213" spans="2:2" x14ac:dyDescent="0.25">
      <c r="B28213" s="1"/>
    </row>
    <row r="28214" spans="2:2" x14ac:dyDescent="0.25">
      <c r="B28214" s="1"/>
    </row>
    <row r="28215" spans="2:2" x14ac:dyDescent="0.25">
      <c r="B28215" s="1"/>
    </row>
    <row r="28216" spans="2:2" x14ac:dyDescent="0.25">
      <c r="B28216" s="1"/>
    </row>
    <row r="28217" spans="2:2" x14ac:dyDescent="0.25">
      <c r="B28217" s="1"/>
    </row>
    <row r="28218" spans="2:2" x14ac:dyDescent="0.25">
      <c r="B28218" s="1"/>
    </row>
    <row r="28219" spans="2:2" x14ac:dyDescent="0.25">
      <c r="B28219" s="1"/>
    </row>
    <row r="28220" spans="2:2" x14ac:dyDescent="0.25">
      <c r="B28220" s="1"/>
    </row>
    <row r="28221" spans="2:2" x14ac:dyDescent="0.25">
      <c r="B28221" s="1"/>
    </row>
    <row r="28222" spans="2:2" x14ac:dyDescent="0.25">
      <c r="B28222" s="1"/>
    </row>
    <row r="28223" spans="2:2" x14ac:dyDescent="0.25">
      <c r="B28223" s="1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1"/>
    </row>
    <row r="28229" spans="2:2" x14ac:dyDescent="0.25">
      <c r="B28229" s="1"/>
    </row>
    <row r="28230" spans="2:2" x14ac:dyDescent="0.25">
      <c r="B28230" s="1"/>
    </row>
    <row r="28231" spans="2:2" x14ac:dyDescent="0.25">
      <c r="B28231" s="1"/>
    </row>
    <row r="28232" spans="2:2" x14ac:dyDescent="0.25">
      <c r="B28232" s="1"/>
    </row>
    <row r="28233" spans="2:2" x14ac:dyDescent="0.25">
      <c r="B28233" s="1"/>
    </row>
    <row r="28234" spans="2:2" x14ac:dyDescent="0.25">
      <c r="B28234" s="1"/>
    </row>
    <row r="28235" spans="2:2" x14ac:dyDescent="0.25">
      <c r="B28235" s="1"/>
    </row>
    <row r="28236" spans="2:2" x14ac:dyDescent="0.25">
      <c r="B28236" s="1"/>
    </row>
    <row r="28237" spans="2:2" x14ac:dyDescent="0.25">
      <c r="B28237" s="1"/>
    </row>
    <row r="28238" spans="2:2" x14ac:dyDescent="0.25">
      <c r="B28238" s="1"/>
    </row>
    <row r="28239" spans="2:2" x14ac:dyDescent="0.25">
      <c r="B28239" s="1"/>
    </row>
    <row r="28240" spans="2:2" x14ac:dyDescent="0.25">
      <c r="B28240" s="1"/>
    </row>
    <row r="28241" spans="2:2" x14ac:dyDescent="0.25">
      <c r="B28241" s="1"/>
    </row>
    <row r="28242" spans="2:2" x14ac:dyDescent="0.25">
      <c r="B28242" s="1"/>
    </row>
    <row r="28243" spans="2:2" x14ac:dyDescent="0.25">
      <c r="B28243" s="1"/>
    </row>
    <row r="28244" spans="2:2" x14ac:dyDescent="0.25">
      <c r="B28244" s="1"/>
    </row>
    <row r="28245" spans="2:2" x14ac:dyDescent="0.25">
      <c r="B28245" s="1"/>
    </row>
    <row r="28246" spans="2:2" x14ac:dyDescent="0.25">
      <c r="B28246" s="1"/>
    </row>
    <row r="28247" spans="2:2" x14ac:dyDescent="0.25">
      <c r="B28247" s="1"/>
    </row>
    <row r="28248" spans="2:2" x14ac:dyDescent="0.25">
      <c r="B28248" s="1"/>
    </row>
    <row r="28249" spans="2:2" x14ac:dyDescent="0.25">
      <c r="B28249" s="1"/>
    </row>
    <row r="28250" spans="2:2" x14ac:dyDescent="0.25">
      <c r="B28250" s="1"/>
    </row>
    <row r="28251" spans="2:2" x14ac:dyDescent="0.25">
      <c r="B28251" s="1"/>
    </row>
    <row r="28252" spans="2:2" x14ac:dyDescent="0.25">
      <c r="B28252" s="1"/>
    </row>
    <row r="28253" spans="2:2" x14ac:dyDescent="0.25">
      <c r="B28253" s="1"/>
    </row>
    <row r="28254" spans="2:2" x14ac:dyDescent="0.25">
      <c r="B28254" s="1"/>
    </row>
    <row r="28255" spans="2:2" x14ac:dyDescent="0.25">
      <c r="B28255" s="1"/>
    </row>
    <row r="28256" spans="2:2" x14ac:dyDescent="0.25">
      <c r="B28256" s="1"/>
    </row>
    <row r="28257" spans="2:2" x14ac:dyDescent="0.25">
      <c r="B28257" s="1"/>
    </row>
    <row r="28258" spans="2:2" x14ac:dyDescent="0.25">
      <c r="B28258" s="1"/>
    </row>
    <row r="28259" spans="2:2" x14ac:dyDescent="0.25">
      <c r="B28259" s="1"/>
    </row>
    <row r="28260" spans="2:2" x14ac:dyDescent="0.25">
      <c r="B28260" s="1"/>
    </row>
    <row r="28261" spans="2:2" x14ac:dyDescent="0.25">
      <c r="B28261" s="1"/>
    </row>
    <row r="28262" spans="2:2" x14ac:dyDescent="0.25">
      <c r="B28262" s="1"/>
    </row>
    <row r="28263" spans="2:2" x14ac:dyDescent="0.25">
      <c r="B28263" s="1"/>
    </row>
    <row r="28264" spans="2:2" x14ac:dyDescent="0.25">
      <c r="B28264" s="1"/>
    </row>
    <row r="28265" spans="2:2" x14ac:dyDescent="0.25">
      <c r="B28265" s="1"/>
    </row>
    <row r="28266" spans="2:2" x14ac:dyDescent="0.25">
      <c r="B28266" s="1"/>
    </row>
    <row r="28267" spans="2:2" x14ac:dyDescent="0.25">
      <c r="B28267" s="1"/>
    </row>
    <row r="28268" spans="2:2" x14ac:dyDescent="0.25">
      <c r="B28268" s="1"/>
    </row>
    <row r="28269" spans="2:2" x14ac:dyDescent="0.25">
      <c r="B28269" s="1"/>
    </row>
    <row r="28270" spans="2:2" x14ac:dyDescent="0.25">
      <c r="B28270" s="1"/>
    </row>
    <row r="28271" spans="2:2" x14ac:dyDescent="0.25">
      <c r="B28271" s="1"/>
    </row>
    <row r="28272" spans="2:2" x14ac:dyDescent="0.25">
      <c r="B28272" s="1"/>
    </row>
    <row r="28273" spans="2:2" x14ac:dyDescent="0.25">
      <c r="B28273" s="1"/>
    </row>
    <row r="28274" spans="2:2" x14ac:dyDescent="0.25">
      <c r="B28274" s="1"/>
    </row>
    <row r="28275" spans="2:2" x14ac:dyDescent="0.25">
      <c r="B28275" s="1"/>
    </row>
    <row r="28276" spans="2:2" x14ac:dyDescent="0.25">
      <c r="B28276" s="1"/>
    </row>
    <row r="28277" spans="2:2" x14ac:dyDescent="0.25">
      <c r="B28277" s="1"/>
    </row>
    <row r="28278" spans="2:2" x14ac:dyDescent="0.25">
      <c r="B28278" s="1"/>
    </row>
    <row r="28279" spans="2:2" x14ac:dyDescent="0.25">
      <c r="B28279" s="1"/>
    </row>
    <row r="28280" spans="2:2" x14ac:dyDescent="0.25">
      <c r="B28280" s="1"/>
    </row>
    <row r="28281" spans="2:2" x14ac:dyDescent="0.25">
      <c r="B28281" s="1"/>
    </row>
    <row r="28282" spans="2:2" x14ac:dyDescent="0.25">
      <c r="B28282" s="1"/>
    </row>
    <row r="28283" spans="2:2" x14ac:dyDescent="0.25">
      <c r="B28283" s="1"/>
    </row>
    <row r="28284" spans="2:2" x14ac:dyDescent="0.25">
      <c r="B28284" s="1"/>
    </row>
    <row r="28285" spans="2:2" x14ac:dyDescent="0.25">
      <c r="B28285" s="1"/>
    </row>
    <row r="28286" spans="2:2" x14ac:dyDescent="0.25">
      <c r="B28286" s="1"/>
    </row>
    <row r="28287" spans="2:2" x14ac:dyDescent="0.25">
      <c r="B28287" s="1"/>
    </row>
    <row r="28288" spans="2:2" x14ac:dyDescent="0.25">
      <c r="B28288" s="1"/>
    </row>
    <row r="28289" spans="2:2" x14ac:dyDescent="0.25">
      <c r="B28289" s="1"/>
    </row>
    <row r="28290" spans="2:2" x14ac:dyDescent="0.25">
      <c r="B28290" s="1"/>
    </row>
    <row r="28291" spans="2:2" x14ac:dyDescent="0.25">
      <c r="B28291" s="1"/>
    </row>
    <row r="28292" spans="2:2" x14ac:dyDescent="0.25">
      <c r="B28292" s="1"/>
    </row>
    <row r="28293" spans="2:2" x14ac:dyDescent="0.25">
      <c r="B28293" s="1"/>
    </row>
    <row r="28294" spans="2:2" x14ac:dyDescent="0.25">
      <c r="B28294" s="1"/>
    </row>
    <row r="28295" spans="2:2" x14ac:dyDescent="0.25">
      <c r="B28295" s="1"/>
    </row>
    <row r="28296" spans="2:2" x14ac:dyDescent="0.25">
      <c r="B28296" s="1"/>
    </row>
    <row r="28297" spans="2:2" x14ac:dyDescent="0.25">
      <c r="B28297" s="1"/>
    </row>
    <row r="28298" spans="2:2" x14ac:dyDescent="0.25">
      <c r="B28298" s="1"/>
    </row>
    <row r="28299" spans="2:2" x14ac:dyDescent="0.25">
      <c r="B28299" s="1"/>
    </row>
    <row r="28300" spans="2:2" x14ac:dyDescent="0.25">
      <c r="B28300" s="1"/>
    </row>
    <row r="28301" spans="2:2" x14ac:dyDescent="0.25">
      <c r="B28301" s="1"/>
    </row>
    <row r="28302" spans="2:2" x14ac:dyDescent="0.25">
      <c r="B28302" s="1"/>
    </row>
    <row r="28303" spans="2:2" x14ac:dyDescent="0.25">
      <c r="B28303" s="1"/>
    </row>
    <row r="28304" spans="2:2" x14ac:dyDescent="0.25">
      <c r="B28304" s="1"/>
    </row>
    <row r="28305" spans="2:2" x14ac:dyDescent="0.25">
      <c r="B28305" s="1"/>
    </row>
    <row r="28306" spans="2:2" x14ac:dyDescent="0.25">
      <c r="B28306" s="1"/>
    </row>
    <row r="28307" spans="2:2" x14ac:dyDescent="0.25">
      <c r="B28307" s="1"/>
    </row>
    <row r="28308" spans="2:2" x14ac:dyDescent="0.25">
      <c r="B28308" s="1"/>
    </row>
    <row r="28309" spans="2:2" x14ac:dyDescent="0.25">
      <c r="B28309" s="1"/>
    </row>
    <row r="28310" spans="2:2" x14ac:dyDescent="0.25">
      <c r="B28310" s="1"/>
    </row>
    <row r="28311" spans="2:2" x14ac:dyDescent="0.25">
      <c r="B28311" s="1"/>
    </row>
    <row r="28312" spans="2:2" x14ac:dyDescent="0.25">
      <c r="B28312" s="1"/>
    </row>
    <row r="28313" spans="2:2" x14ac:dyDescent="0.25">
      <c r="B28313" s="1"/>
    </row>
    <row r="28314" spans="2:2" x14ac:dyDescent="0.25">
      <c r="B28314" s="1"/>
    </row>
    <row r="28315" spans="2:2" x14ac:dyDescent="0.25">
      <c r="B28315" s="1"/>
    </row>
    <row r="28316" spans="2:2" x14ac:dyDescent="0.25">
      <c r="B28316" s="1"/>
    </row>
    <row r="28317" spans="2:2" x14ac:dyDescent="0.25">
      <c r="B28317" s="1"/>
    </row>
    <row r="28318" spans="2:2" x14ac:dyDescent="0.25">
      <c r="B28318" s="1"/>
    </row>
    <row r="28319" spans="2:2" x14ac:dyDescent="0.25">
      <c r="B28319" s="1"/>
    </row>
    <row r="28320" spans="2:2" x14ac:dyDescent="0.25">
      <c r="B28320" s="1"/>
    </row>
    <row r="28321" spans="2:2" x14ac:dyDescent="0.25">
      <c r="B28321" s="1"/>
    </row>
    <row r="28322" spans="2:2" x14ac:dyDescent="0.25">
      <c r="B28322" s="1"/>
    </row>
    <row r="28323" spans="2:2" x14ac:dyDescent="0.25">
      <c r="B28323" s="1"/>
    </row>
    <row r="28324" spans="2:2" x14ac:dyDescent="0.25">
      <c r="B28324" s="1"/>
    </row>
    <row r="28325" spans="2:2" x14ac:dyDescent="0.25">
      <c r="B28325" s="1"/>
    </row>
    <row r="28326" spans="2:2" x14ac:dyDescent="0.25">
      <c r="B28326" s="1"/>
    </row>
    <row r="28327" spans="2:2" x14ac:dyDescent="0.25">
      <c r="B28327" s="1"/>
    </row>
    <row r="28328" spans="2:2" x14ac:dyDescent="0.25">
      <c r="B28328" s="1"/>
    </row>
    <row r="28329" spans="2:2" x14ac:dyDescent="0.25">
      <c r="B28329" s="1"/>
    </row>
    <row r="28330" spans="2:2" x14ac:dyDescent="0.25">
      <c r="B28330" s="1"/>
    </row>
    <row r="28331" spans="2:2" x14ac:dyDescent="0.25">
      <c r="B28331" s="1"/>
    </row>
    <row r="28332" spans="2:2" x14ac:dyDescent="0.25">
      <c r="B28332" s="1"/>
    </row>
    <row r="28333" spans="2:2" x14ac:dyDescent="0.25">
      <c r="B28333" s="1"/>
    </row>
    <row r="28334" spans="2:2" x14ac:dyDescent="0.25">
      <c r="B28334" s="1"/>
    </row>
    <row r="28335" spans="2:2" x14ac:dyDescent="0.25">
      <c r="B28335" s="1"/>
    </row>
    <row r="28336" spans="2:2" x14ac:dyDescent="0.25">
      <c r="B28336" s="1"/>
    </row>
    <row r="28337" spans="2:2" x14ac:dyDescent="0.25">
      <c r="B28337" s="1"/>
    </row>
    <row r="28338" spans="2:2" x14ac:dyDescent="0.25">
      <c r="B28338" s="1"/>
    </row>
    <row r="28339" spans="2:2" x14ac:dyDescent="0.25">
      <c r="B28339" s="1"/>
    </row>
    <row r="28340" spans="2:2" x14ac:dyDescent="0.25">
      <c r="B28340" s="1"/>
    </row>
    <row r="28341" spans="2:2" x14ac:dyDescent="0.25">
      <c r="B28341" s="1"/>
    </row>
    <row r="28342" spans="2:2" x14ac:dyDescent="0.25">
      <c r="B28342" s="1"/>
    </row>
    <row r="28343" spans="2:2" x14ac:dyDescent="0.25">
      <c r="B28343" s="1"/>
    </row>
    <row r="28344" spans="2:2" x14ac:dyDescent="0.25">
      <c r="B28344" s="1"/>
    </row>
    <row r="28345" spans="2:2" x14ac:dyDescent="0.25">
      <c r="B28345" s="1"/>
    </row>
    <row r="28346" spans="2:2" x14ac:dyDescent="0.25">
      <c r="B28346" s="1"/>
    </row>
    <row r="28347" spans="2:2" x14ac:dyDescent="0.25">
      <c r="B28347" s="1"/>
    </row>
    <row r="28348" spans="2:2" x14ac:dyDescent="0.25">
      <c r="B28348" s="1"/>
    </row>
    <row r="28349" spans="2:2" x14ac:dyDescent="0.25">
      <c r="B28349" s="1"/>
    </row>
    <row r="28350" spans="2:2" x14ac:dyDescent="0.25">
      <c r="B28350" s="1"/>
    </row>
    <row r="28351" spans="2:2" x14ac:dyDescent="0.25">
      <c r="B28351" s="1"/>
    </row>
    <row r="28352" spans="2:2" x14ac:dyDescent="0.25">
      <c r="B28352" s="1"/>
    </row>
    <row r="28353" spans="2:2" x14ac:dyDescent="0.25">
      <c r="B28353" s="1"/>
    </row>
    <row r="28354" spans="2:2" x14ac:dyDescent="0.25">
      <c r="B28354" s="1"/>
    </row>
    <row r="28355" spans="2:2" x14ac:dyDescent="0.25">
      <c r="B28355" s="1"/>
    </row>
    <row r="28356" spans="2:2" x14ac:dyDescent="0.25">
      <c r="B28356" s="1"/>
    </row>
    <row r="28357" spans="2:2" x14ac:dyDescent="0.25">
      <c r="B28357" s="1"/>
    </row>
    <row r="28358" spans="2:2" x14ac:dyDescent="0.25">
      <c r="B28358" s="1"/>
    </row>
    <row r="28359" spans="2:2" x14ac:dyDescent="0.25">
      <c r="B28359" s="1"/>
    </row>
    <row r="28360" spans="2:2" x14ac:dyDescent="0.25">
      <c r="B28360" s="1"/>
    </row>
    <row r="28361" spans="2:2" x14ac:dyDescent="0.25">
      <c r="B28361" s="1"/>
    </row>
    <row r="28362" spans="2:2" x14ac:dyDescent="0.25">
      <c r="B28362" s="1"/>
    </row>
    <row r="28363" spans="2:2" x14ac:dyDescent="0.25">
      <c r="B28363" s="1"/>
    </row>
    <row r="28364" spans="2:2" x14ac:dyDescent="0.25">
      <c r="B28364" s="1"/>
    </row>
    <row r="28365" spans="2:2" x14ac:dyDescent="0.25">
      <c r="B28365" s="1"/>
    </row>
    <row r="28366" spans="2:2" x14ac:dyDescent="0.25">
      <c r="B28366" s="1"/>
    </row>
    <row r="28367" spans="2:2" x14ac:dyDescent="0.25">
      <c r="B28367" s="1"/>
    </row>
    <row r="28368" spans="2:2" x14ac:dyDescent="0.25">
      <c r="B28368" s="1"/>
    </row>
    <row r="28369" spans="2:2" x14ac:dyDescent="0.25">
      <c r="B28369" s="1"/>
    </row>
    <row r="28370" spans="2:2" x14ac:dyDescent="0.25">
      <c r="B28370" s="1"/>
    </row>
    <row r="28371" spans="2:2" x14ac:dyDescent="0.25">
      <c r="B28371" s="1"/>
    </row>
    <row r="28372" spans="2:2" x14ac:dyDescent="0.25">
      <c r="B28372" s="1"/>
    </row>
    <row r="28373" spans="2:2" x14ac:dyDescent="0.25">
      <c r="B28373" s="1"/>
    </row>
    <row r="28374" spans="2:2" x14ac:dyDescent="0.25">
      <c r="B28374" s="1"/>
    </row>
    <row r="28375" spans="2:2" x14ac:dyDescent="0.25">
      <c r="B28375" s="1"/>
    </row>
    <row r="28376" spans="2:2" x14ac:dyDescent="0.25">
      <c r="B28376" s="1"/>
    </row>
    <row r="28377" spans="2:2" x14ac:dyDescent="0.25">
      <c r="B28377" s="1"/>
    </row>
    <row r="28378" spans="2:2" x14ac:dyDescent="0.25">
      <c r="B28378" s="1"/>
    </row>
    <row r="28379" spans="2:2" x14ac:dyDescent="0.25">
      <c r="B28379" s="1"/>
    </row>
    <row r="28380" spans="2:2" x14ac:dyDescent="0.25">
      <c r="B28380" s="1"/>
    </row>
    <row r="28381" spans="2:2" x14ac:dyDescent="0.25">
      <c r="B28381" s="1"/>
    </row>
    <row r="28382" spans="2:2" x14ac:dyDescent="0.25">
      <c r="B28382" s="1"/>
    </row>
    <row r="28383" spans="2:2" x14ac:dyDescent="0.25">
      <c r="B28383" s="1"/>
    </row>
    <row r="28384" spans="2:2" x14ac:dyDescent="0.25">
      <c r="B28384" s="1"/>
    </row>
    <row r="28385" spans="2:2" x14ac:dyDescent="0.25">
      <c r="B28385" s="1"/>
    </row>
    <row r="28386" spans="2:2" x14ac:dyDescent="0.25">
      <c r="B28386" s="1"/>
    </row>
    <row r="28387" spans="2:2" x14ac:dyDescent="0.25">
      <c r="B28387" s="1"/>
    </row>
    <row r="28388" spans="2:2" x14ac:dyDescent="0.25">
      <c r="B28388" s="1"/>
    </row>
    <row r="28389" spans="2:2" x14ac:dyDescent="0.25">
      <c r="B28389" s="1"/>
    </row>
    <row r="28390" spans="2:2" x14ac:dyDescent="0.25">
      <c r="B28390" s="1"/>
    </row>
    <row r="28391" spans="2:2" x14ac:dyDescent="0.25">
      <c r="B28391" s="1"/>
    </row>
    <row r="28392" spans="2:2" x14ac:dyDescent="0.25">
      <c r="B28392" s="1"/>
    </row>
    <row r="28393" spans="2:2" x14ac:dyDescent="0.25">
      <c r="B28393" s="1"/>
    </row>
    <row r="28394" spans="2:2" x14ac:dyDescent="0.25">
      <c r="B28394" s="1"/>
    </row>
    <row r="28395" spans="2:2" x14ac:dyDescent="0.25">
      <c r="B28395" s="1"/>
    </row>
    <row r="28396" spans="2:2" x14ac:dyDescent="0.25">
      <c r="B28396" s="1"/>
    </row>
    <row r="28397" spans="2:2" x14ac:dyDescent="0.25">
      <c r="B28397" s="1"/>
    </row>
    <row r="28398" spans="2:2" x14ac:dyDescent="0.25">
      <c r="B28398" s="1"/>
    </row>
    <row r="28399" spans="2:2" x14ac:dyDescent="0.25">
      <c r="B28399" s="1"/>
    </row>
    <row r="28400" spans="2:2" x14ac:dyDescent="0.25">
      <c r="B28400" s="1"/>
    </row>
    <row r="28401" spans="2:2" x14ac:dyDescent="0.25">
      <c r="B28401" s="1"/>
    </row>
    <row r="28402" spans="2:2" x14ac:dyDescent="0.25">
      <c r="B28402" s="1"/>
    </row>
    <row r="28403" spans="2:2" x14ac:dyDescent="0.25">
      <c r="B28403" s="1"/>
    </row>
    <row r="28404" spans="2:2" x14ac:dyDescent="0.25">
      <c r="B28404" s="1"/>
    </row>
    <row r="28405" spans="2:2" x14ac:dyDescent="0.25">
      <c r="B28405" s="1"/>
    </row>
    <row r="28406" spans="2:2" x14ac:dyDescent="0.25">
      <c r="B28406" s="1"/>
    </row>
    <row r="28407" spans="2:2" x14ac:dyDescent="0.25">
      <c r="B28407" s="1"/>
    </row>
    <row r="28408" spans="2:2" x14ac:dyDescent="0.25">
      <c r="B28408" s="1"/>
    </row>
    <row r="28409" spans="2:2" x14ac:dyDescent="0.25">
      <c r="B28409" s="1"/>
    </row>
    <row r="28410" spans="2:2" x14ac:dyDescent="0.25">
      <c r="B28410" s="1"/>
    </row>
    <row r="28411" spans="2:2" x14ac:dyDescent="0.25">
      <c r="B28411" s="1"/>
    </row>
    <row r="28412" spans="2:2" x14ac:dyDescent="0.25">
      <c r="B28412" s="1"/>
    </row>
    <row r="28413" spans="2:2" x14ac:dyDescent="0.25">
      <c r="B28413" s="1"/>
    </row>
    <row r="28414" spans="2:2" x14ac:dyDescent="0.25">
      <c r="B28414" s="1"/>
    </row>
    <row r="28415" spans="2:2" x14ac:dyDescent="0.25">
      <c r="B28415" s="1"/>
    </row>
    <row r="28416" spans="2:2" x14ac:dyDescent="0.25">
      <c r="B28416" s="1"/>
    </row>
    <row r="28417" spans="2:2" x14ac:dyDescent="0.25">
      <c r="B28417" s="1"/>
    </row>
    <row r="28418" spans="2:2" x14ac:dyDescent="0.25">
      <c r="B28418" s="1"/>
    </row>
    <row r="28419" spans="2:2" x14ac:dyDescent="0.25">
      <c r="B28419" s="1"/>
    </row>
    <row r="28420" spans="2:2" x14ac:dyDescent="0.25">
      <c r="B28420" s="1"/>
    </row>
    <row r="28421" spans="2:2" x14ac:dyDescent="0.25">
      <c r="B28421" s="1"/>
    </row>
    <row r="28422" spans="2:2" x14ac:dyDescent="0.25">
      <c r="B28422" s="1"/>
    </row>
    <row r="28423" spans="2:2" x14ac:dyDescent="0.25">
      <c r="B28423" s="1"/>
    </row>
    <row r="28424" spans="2:2" x14ac:dyDescent="0.25">
      <c r="B28424" s="1"/>
    </row>
    <row r="28425" spans="2:2" x14ac:dyDescent="0.25">
      <c r="B28425" s="1"/>
    </row>
    <row r="28426" spans="2:2" x14ac:dyDescent="0.25">
      <c r="B28426" s="1"/>
    </row>
    <row r="28427" spans="2:2" x14ac:dyDescent="0.25">
      <c r="B28427" s="1"/>
    </row>
    <row r="28428" spans="2:2" x14ac:dyDescent="0.25">
      <c r="B28428" s="1"/>
    </row>
    <row r="28429" spans="2:2" x14ac:dyDescent="0.25">
      <c r="B28429" s="1"/>
    </row>
    <row r="28430" spans="2:2" x14ac:dyDescent="0.25">
      <c r="B28430" s="1"/>
    </row>
    <row r="28431" spans="2:2" x14ac:dyDescent="0.25">
      <c r="B28431" s="1"/>
    </row>
    <row r="28432" spans="2:2" x14ac:dyDescent="0.25">
      <c r="B28432" s="1"/>
    </row>
    <row r="28433" spans="2:2" x14ac:dyDescent="0.25">
      <c r="B28433" s="1"/>
    </row>
    <row r="28434" spans="2:2" x14ac:dyDescent="0.25">
      <c r="B28434" s="1"/>
    </row>
    <row r="28435" spans="2:2" x14ac:dyDescent="0.25">
      <c r="B28435" s="1"/>
    </row>
    <row r="28436" spans="2:2" x14ac:dyDescent="0.25">
      <c r="B28436" s="1"/>
    </row>
    <row r="28437" spans="2:2" x14ac:dyDescent="0.25">
      <c r="B28437" s="1"/>
    </row>
    <row r="28438" spans="2:2" x14ac:dyDescent="0.25">
      <c r="B28438" s="1"/>
    </row>
    <row r="28439" spans="2:2" x14ac:dyDescent="0.25">
      <c r="B28439" s="1"/>
    </row>
    <row r="28440" spans="2:2" x14ac:dyDescent="0.25">
      <c r="B28440" s="1"/>
    </row>
    <row r="28441" spans="2:2" x14ac:dyDescent="0.25">
      <c r="B28441" s="1"/>
    </row>
    <row r="28442" spans="2:2" x14ac:dyDescent="0.25">
      <c r="B28442" s="1"/>
    </row>
    <row r="28443" spans="2:2" x14ac:dyDescent="0.25">
      <c r="B28443" s="1"/>
    </row>
    <row r="28444" spans="2:2" x14ac:dyDescent="0.25">
      <c r="B28444" s="1"/>
    </row>
    <row r="28445" spans="2:2" x14ac:dyDescent="0.25">
      <c r="B28445" s="1"/>
    </row>
    <row r="28446" spans="2:2" x14ac:dyDescent="0.25">
      <c r="B28446" s="1"/>
    </row>
    <row r="28447" spans="2:2" x14ac:dyDescent="0.25">
      <c r="B28447" s="1"/>
    </row>
    <row r="28448" spans="2:2" x14ac:dyDescent="0.25">
      <c r="B28448" s="1"/>
    </row>
    <row r="28449" spans="2:2" x14ac:dyDescent="0.25">
      <c r="B28449" s="1"/>
    </row>
    <row r="28450" spans="2:2" x14ac:dyDescent="0.25">
      <c r="B28450" s="1"/>
    </row>
    <row r="28451" spans="2:2" x14ac:dyDescent="0.25">
      <c r="B28451" s="1"/>
    </row>
    <row r="28452" spans="2:2" x14ac:dyDescent="0.25">
      <c r="B28452" s="1"/>
    </row>
    <row r="28453" spans="2:2" x14ac:dyDescent="0.25">
      <c r="B28453" s="1"/>
    </row>
    <row r="28454" spans="2:2" x14ac:dyDescent="0.25">
      <c r="B28454" s="1"/>
    </row>
    <row r="28455" spans="2:2" x14ac:dyDescent="0.25">
      <c r="B28455" s="1"/>
    </row>
    <row r="28456" spans="2:2" x14ac:dyDescent="0.25">
      <c r="B28456" s="1"/>
    </row>
    <row r="28457" spans="2:2" x14ac:dyDescent="0.25">
      <c r="B28457" s="1"/>
    </row>
    <row r="28458" spans="2:2" x14ac:dyDescent="0.25">
      <c r="B28458" s="1"/>
    </row>
    <row r="28459" spans="2:2" x14ac:dyDescent="0.25">
      <c r="B28459" s="1"/>
    </row>
    <row r="28460" spans="2:2" x14ac:dyDescent="0.25">
      <c r="B28460" s="1"/>
    </row>
    <row r="28461" spans="2:2" x14ac:dyDescent="0.25">
      <c r="B28461" s="1"/>
    </row>
    <row r="28462" spans="2:2" x14ac:dyDescent="0.25">
      <c r="B28462" s="1"/>
    </row>
    <row r="28463" spans="2:2" x14ac:dyDescent="0.25">
      <c r="B28463" s="1"/>
    </row>
    <row r="28464" spans="2:2" x14ac:dyDescent="0.25">
      <c r="B28464" s="1"/>
    </row>
    <row r="28465" spans="2:2" x14ac:dyDescent="0.25">
      <c r="B28465" s="1"/>
    </row>
    <row r="28466" spans="2:2" x14ac:dyDescent="0.25">
      <c r="B28466" s="1"/>
    </row>
    <row r="28467" spans="2:2" x14ac:dyDescent="0.25">
      <c r="B28467" s="1"/>
    </row>
    <row r="28468" spans="2:2" x14ac:dyDescent="0.25">
      <c r="B28468" s="1"/>
    </row>
    <row r="28469" spans="2:2" x14ac:dyDescent="0.25">
      <c r="B28469" s="1"/>
    </row>
    <row r="28470" spans="2:2" x14ac:dyDescent="0.25">
      <c r="B28470" s="1"/>
    </row>
    <row r="28471" spans="2:2" x14ac:dyDescent="0.25">
      <c r="B28471" s="1"/>
    </row>
    <row r="28472" spans="2:2" x14ac:dyDescent="0.25">
      <c r="B28472" s="1"/>
    </row>
    <row r="28473" spans="2:2" x14ac:dyDescent="0.25">
      <c r="B28473" s="1"/>
    </row>
    <row r="28474" spans="2:2" x14ac:dyDescent="0.25">
      <c r="B28474" s="1"/>
    </row>
    <row r="28475" spans="2:2" x14ac:dyDescent="0.25">
      <c r="B28475" s="1"/>
    </row>
    <row r="28476" spans="2:2" x14ac:dyDescent="0.25">
      <c r="B28476" s="1"/>
    </row>
    <row r="28477" spans="2:2" x14ac:dyDescent="0.25">
      <c r="B28477" s="1"/>
    </row>
    <row r="28478" spans="2:2" x14ac:dyDescent="0.25">
      <c r="B28478" s="1"/>
    </row>
    <row r="28479" spans="2:2" x14ac:dyDescent="0.25">
      <c r="B28479" s="1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1"/>
    </row>
    <row r="28485" spans="2:2" x14ac:dyDescent="0.25">
      <c r="B28485" s="1"/>
    </row>
    <row r="28486" spans="2:2" x14ac:dyDescent="0.25">
      <c r="B28486" s="1"/>
    </row>
    <row r="28487" spans="2:2" x14ac:dyDescent="0.25">
      <c r="B28487" s="1"/>
    </row>
    <row r="28488" spans="2:2" x14ac:dyDescent="0.25">
      <c r="B28488" s="1"/>
    </row>
    <row r="28489" spans="2:2" x14ac:dyDescent="0.25">
      <c r="B28489" s="1"/>
    </row>
    <row r="28490" spans="2:2" x14ac:dyDescent="0.25">
      <c r="B28490" s="1"/>
    </row>
    <row r="28491" spans="2:2" x14ac:dyDescent="0.25">
      <c r="B28491" s="1"/>
    </row>
    <row r="28492" spans="2:2" x14ac:dyDescent="0.25">
      <c r="B28492" s="1"/>
    </row>
    <row r="28493" spans="2:2" x14ac:dyDescent="0.25">
      <c r="B28493" s="1"/>
    </row>
    <row r="28494" spans="2:2" x14ac:dyDescent="0.25">
      <c r="B28494" s="1"/>
    </row>
    <row r="28495" spans="2:2" x14ac:dyDescent="0.25">
      <c r="B28495" s="1"/>
    </row>
    <row r="28496" spans="2:2" x14ac:dyDescent="0.25">
      <c r="B28496" s="1"/>
    </row>
    <row r="28497" spans="2:2" x14ac:dyDescent="0.25">
      <c r="B28497" s="1"/>
    </row>
    <row r="28498" spans="2:2" x14ac:dyDescent="0.25">
      <c r="B28498" s="1"/>
    </row>
    <row r="28499" spans="2:2" x14ac:dyDescent="0.25">
      <c r="B28499" s="1"/>
    </row>
    <row r="28500" spans="2:2" x14ac:dyDescent="0.25">
      <c r="B28500" s="1"/>
    </row>
    <row r="28501" spans="2:2" x14ac:dyDescent="0.25">
      <c r="B28501" s="1"/>
    </row>
    <row r="28502" spans="2:2" x14ac:dyDescent="0.25">
      <c r="B28502" s="1"/>
    </row>
    <row r="28503" spans="2:2" x14ac:dyDescent="0.25">
      <c r="B28503" s="1"/>
    </row>
    <row r="28504" spans="2:2" x14ac:dyDescent="0.25">
      <c r="B28504" s="1"/>
    </row>
    <row r="28505" spans="2:2" x14ac:dyDescent="0.25">
      <c r="B28505" s="1"/>
    </row>
    <row r="28506" spans="2:2" x14ac:dyDescent="0.25">
      <c r="B28506" s="1"/>
    </row>
    <row r="28507" spans="2:2" x14ac:dyDescent="0.25">
      <c r="B28507" s="1"/>
    </row>
    <row r="28508" spans="2:2" x14ac:dyDescent="0.25">
      <c r="B28508" s="1"/>
    </row>
    <row r="28509" spans="2:2" x14ac:dyDescent="0.25">
      <c r="B28509" s="1"/>
    </row>
    <row r="28510" spans="2:2" x14ac:dyDescent="0.25">
      <c r="B28510" s="1"/>
    </row>
    <row r="28511" spans="2:2" x14ac:dyDescent="0.25">
      <c r="B28511" s="1"/>
    </row>
    <row r="28512" spans="2:2" x14ac:dyDescent="0.25">
      <c r="B28512" s="1"/>
    </row>
    <row r="28513" spans="2:2" x14ac:dyDescent="0.25">
      <c r="B28513" s="1"/>
    </row>
    <row r="28514" spans="2:2" x14ac:dyDescent="0.25">
      <c r="B28514" s="1"/>
    </row>
    <row r="28515" spans="2:2" x14ac:dyDescent="0.25">
      <c r="B28515" s="1"/>
    </row>
    <row r="28516" spans="2:2" x14ac:dyDescent="0.25">
      <c r="B28516" s="1"/>
    </row>
    <row r="28517" spans="2:2" x14ac:dyDescent="0.25">
      <c r="B28517" s="1"/>
    </row>
    <row r="28518" spans="2:2" x14ac:dyDescent="0.25">
      <c r="B28518" s="1"/>
    </row>
    <row r="28519" spans="2:2" x14ac:dyDescent="0.25">
      <c r="B28519" s="1"/>
    </row>
    <row r="28520" spans="2:2" x14ac:dyDescent="0.25">
      <c r="B28520" s="1"/>
    </row>
    <row r="28521" spans="2:2" x14ac:dyDescent="0.25">
      <c r="B28521" s="1"/>
    </row>
    <row r="28522" spans="2:2" x14ac:dyDescent="0.25">
      <c r="B28522" s="1"/>
    </row>
    <row r="28523" spans="2:2" x14ac:dyDescent="0.25">
      <c r="B28523" s="1"/>
    </row>
    <row r="28524" spans="2:2" x14ac:dyDescent="0.25">
      <c r="B28524" s="1"/>
    </row>
    <row r="28525" spans="2:2" x14ac:dyDescent="0.25">
      <c r="B28525" s="1"/>
    </row>
    <row r="28526" spans="2:2" x14ac:dyDescent="0.25">
      <c r="B28526" s="1"/>
    </row>
    <row r="28527" spans="2:2" x14ac:dyDescent="0.25">
      <c r="B28527" s="1"/>
    </row>
    <row r="28528" spans="2:2" x14ac:dyDescent="0.25">
      <c r="B28528" s="1"/>
    </row>
    <row r="28529" spans="2:2" x14ac:dyDescent="0.25">
      <c r="B28529" s="1"/>
    </row>
    <row r="28530" spans="2:2" x14ac:dyDescent="0.25">
      <c r="B28530" s="1"/>
    </row>
    <row r="28531" spans="2:2" x14ac:dyDescent="0.25">
      <c r="B28531" s="1"/>
    </row>
    <row r="28532" spans="2:2" x14ac:dyDescent="0.25">
      <c r="B28532" s="1"/>
    </row>
    <row r="28533" spans="2:2" x14ac:dyDescent="0.25">
      <c r="B28533" s="1"/>
    </row>
    <row r="28534" spans="2:2" x14ac:dyDescent="0.25">
      <c r="B28534" s="1"/>
    </row>
    <row r="28535" spans="2:2" x14ac:dyDescent="0.25">
      <c r="B28535" s="1"/>
    </row>
    <row r="28536" spans="2:2" x14ac:dyDescent="0.25">
      <c r="B28536" s="1"/>
    </row>
    <row r="28537" spans="2:2" x14ac:dyDescent="0.25">
      <c r="B28537" s="1"/>
    </row>
    <row r="28538" spans="2:2" x14ac:dyDescent="0.25">
      <c r="B28538" s="1"/>
    </row>
    <row r="28539" spans="2:2" x14ac:dyDescent="0.25">
      <c r="B28539" s="1"/>
    </row>
    <row r="28540" spans="2:2" x14ac:dyDescent="0.25">
      <c r="B28540" s="1"/>
    </row>
    <row r="28541" spans="2:2" x14ac:dyDescent="0.25">
      <c r="B28541" s="1"/>
    </row>
    <row r="28542" spans="2:2" x14ac:dyDescent="0.25">
      <c r="B28542" s="1"/>
    </row>
    <row r="28543" spans="2:2" x14ac:dyDescent="0.25">
      <c r="B28543" s="1"/>
    </row>
    <row r="28544" spans="2:2" x14ac:dyDescent="0.25">
      <c r="B28544" s="1"/>
    </row>
    <row r="28545" spans="2:2" x14ac:dyDescent="0.25">
      <c r="B28545" s="1"/>
    </row>
    <row r="28546" spans="2:2" x14ac:dyDescent="0.25">
      <c r="B28546" s="1"/>
    </row>
    <row r="28547" spans="2:2" x14ac:dyDescent="0.25">
      <c r="B28547" s="1"/>
    </row>
    <row r="28548" spans="2:2" x14ac:dyDescent="0.25">
      <c r="B28548" s="1"/>
    </row>
    <row r="28549" spans="2:2" x14ac:dyDescent="0.25">
      <c r="B28549" s="1"/>
    </row>
    <row r="28550" spans="2:2" x14ac:dyDescent="0.25">
      <c r="B28550" s="1"/>
    </row>
    <row r="28551" spans="2:2" x14ac:dyDescent="0.25">
      <c r="B28551" s="1"/>
    </row>
    <row r="28552" spans="2:2" x14ac:dyDescent="0.25">
      <c r="B28552" s="1"/>
    </row>
    <row r="28553" spans="2:2" x14ac:dyDescent="0.25">
      <c r="B28553" s="1"/>
    </row>
    <row r="28554" spans="2:2" x14ac:dyDescent="0.25">
      <c r="B28554" s="1"/>
    </row>
    <row r="28555" spans="2:2" x14ac:dyDescent="0.25">
      <c r="B28555" s="1"/>
    </row>
    <row r="28556" spans="2:2" x14ac:dyDescent="0.25">
      <c r="B28556" s="1"/>
    </row>
    <row r="28557" spans="2:2" x14ac:dyDescent="0.25">
      <c r="B28557" s="1"/>
    </row>
    <row r="28558" spans="2:2" x14ac:dyDescent="0.25">
      <c r="B28558" s="1"/>
    </row>
    <row r="28559" spans="2:2" x14ac:dyDescent="0.25">
      <c r="B28559" s="1"/>
    </row>
    <row r="28560" spans="2:2" x14ac:dyDescent="0.25">
      <c r="B28560" s="1"/>
    </row>
    <row r="28561" spans="2:2" x14ac:dyDescent="0.25">
      <c r="B28561" s="1"/>
    </row>
    <row r="28562" spans="2:2" x14ac:dyDescent="0.25">
      <c r="B28562" s="1"/>
    </row>
    <row r="28563" spans="2:2" x14ac:dyDescent="0.25">
      <c r="B28563" s="1"/>
    </row>
    <row r="28564" spans="2:2" x14ac:dyDescent="0.25">
      <c r="B28564" s="1"/>
    </row>
    <row r="28565" spans="2:2" x14ac:dyDescent="0.25">
      <c r="B28565" s="1"/>
    </row>
    <row r="28566" spans="2:2" x14ac:dyDescent="0.25">
      <c r="B28566" s="1"/>
    </row>
    <row r="28567" spans="2:2" x14ac:dyDescent="0.25">
      <c r="B28567" s="1"/>
    </row>
    <row r="28568" spans="2:2" x14ac:dyDescent="0.25">
      <c r="B28568" s="1"/>
    </row>
    <row r="28569" spans="2:2" x14ac:dyDescent="0.25">
      <c r="B28569" s="1"/>
    </row>
    <row r="28570" spans="2:2" x14ac:dyDescent="0.25">
      <c r="B28570" s="1"/>
    </row>
    <row r="28571" spans="2:2" x14ac:dyDescent="0.25">
      <c r="B28571" s="1"/>
    </row>
    <row r="28572" spans="2:2" x14ac:dyDescent="0.25">
      <c r="B28572" s="1"/>
    </row>
    <row r="28573" spans="2:2" x14ac:dyDescent="0.25">
      <c r="B28573" s="1"/>
    </row>
    <row r="28574" spans="2:2" x14ac:dyDescent="0.25">
      <c r="B28574" s="1"/>
    </row>
    <row r="28575" spans="2:2" x14ac:dyDescent="0.25">
      <c r="B28575" s="1"/>
    </row>
    <row r="28576" spans="2:2" x14ac:dyDescent="0.25">
      <c r="B28576" s="1"/>
    </row>
    <row r="28577" spans="2:2" x14ac:dyDescent="0.25">
      <c r="B28577" s="1"/>
    </row>
    <row r="28578" spans="2:2" x14ac:dyDescent="0.25">
      <c r="B28578" s="1"/>
    </row>
    <row r="28579" spans="2:2" x14ac:dyDescent="0.25">
      <c r="B28579" s="1"/>
    </row>
    <row r="28580" spans="2:2" x14ac:dyDescent="0.25">
      <c r="B28580" s="1"/>
    </row>
    <row r="28581" spans="2:2" x14ac:dyDescent="0.25">
      <c r="B28581" s="1"/>
    </row>
    <row r="28582" spans="2:2" x14ac:dyDescent="0.25">
      <c r="B28582" s="1"/>
    </row>
    <row r="28583" spans="2:2" x14ac:dyDescent="0.25">
      <c r="B28583" s="1"/>
    </row>
    <row r="28584" spans="2:2" x14ac:dyDescent="0.25">
      <c r="B28584" s="1"/>
    </row>
    <row r="28585" spans="2:2" x14ac:dyDescent="0.25">
      <c r="B28585" s="1"/>
    </row>
    <row r="28586" spans="2:2" x14ac:dyDescent="0.25">
      <c r="B28586" s="1"/>
    </row>
    <row r="28587" spans="2:2" x14ac:dyDescent="0.25">
      <c r="B28587" s="1"/>
    </row>
    <row r="28588" spans="2:2" x14ac:dyDescent="0.25">
      <c r="B28588" s="1"/>
    </row>
    <row r="28589" spans="2:2" x14ac:dyDescent="0.25">
      <c r="B28589" s="1"/>
    </row>
    <row r="28590" spans="2:2" x14ac:dyDescent="0.25">
      <c r="B28590" s="1"/>
    </row>
    <row r="28591" spans="2:2" x14ac:dyDescent="0.25">
      <c r="B28591" s="1"/>
    </row>
    <row r="28592" spans="2:2" x14ac:dyDescent="0.25">
      <c r="B28592" s="1"/>
    </row>
    <row r="28593" spans="2:2" x14ac:dyDescent="0.25">
      <c r="B28593" s="1"/>
    </row>
    <row r="28594" spans="2:2" x14ac:dyDescent="0.25">
      <c r="B28594" s="1"/>
    </row>
    <row r="28595" spans="2:2" x14ac:dyDescent="0.25">
      <c r="B28595" s="1"/>
    </row>
    <row r="28596" spans="2:2" x14ac:dyDescent="0.25">
      <c r="B28596" s="1"/>
    </row>
    <row r="28597" spans="2:2" x14ac:dyDescent="0.25">
      <c r="B28597" s="1"/>
    </row>
    <row r="28598" spans="2:2" x14ac:dyDescent="0.25">
      <c r="B28598" s="1"/>
    </row>
    <row r="28599" spans="2:2" x14ac:dyDescent="0.25">
      <c r="B28599" s="1"/>
    </row>
    <row r="28600" spans="2:2" x14ac:dyDescent="0.25">
      <c r="B28600" s="1"/>
    </row>
    <row r="28601" spans="2:2" x14ac:dyDescent="0.25">
      <c r="B28601" s="1"/>
    </row>
    <row r="28602" spans="2:2" x14ac:dyDescent="0.25">
      <c r="B28602" s="1"/>
    </row>
    <row r="28603" spans="2:2" x14ac:dyDescent="0.25">
      <c r="B28603" s="1"/>
    </row>
    <row r="28604" spans="2:2" x14ac:dyDescent="0.25">
      <c r="B28604" s="1"/>
    </row>
    <row r="28605" spans="2:2" x14ac:dyDescent="0.25">
      <c r="B28605" s="1"/>
    </row>
    <row r="28606" spans="2:2" x14ac:dyDescent="0.25">
      <c r="B28606" s="1"/>
    </row>
    <row r="28607" spans="2:2" x14ac:dyDescent="0.25">
      <c r="B28607" s="1"/>
    </row>
    <row r="28608" spans="2:2" x14ac:dyDescent="0.25">
      <c r="B28608" s="1"/>
    </row>
    <row r="28609" spans="2:2" x14ac:dyDescent="0.25">
      <c r="B28609" s="1"/>
    </row>
    <row r="28610" spans="2:2" x14ac:dyDescent="0.25">
      <c r="B28610" s="1"/>
    </row>
    <row r="28611" spans="2:2" x14ac:dyDescent="0.25">
      <c r="B28611" s="1"/>
    </row>
    <row r="28612" spans="2:2" x14ac:dyDescent="0.25">
      <c r="B28612" s="1"/>
    </row>
    <row r="28613" spans="2:2" x14ac:dyDescent="0.25">
      <c r="B28613" s="1"/>
    </row>
    <row r="28614" spans="2:2" x14ac:dyDescent="0.25">
      <c r="B28614" s="1"/>
    </row>
    <row r="28615" spans="2:2" x14ac:dyDescent="0.25">
      <c r="B28615" s="1"/>
    </row>
    <row r="28616" spans="2:2" x14ac:dyDescent="0.25">
      <c r="B28616" s="1"/>
    </row>
    <row r="28617" spans="2:2" x14ac:dyDescent="0.25">
      <c r="B28617" s="1"/>
    </row>
    <row r="28618" spans="2:2" x14ac:dyDescent="0.25">
      <c r="B28618" s="1"/>
    </row>
    <row r="28619" spans="2:2" x14ac:dyDescent="0.25">
      <c r="B28619" s="1"/>
    </row>
    <row r="28620" spans="2:2" x14ac:dyDescent="0.25">
      <c r="B28620" s="1"/>
    </row>
    <row r="28621" spans="2:2" x14ac:dyDescent="0.25">
      <c r="B28621" s="1"/>
    </row>
    <row r="28622" spans="2:2" x14ac:dyDescent="0.25">
      <c r="B28622" s="1"/>
    </row>
    <row r="28623" spans="2:2" x14ac:dyDescent="0.25">
      <c r="B28623" s="1"/>
    </row>
    <row r="28624" spans="2:2" x14ac:dyDescent="0.25">
      <c r="B28624" s="1"/>
    </row>
    <row r="28625" spans="2:2" x14ac:dyDescent="0.25">
      <c r="B28625" s="1"/>
    </row>
    <row r="28626" spans="2:2" x14ac:dyDescent="0.25">
      <c r="B28626" s="1"/>
    </row>
    <row r="28627" spans="2:2" x14ac:dyDescent="0.25">
      <c r="B28627" s="1"/>
    </row>
    <row r="28628" spans="2:2" x14ac:dyDescent="0.25">
      <c r="B28628" s="1"/>
    </row>
    <row r="28629" spans="2:2" x14ac:dyDescent="0.25">
      <c r="B28629" s="1"/>
    </row>
    <row r="28630" spans="2:2" x14ac:dyDescent="0.25">
      <c r="B28630" s="1"/>
    </row>
    <row r="28631" spans="2:2" x14ac:dyDescent="0.25">
      <c r="B28631" s="1"/>
    </row>
    <row r="28632" spans="2:2" x14ac:dyDescent="0.25">
      <c r="B28632" s="1"/>
    </row>
    <row r="28633" spans="2:2" x14ac:dyDescent="0.25">
      <c r="B28633" s="1"/>
    </row>
    <row r="28634" spans="2:2" x14ac:dyDescent="0.25">
      <c r="B28634" s="1"/>
    </row>
    <row r="28635" spans="2:2" x14ac:dyDescent="0.25">
      <c r="B28635" s="1"/>
    </row>
    <row r="28636" spans="2:2" x14ac:dyDescent="0.25">
      <c r="B28636" s="1"/>
    </row>
    <row r="28637" spans="2:2" x14ac:dyDescent="0.25">
      <c r="B28637" s="1"/>
    </row>
    <row r="28638" spans="2:2" x14ac:dyDescent="0.25">
      <c r="B28638" s="1"/>
    </row>
    <row r="28639" spans="2:2" x14ac:dyDescent="0.25">
      <c r="B28639" s="1"/>
    </row>
    <row r="28640" spans="2:2" x14ac:dyDescent="0.25">
      <c r="B28640" s="1"/>
    </row>
    <row r="28641" spans="2:2" x14ac:dyDescent="0.25">
      <c r="B28641" s="1"/>
    </row>
    <row r="28642" spans="2:2" x14ac:dyDescent="0.25">
      <c r="B28642" s="1"/>
    </row>
    <row r="28643" spans="2:2" x14ac:dyDescent="0.25">
      <c r="B28643" s="1"/>
    </row>
    <row r="28644" spans="2:2" x14ac:dyDescent="0.25">
      <c r="B28644" s="1"/>
    </row>
    <row r="28645" spans="2:2" x14ac:dyDescent="0.25">
      <c r="B28645" s="1"/>
    </row>
    <row r="28646" spans="2:2" x14ac:dyDescent="0.25">
      <c r="B28646" s="1"/>
    </row>
    <row r="28647" spans="2:2" x14ac:dyDescent="0.25">
      <c r="B28647" s="1"/>
    </row>
    <row r="28648" spans="2:2" x14ac:dyDescent="0.25">
      <c r="B28648" s="1"/>
    </row>
    <row r="28649" spans="2:2" x14ac:dyDescent="0.25">
      <c r="B28649" s="1"/>
    </row>
    <row r="28650" spans="2:2" x14ac:dyDescent="0.25">
      <c r="B28650" s="1"/>
    </row>
    <row r="28651" spans="2:2" x14ac:dyDescent="0.25">
      <c r="B28651" s="1"/>
    </row>
    <row r="28652" spans="2:2" x14ac:dyDescent="0.25">
      <c r="B28652" s="1"/>
    </row>
    <row r="28653" spans="2:2" x14ac:dyDescent="0.25">
      <c r="B28653" s="1"/>
    </row>
    <row r="28654" spans="2:2" x14ac:dyDescent="0.25">
      <c r="B28654" s="1"/>
    </row>
    <row r="28655" spans="2:2" x14ac:dyDescent="0.25">
      <c r="B28655" s="1"/>
    </row>
    <row r="28656" spans="2:2" x14ac:dyDescent="0.25">
      <c r="B28656" s="1"/>
    </row>
    <row r="28657" spans="2:2" x14ac:dyDescent="0.25">
      <c r="B28657" s="1"/>
    </row>
    <row r="28658" spans="2:2" x14ac:dyDescent="0.25">
      <c r="B28658" s="1"/>
    </row>
    <row r="28659" spans="2:2" x14ac:dyDescent="0.25">
      <c r="B28659" s="1"/>
    </row>
    <row r="28660" spans="2:2" x14ac:dyDescent="0.25">
      <c r="B28660" s="1"/>
    </row>
    <row r="28661" spans="2:2" x14ac:dyDescent="0.25">
      <c r="B28661" s="1"/>
    </row>
    <row r="28662" spans="2:2" x14ac:dyDescent="0.25">
      <c r="B28662" s="1"/>
    </row>
    <row r="28663" spans="2:2" x14ac:dyDescent="0.25">
      <c r="B28663" s="1"/>
    </row>
    <row r="28664" spans="2:2" x14ac:dyDescent="0.25">
      <c r="B28664" s="1"/>
    </row>
    <row r="28665" spans="2:2" x14ac:dyDescent="0.25">
      <c r="B28665" s="1"/>
    </row>
    <row r="28666" spans="2:2" x14ac:dyDescent="0.25">
      <c r="B28666" s="1"/>
    </row>
    <row r="28667" spans="2:2" x14ac:dyDescent="0.25">
      <c r="B28667" s="1"/>
    </row>
    <row r="28668" spans="2:2" x14ac:dyDescent="0.25">
      <c r="B28668" s="1"/>
    </row>
    <row r="28669" spans="2:2" x14ac:dyDescent="0.25">
      <c r="B28669" s="1"/>
    </row>
    <row r="28670" spans="2:2" x14ac:dyDescent="0.25">
      <c r="B28670" s="1"/>
    </row>
    <row r="28671" spans="2:2" x14ac:dyDescent="0.25">
      <c r="B28671" s="1"/>
    </row>
    <row r="28672" spans="2:2" x14ac:dyDescent="0.25">
      <c r="B28672" s="1"/>
    </row>
    <row r="28673" spans="2:2" x14ac:dyDescent="0.25">
      <c r="B28673" s="1"/>
    </row>
    <row r="28674" spans="2:2" x14ac:dyDescent="0.25">
      <c r="B28674" s="1"/>
    </row>
    <row r="28675" spans="2:2" x14ac:dyDescent="0.25">
      <c r="B28675" s="1"/>
    </row>
    <row r="28676" spans="2:2" x14ac:dyDescent="0.25">
      <c r="B28676" s="1"/>
    </row>
    <row r="28677" spans="2:2" x14ac:dyDescent="0.25">
      <c r="B28677" s="1"/>
    </row>
    <row r="28678" spans="2:2" x14ac:dyDescent="0.25">
      <c r="B28678" s="1"/>
    </row>
    <row r="28679" spans="2:2" x14ac:dyDescent="0.25">
      <c r="B28679" s="1"/>
    </row>
    <row r="28680" spans="2:2" x14ac:dyDescent="0.25">
      <c r="B28680" s="1"/>
    </row>
    <row r="28681" spans="2:2" x14ac:dyDescent="0.25">
      <c r="B28681" s="1"/>
    </row>
    <row r="28682" spans="2:2" x14ac:dyDescent="0.25">
      <c r="B28682" s="1"/>
    </row>
    <row r="28683" spans="2:2" x14ac:dyDescent="0.25">
      <c r="B28683" s="1"/>
    </row>
    <row r="28684" spans="2:2" x14ac:dyDescent="0.25">
      <c r="B28684" s="1"/>
    </row>
    <row r="28685" spans="2:2" x14ac:dyDescent="0.25">
      <c r="B28685" s="1"/>
    </row>
    <row r="28686" spans="2:2" x14ac:dyDescent="0.25">
      <c r="B28686" s="1"/>
    </row>
    <row r="28687" spans="2:2" x14ac:dyDescent="0.25">
      <c r="B28687" s="1"/>
    </row>
    <row r="28688" spans="2:2" x14ac:dyDescent="0.25">
      <c r="B28688" s="1"/>
    </row>
    <row r="28689" spans="2:2" x14ac:dyDescent="0.25">
      <c r="B28689" s="1"/>
    </row>
    <row r="28690" spans="2:2" x14ac:dyDescent="0.25">
      <c r="B28690" s="1"/>
    </row>
    <row r="28691" spans="2:2" x14ac:dyDescent="0.25">
      <c r="B28691" s="1"/>
    </row>
    <row r="28692" spans="2:2" x14ac:dyDescent="0.25">
      <c r="B28692" s="1"/>
    </row>
    <row r="28693" spans="2:2" x14ac:dyDescent="0.25">
      <c r="B28693" s="1"/>
    </row>
    <row r="28694" spans="2:2" x14ac:dyDescent="0.25">
      <c r="B28694" s="1"/>
    </row>
    <row r="28695" spans="2:2" x14ac:dyDescent="0.25">
      <c r="B28695" s="1"/>
    </row>
    <row r="28696" spans="2:2" x14ac:dyDescent="0.25">
      <c r="B28696" s="1"/>
    </row>
    <row r="28697" spans="2:2" x14ac:dyDescent="0.25">
      <c r="B28697" s="1"/>
    </row>
    <row r="28698" spans="2:2" x14ac:dyDescent="0.25">
      <c r="B28698" s="1"/>
    </row>
    <row r="28699" spans="2:2" x14ac:dyDescent="0.25">
      <c r="B28699" s="1"/>
    </row>
    <row r="28700" spans="2:2" x14ac:dyDescent="0.25">
      <c r="B28700" s="1"/>
    </row>
    <row r="28701" spans="2:2" x14ac:dyDescent="0.25">
      <c r="B28701" s="1"/>
    </row>
    <row r="28702" spans="2:2" x14ac:dyDescent="0.25">
      <c r="B28702" s="1"/>
    </row>
    <row r="28703" spans="2:2" x14ac:dyDescent="0.25">
      <c r="B28703" s="1"/>
    </row>
    <row r="28704" spans="2:2" x14ac:dyDescent="0.25">
      <c r="B28704" s="1"/>
    </row>
    <row r="28705" spans="2:2" x14ac:dyDescent="0.25">
      <c r="B28705" s="1"/>
    </row>
    <row r="28706" spans="2:2" x14ac:dyDescent="0.25">
      <c r="B28706" s="1"/>
    </row>
    <row r="28707" spans="2:2" x14ac:dyDescent="0.25">
      <c r="B28707" s="1"/>
    </row>
    <row r="28708" spans="2:2" x14ac:dyDescent="0.25">
      <c r="B28708" s="1"/>
    </row>
    <row r="28709" spans="2:2" x14ac:dyDescent="0.25">
      <c r="B28709" s="1"/>
    </row>
    <row r="28710" spans="2:2" x14ac:dyDescent="0.25">
      <c r="B28710" s="1"/>
    </row>
    <row r="28711" spans="2:2" x14ac:dyDescent="0.25">
      <c r="B28711" s="1"/>
    </row>
    <row r="28712" spans="2:2" x14ac:dyDescent="0.25">
      <c r="B28712" s="1"/>
    </row>
    <row r="28713" spans="2:2" x14ac:dyDescent="0.25">
      <c r="B28713" s="1"/>
    </row>
    <row r="28714" spans="2:2" x14ac:dyDescent="0.25">
      <c r="B28714" s="1"/>
    </row>
    <row r="28715" spans="2:2" x14ac:dyDescent="0.25">
      <c r="B28715" s="1"/>
    </row>
    <row r="28716" spans="2:2" x14ac:dyDescent="0.25">
      <c r="B28716" s="1"/>
    </row>
    <row r="28717" spans="2:2" x14ac:dyDescent="0.25">
      <c r="B28717" s="1"/>
    </row>
    <row r="28718" spans="2:2" x14ac:dyDescent="0.25">
      <c r="B28718" s="1"/>
    </row>
    <row r="28719" spans="2:2" x14ac:dyDescent="0.25">
      <c r="B28719" s="1"/>
    </row>
    <row r="28720" spans="2:2" x14ac:dyDescent="0.25">
      <c r="B28720" s="1"/>
    </row>
    <row r="28721" spans="2:2" x14ac:dyDescent="0.25">
      <c r="B28721" s="1"/>
    </row>
    <row r="28722" spans="2:2" x14ac:dyDescent="0.25">
      <c r="B28722" s="1"/>
    </row>
    <row r="28723" spans="2:2" x14ac:dyDescent="0.25">
      <c r="B28723" s="1"/>
    </row>
    <row r="28724" spans="2:2" x14ac:dyDescent="0.25">
      <c r="B28724" s="1"/>
    </row>
    <row r="28725" spans="2:2" x14ac:dyDescent="0.25">
      <c r="B28725" s="1"/>
    </row>
    <row r="28726" spans="2:2" x14ac:dyDescent="0.25">
      <c r="B28726" s="1"/>
    </row>
    <row r="28727" spans="2:2" x14ac:dyDescent="0.25">
      <c r="B28727" s="1"/>
    </row>
    <row r="28728" spans="2:2" x14ac:dyDescent="0.25">
      <c r="B28728" s="1"/>
    </row>
    <row r="28729" spans="2:2" x14ac:dyDescent="0.25">
      <c r="B28729" s="1"/>
    </row>
    <row r="28730" spans="2:2" x14ac:dyDescent="0.25">
      <c r="B28730" s="1"/>
    </row>
    <row r="28731" spans="2:2" x14ac:dyDescent="0.25">
      <c r="B28731" s="1"/>
    </row>
    <row r="28732" spans="2:2" x14ac:dyDescent="0.25">
      <c r="B28732" s="1"/>
    </row>
    <row r="28733" spans="2:2" x14ac:dyDescent="0.25">
      <c r="B28733" s="1"/>
    </row>
    <row r="28734" spans="2:2" x14ac:dyDescent="0.25">
      <c r="B28734" s="1"/>
    </row>
    <row r="28735" spans="2:2" x14ac:dyDescent="0.25">
      <c r="B28735" s="1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1"/>
    </row>
    <row r="28741" spans="2:2" x14ac:dyDescent="0.25">
      <c r="B28741" s="1"/>
    </row>
    <row r="28742" spans="2:2" x14ac:dyDescent="0.25">
      <c r="B28742" s="1"/>
    </row>
    <row r="28743" spans="2:2" x14ac:dyDescent="0.25">
      <c r="B28743" s="1"/>
    </row>
    <row r="28744" spans="2:2" x14ac:dyDescent="0.25">
      <c r="B28744" s="1"/>
    </row>
    <row r="28745" spans="2:2" x14ac:dyDescent="0.25">
      <c r="B28745" s="1"/>
    </row>
    <row r="28746" spans="2:2" x14ac:dyDescent="0.25">
      <c r="B28746" s="1"/>
    </row>
    <row r="28747" spans="2:2" x14ac:dyDescent="0.25">
      <c r="B28747" s="1"/>
    </row>
    <row r="28748" spans="2:2" x14ac:dyDescent="0.25">
      <c r="B28748" s="1"/>
    </row>
    <row r="28749" spans="2:2" x14ac:dyDescent="0.25">
      <c r="B28749" s="1"/>
    </row>
    <row r="28750" spans="2:2" x14ac:dyDescent="0.25">
      <c r="B28750" s="1"/>
    </row>
    <row r="28751" spans="2:2" x14ac:dyDescent="0.25">
      <c r="B28751" s="1"/>
    </row>
    <row r="28752" spans="2:2" x14ac:dyDescent="0.25">
      <c r="B28752" s="1"/>
    </row>
    <row r="28753" spans="2:2" x14ac:dyDescent="0.25">
      <c r="B28753" s="1"/>
    </row>
    <row r="28754" spans="2:2" x14ac:dyDescent="0.25">
      <c r="B28754" s="1"/>
    </row>
    <row r="28755" spans="2:2" x14ac:dyDescent="0.25">
      <c r="B28755" s="1"/>
    </row>
    <row r="28756" spans="2:2" x14ac:dyDescent="0.25">
      <c r="B28756" s="1"/>
    </row>
    <row r="28757" spans="2:2" x14ac:dyDescent="0.25">
      <c r="B28757" s="1"/>
    </row>
    <row r="28758" spans="2:2" x14ac:dyDescent="0.25">
      <c r="B28758" s="1"/>
    </row>
    <row r="28759" spans="2:2" x14ac:dyDescent="0.25">
      <c r="B28759" s="1"/>
    </row>
    <row r="28760" spans="2:2" x14ac:dyDescent="0.25">
      <c r="B28760" s="1"/>
    </row>
    <row r="28761" spans="2:2" x14ac:dyDescent="0.25">
      <c r="B28761" s="1"/>
    </row>
    <row r="28762" spans="2:2" x14ac:dyDescent="0.25">
      <c r="B28762" s="1"/>
    </row>
    <row r="28763" spans="2:2" x14ac:dyDescent="0.25">
      <c r="B28763" s="1"/>
    </row>
    <row r="28764" spans="2:2" x14ac:dyDescent="0.25">
      <c r="B28764" s="1"/>
    </row>
    <row r="28765" spans="2:2" x14ac:dyDescent="0.25">
      <c r="B28765" s="1"/>
    </row>
    <row r="28766" spans="2:2" x14ac:dyDescent="0.25">
      <c r="B28766" s="1"/>
    </row>
    <row r="28767" spans="2:2" x14ac:dyDescent="0.25">
      <c r="B28767" s="1"/>
    </row>
    <row r="28768" spans="2:2" x14ac:dyDescent="0.25">
      <c r="B28768" s="1"/>
    </row>
    <row r="28769" spans="2:2" x14ac:dyDescent="0.25">
      <c r="B28769" s="1"/>
    </row>
    <row r="28770" spans="2:2" x14ac:dyDescent="0.25">
      <c r="B28770" s="1"/>
    </row>
    <row r="28771" spans="2:2" x14ac:dyDescent="0.25">
      <c r="B28771" s="1"/>
    </row>
    <row r="28772" spans="2:2" x14ac:dyDescent="0.25">
      <c r="B28772" s="1"/>
    </row>
    <row r="28773" spans="2:2" x14ac:dyDescent="0.25">
      <c r="B28773" s="1"/>
    </row>
    <row r="28774" spans="2:2" x14ac:dyDescent="0.25">
      <c r="B28774" s="1"/>
    </row>
    <row r="28775" spans="2:2" x14ac:dyDescent="0.25">
      <c r="B28775" s="1"/>
    </row>
    <row r="28776" spans="2:2" x14ac:dyDescent="0.25">
      <c r="B28776" s="1"/>
    </row>
    <row r="28777" spans="2:2" x14ac:dyDescent="0.25">
      <c r="B28777" s="1"/>
    </row>
    <row r="28778" spans="2:2" x14ac:dyDescent="0.25">
      <c r="B28778" s="1"/>
    </row>
    <row r="28779" spans="2:2" x14ac:dyDescent="0.25">
      <c r="B28779" s="1"/>
    </row>
    <row r="28780" spans="2:2" x14ac:dyDescent="0.25">
      <c r="B28780" s="1"/>
    </row>
    <row r="28781" spans="2:2" x14ac:dyDescent="0.25">
      <c r="B28781" s="1"/>
    </row>
    <row r="28782" spans="2:2" x14ac:dyDescent="0.25">
      <c r="B28782" s="1"/>
    </row>
    <row r="28783" spans="2:2" x14ac:dyDescent="0.25">
      <c r="B28783" s="1"/>
    </row>
    <row r="28784" spans="2:2" x14ac:dyDescent="0.25">
      <c r="B28784" s="1"/>
    </row>
    <row r="28785" spans="2:2" x14ac:dyDescent="0.25">
      <c r="B28785" s="1"/>
    </row>
    <row r="28786" spans="2:2" x14ac:dyDescent="0.25">
      <c r="B28786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2" spans="2:2" x14ac:dyDescent="0.25">
      <c r="B28792" s="1"/>
    </row>
    <row r="28793" spans="2:2" x14ac:dyDescent="0.25">
      <c r="B28793" s="1"/>
    </row>
    <row r="28794" spans="2:2" x14ac:dyDescent="0.25">
      <c r="B28794" s="1"/>
    </row>
    <row r="28795" spans="2:2" x14ac:dyDescent="0.25">
      <c r="B28795" s="1"/>
    </row>
    <row r="28796" spans="2:2" x14ac:dyDescent="0.25">
      <c r="B28796" s="1"/>
    </row>
    <row r="28797" spans="2:2" x14ac:dyDescent="0.25">
      <c r="B28797" s="1"/>
    </row>
    <row r="28798" spans="2:2" x14ac:dyDescent="0.25">
      <c r="B28798" s="1"/>
    </row>
    <row r="28799" spans="2:2" x14ac:dyDescent="0.25">
      <c r="B28799" s="1"/>
    </row>
    <row r="28800" spans="2:2" x14ac:dyDescent="0.25">
      <c r="B28800" s="1"/>
    </row>
    <row r="28801" spans="2:2" x14ac:dyDescent="0.25">
      <c r="B28801" s="1"/>
    </row>
    <row r="28802" spans="2:2" x14ac:dyDescent="0.25">
      <c r="B28802" s="1"/>
    </row>
    <row r="28803" spans="2:2" x14ac:dyDescent="0.25">
      <c r="B28803" s="1"/>
    </row>
    <row r="28804" spans="2:2" x14ac:dyDescent="0.25">
      <c r="B28804" s="1"/>
    </row>
    <row r="28805" spans="2:2" x14ac:dyDescent="0.25">
      <c r="B28805" s="1"/>
    </row>
    <row r="28806" spans="2:2" x14ac:dyDescent="0.25">
      <c r="B28806" s="1"/>
    </row>
    <row r="28807" spans="2:2" x14ac:dyDescent="0.25">
      <c r="B28807" s="1"/>
    </row>
    <row r="28808" spans="2:2" x14ac:dyDescent="0.25">
      <c r="B28808" s="1"/>
    </row>
    <row r="28809" spans="2:2" x14ac:dyDescent="0.25">
      <c r="B28809" s="1"/>
    </row>
    <row r="28810" spans="2:2" x14ac:dyDescent="0.25">
      <c r="B28810" s="1"/>
    </row>
    <row r="28811" spans="2:2" x14ac:dyDescent="0.25">
      <c r="B28811" s="1"/>
    </row>
    <row r="28812" spans="2:2" x14ac:dyDescent="0.25">
      <c r="B28812" s="1"/>
    </row>
    <row r="28813" spans="2:2" x14ac:dyDescent="0.25">
      <c r="B28813" s="1"/>
    </row>
    <row r="28814" spans="2:2" x14ac:dyDescent="0.25">
      <c r="B28814" s="1"/>
    </row>
    <row r="28815" spans="2:2" x14ac:dyDescent="0.25">
      <c r="B28815" s="1"/>
    </row>
    <row r="28816" spans="2:2" x14ac:dyDescent="0.25">
      <c r="B28816" s="1"/>
    </row>
    <row r="28817" spans="2:2" x14ac:dyDescent="0.25">
      <c r="B28817" s="1"/>
    </row>
    <row r="28818" spans="2:2" x14ac:dyDescent="0.25">
      <c r="B28818" s="1"/>
    </row>
    <row r="28819" spans="2:2" x14ac:dyDescent="0.25">
      <c r="B28819" s="1"/>
    </row>
    <row r="28820" spans="2:2" x14ac:dyDescent="0.25">
      <c r="B28820" s="1"/>
    </row>
    <row r="28821" spans="2:2" x14ac:dyDescent="0.25">
      <c r="B28821" s="1"/>
    </row>
    <row r="28822" spans="2:2" x14ac:dyDescent="0.25">
      <c r="B28822" s="1"/>
    </row>
    <row r="28823" spans="2:2" x14ac:dyDescent="0.25">
      <c r="B28823" s="1"/>
    </row>
    <row r="28824" spans="2:2" x14ac:dyDescent="0.25">
      <c r="B28824" s="1"/>
    </row>
    <row r="28825" spans="2:2" x14ac:dyDescent="0.25">
      <c r="B28825" s="1"/>
    </row>
    <row r="28826" spans="2:2" x14ac:dyDescent="0.25">
      <c r="B28826" s="1"/>
    </row>
    <row r="28827" spans="2:2" x14ac:dyDescent="0.25">
      <c r="B28827" s="1"/>
    </row>
    <row r="28828" spans="2:2" x14ac:dyDescent="0.25">
      <c r="B28828" s="1"/>
    </row>
    <row r="28829" spans="2:2" x14ac:dyDescent="0.25">
      <c r="B28829" s="1"/>
    </row>
    <row r="28830" spans="2:2" x14ac:dyDescent="0.25">
      <c r="B28830" s="1"/>
    </row>
    <row r="28831" spans="2:2" x14ac:dyDescent="0.25">
      <c r="B28831" s="1"/>
    </row>
    <row r="28832" spans="2:2" x14ac:dyDescent="0.25">
      <c r="B28832" s="1"/>
    </row>
    <row r="28833" spans="2:2" x14ac:dyDescent="0.25">
      <c r="B28833" s="1"/>
    </row>
    <row r="28834" spans="2:2" x14ac:dyDescent="0.25">
      <c r="B28834" s="1"/>
    </row>
    <row r="28835" spans="2:2" x14ac:dyDescent="0.25">
      <c r="B28835" s="1"/>
    </row>
    <row r="28836" spans="2:2" x14ac:dyDescent="0.25">
      <c r="B28836" s="1"/>
    </row>
    <row r="28837" spans="2:2" x14ac:dyDescent="0.25">
      <c r="B28837" s="1"/>
    </row>
    <row r="28838" spans="2:2" x14ac:dyDescent="0.25">
      <c r="B28838" s="1"/>
    </row>
    <row r="28839" spans="2:2" x14ac:dyDescent="0.25">
      <c r="B28839" s="1"/>
    </row>
    <row r="28840" spans="2:2" x14ac:dyDescent="0.25">
      <c r="B28840" s="1"/>
    </row>
    <row r="28841" spans="2:2" x14ac:dyDescent="0.25">
      <c r="B28841" s="1"/>
    </row>
    <row r="28842" spans="2:2" x14ac:dyDescent="0.25">
      <c r="B28842" s="1"/>
    </row>
    <row r="28843" spans="2:2" x14ac:dyDescent="0.25">
      <c r="B28843" s="1"/>
    </row>
    <row r="28844" spans="2:2" x14ac:dyDescent="0.25">
      <c r="B28844" s="1"/>
    </row>
    <row r="28845" spans="2:2" x14ac:dyDescent="0.25">
      <c r="B28845" s="1"/>
    </row>
    <row r="28846" spans="2:2" x14ac:dyDescent="0.25">
      <c r="B28846" s="1"/>
    </row>
    <row r="28847" spans="2:2" x14ac:dyDescent="0.25">
      <c r="B28847" s="1"/>
    </row>
    <row r="28848" spans="2:2" x14ac:dyDescent="0.25">
      <c r="B28848" s="1"/>
    </row>
    <row r="28849" spans="2:2" x14ac:dyDescent="0.25">
      <c r="B28849" s="1"/>
    </row>
    <row r="28850" spans="2:2" x14ac:dyDescent="0.25">
      <c r="B28850" s="1"/>
    </row>
    <row r="28851" spans="2:2" x14ac:dyDescent="0.25">
      <c r="B28851" s="1"/>
    </row>
    <row r="28852" spans="2:2" x14ac:dyDescent="0.25">
      <c r="B28852" s="1"/>
    </row>
    <row r="28853" spans="2:2" x14ac:dyDescent="0.25">
      <c r="B28853" s="1"/>
    </row>
    <row r="28854" spans="2:2" x14ac:dyDescent="0.25">
      <c r="B28854" s="1"/>
    </row>
    <row r="28855" spans="2:2" x14ac:dyDescent="0.25">
      <c r="B28855" s="1"/>
    </row>
    <row r="28856" spans="2:2" x14ac:dyDescent="0.25">
      <c r="B28856" s="1"/>
    </row>
    <row r="28857" spans="2:2" x14ac:dyDescent="0.25">
      <c r="B28857" s="1"/>
    </row>
    <row r="28858" spans="2:2" x14ac:dyDescent="0.25">
      <c r="B28858" s="1"/>
    </row>
    <row r="28859" spans="2:2" x14ac:dyDescent="0.25">
      <c r="B28859" s="1"/>
    </row>
    <row r="28860" spans="2:2" x14ac:dyDescent="0.25">
      <c r="B28860" s="1"/>
    </row>
    <row r="28861" spans="2:2" x14ac:dyDescent="0.25">
      <c r="B28861" s="1"/>
    </row>
    <row r="28862" spans="2:2" x14ac:dyDescent="0.25">
      <c r="B28862" s="1"/>
    </row>
    <row r="28863" spans="2:2" x14ac:dyDescent="0.25">
      <c r="B28863" s="1"/>
    </row>
    <row r="28864" spans="2:2" x14ac:dyDescent="0.25">
      <c r="B28864" s="1"/>
    </row>
    <row r="28865" spans="2:2" x14ac:dyDescent="0.25">
      <c r="B28865" s="1"/>
    </row>
    <row r="28866" spans="2:2" x14ac:dyDescent="0.25">
      <c r="B28866" s="1"/>
    </row>
    <row r="28867" spans="2:2" x14ac:dyDescent="0.25">
      <c r="B28867" s="1"/>
    </row>
    <row r="28868" spans="2:2" x14ac:dyDescent="0.25">
      <c r="B28868" s="1"/>
    </row>
    <row r="28869" spans="2:2" x14ac:dyDescent="0.25">
      <c r="B28869" s="1"/>
    </row>
    <row r="28870" spans="2:2" x14ac:dyDescent="0.25">
      <c r="B28870" s="1"/>
    </row>
    <row r="28871" spans="2:2" x14ac:dyDescent="0.25">
      <c r="B28871" s="1"/>
    </row>
    <row r="28872" spans="2:2" x14ac:dyDescent="0.25">
      <c r="B28872" s="1"/>
    </row>
    <row r="28873" spans="2:2" x14ac:dyDescent="0.25">
      <c r="B28873" s="1"/>
    </row>
    <row r="28874" spans="2:2" x14ac:dyDescent="0.25">
      <c r="B28874" s="1"/>
    </row>
    <row r="28875" spans="2:2" x14ac:dyDescent="0.25">
      <c r="B28875" s="1"/>
    </row>
    <row r="28876" spans="2:2" x14ac:dyDescent="0.25">
      <c r="B28876" s="1"/>
    </row>
    <row r="28877" spans="2:2" x14ac:dyDescent="0.25">
      <c r="B28877" s="1"/>
    </row>
    <row r="28878" spans="2:2" x14ac:dyDescent="0.25">
      <c r="B28878" s="1"/>
    </row>
    <row r="28879" spans="2:2" x14ac:dyDescent="0.25">
      <c r="B28879" s="1"/>
    </row>
    <row r="28880" spans="2:2" x14ac:dyDescent="0.25">
      <c r="B28880" s="1"/>
    </row>
    <row r="28881" spans="2:2" x14ac:dyDescent="0.25">
      <c r="B28881" s="1"/>
    </row>
    <row r="28882" spans="2:2" x14ac:dyDescent="0.25">
      <c r="B28882" s="1"/>
    </row>
    <row r="28883" spans="2:2" x14ac:dyDescent="0.25">
      <c r="B28883" s="1"/>
    </row>
    <row r="28884" spans="2:2" x14ac:dyDescent="0.25">
      <c r="B28884" s="1"/>
    </row>
    <row r="28885" spans="2:2" x14ac:dyDescent="0.25">
      <c r="B28885" s="1"/>
    </row>
    <row r="28886" spans="2:2" x14ac:dyDescent="0.25">
      <c r="B28886" s="1"/>
    </row>
    <row r="28887" spans="2:2" x14ac:dyDescent="0.25">
      <c r="B28887" s="1"/>
    </row>
    <row r="28888" spans="2:2" x14ac:dyDescent="0.25">
      <c r="B28888" s="1"/>
    </row>
    <row r="28889" spans="2:2" x14ac:dyDescent="0.25">
      <c r="B28889" s="1"/>
    </row>
    <row r="28890" spans="2:2" x14ac:dyDescent="0.25">
      <c r="B28890" s="1"/>
    </row>
    <row r="28891" spans="2:2" x14ac:dyDescent="0.25">
      <c r="B28891" s="1"/>
    </row>
    <row r="28892" spans="2:2" x14ac:dyDescent="0.25">
      <c r="B28892" s="1"/>
    </row>
    <row r="28893" spans="2:2" x14ac:dyDescent="0.25">
      <c r="B28893" s="1"/>
    </row>
    <row r="28894" spans="2:2" x14ac:dyDescent="0.25">
      <c r="B28894" s="1"/>
    </row>
    <row r="28895" spans="2:2" x14ac:dyDescent="0.25">
      <c r="B28895" s="1"/>
    </row>
    <row r="28896" spans="2:2" x14ac:dyDescent="0.25">
      <c r="B28896" s="1"/>
    </row>
    <row r="28897" spans="2:2" x14ac:dyDescent="0.25">
      <c r="B28897" s="1"/>
    </row>
    <row r="28898" spans="2:2" x14ac:dyDescent="0.25">
      <c r="B28898" s="1"/>
    </row>
    <row r="28899" spans="2:2" x14ac:dyDescent="0.25">
      <c r="B28899" s="1"/>
    </row>
    <row r="28900" spans="2:2" x14ac:dyDescent="0.25">
      <c r="B28900" s="1"/>
    </row>
    <row r="28901" spans="2:2" x14ac:dyDescent="0.25">
      <c r="B28901" s="1"/>
    </row>
    <row r="28902" spans="2:2" x14ac:dyDescent="0.25">
      <c r="B28902" s="1"/>
    </row>
    <row r="28903" spans="2:2" x14ac:dyDescent="0.25">
      <c r="B28903" s="1"/>
    </row>
    <row r="28904" spans="2:2" x14ac:dyDescent="0.25">
      <c r="B28904" s="1"/>
    </row>
    <row r="28905" spans="2:2" x14ac:dyDescent="0.25">
      <c r="B28905" s="1"/>
    </row>
    <row r="28906" spans="2:2" x14ac:dyDescent="0.25">
      <c r="B28906" s="1"/>
    </row>
    <row r="28907" spans="2:2" x14ac:dyDescent="0.25">
      <c r="B28907" s="1"/>
    </row>
    <row r="28908" spans="2:2" x14ac:dyDescent="0.25">
      <c r="B28908" s="1"/>
    </row>
    <row r="28909" spans="2:2" x14ac:dyDescent="0.25">
      <c r="B28909" s="1"/>
    </row>
    <row r="28910" spans="2:2" x14ac:dyDescent="0.25">
      <c r="B28910" s="1"/>
    </row>
    <row r="28911" spans="2:2" x14ac:dyDescent="0.25">
      <c r="B28911" s="1"/>
    </row>
    <row r="28912" spans="2:2" x14ac:dyDescent="0.25">
      <c r="B28912" s="1"/>
    </row>
    <row r="28913" spans="2:2" x14ac:dyDescent="0.25">
      <c r="B28913" s="1"/>
    </row>
    <row r="28914" spans="2:2" x14ac:dyDescent="0.25">
      <c r="B28914" s="1"/>
    </row>
    <row r="28915" spans="2:2" x14ac:dyDescent="0.25">
      <c r="B28915" s="1"/>
    </row>
    <row r="28916" spans="2:2" x14ac:dyDescent="0.25">
      <c r="B28916" s="1"/>
    </row>
    <row r="28917" spans="2:2" x14ac:dyDescent="0.25">
      <c r="B28917" s="1"/>
    </row>
    <row r="28918" spans="2:2" x14ac:dyDescent="0.25">
      <c r="B28918" s="1"/>
    </row>
    <row r="28919" spans="2:2" x14ac:dyDescent="0.25">
      <c r="B28919" s="1"/>
    </row>
    <row r="28920" spans="2:2" x14ac:dyDescent="0.25">
      <c r="B28920" s="1"/>
    </row>
    <row r="28921" spans="2:2" x14ac:dyDescent="0.25">
      <c r="B28921" s="1"/>
    </row>
    <row r="28922" spans="2:2" x14ac:dyDescent="0.25">
      <c r="B28922" s="1"/>
    </row>
    <row r="28923" spans="2:2" x14ac:dyDescent="0.25">
      <c r="B28923" s="1"/>
    </row>
    <row r="28924" spans="2:2" x14ac:dyDescent="0.25">
      <c r="B28924" s="1"/>
    </row>
    <row r="28925" spans="2:2" x14ac:dyDescent="0.25">
      <c r="B28925" s="1"/>
    </row>
    <row r="28926" spans="2:2" x14ac:dyDescent="0.25">
      <c r="B28926" s="1"/>
    </row>
    <row r="28927" spans="2:2" x14ac:dyDescent="0.25">
      <c r="B28927" s="1"/>
    </row>
    <row r="28928" spans="2:2" x14ac:dyDescent="0.25">
      <c r="B28928" s="1"/>
    </row>
    <row r="28929" spans="2:2" x14ac:dyDescent="0.25">
      <c r="B28929" s="1"/>
    </row>
    <row r="28930" spans="2:2" x14ac:dyDescent="0.25">
      <c r="B28930" s="1"/>
    </row>
    <row r="28931" spans="2:2" x14ac:dyDescent="0.25">
      <c r="B28931" s="1"/>
    </row>
    <row r="28932" spans="2:2" x14ac:dyDescent="0.25">
      <c r="B28932" s="1"/>
    </row>
    <row r="28933" spans="2:2" x14ac:dyDescent="0.25">
      <c r="B28933" s="1"/>
    </row>
    <row r="28934" spans="2:2" x14ac:dyDescent="0.25">
      <c r="B28934" s="1"/>
    </row>
    <row r="28935" spans="2:2" x14ac:dyDescent="0.25">
      <c r="B28935" s="1"/>
    </row>
    <row r="28936" spans="2:2" x14ac:dyDescent="0.25">
      <c r="B28936" s="1"/>
    </row>
    <row r="28937" spans="2:2" x14ac:dyDescent="0.25">
      <c r="B28937" s="1"/>
    </row>
    <row r="28938" spans="2:2" x14ac:dyDescent="0.25">
      <c r="B28938" s="1"/>
    </row>
    <row r="28939" spans="2:2" x14ac:dyDescent="0.25">
      <c r="B28939" s="1"/>
    </row>
    <row r="28940" spans="2:2" x14ac:dyDescent="0.25">
      <c r="B28940" s="1"/>
    </row>
    <row r="28941" spans="2:2" x14ac:dyDescent="0.25">
      <c r="B28941" s="1"/>
    </row>
    <row r="28942" spans="2:2" x14ac:dyDescent="0.25">
      <c r="B28942" s="1"/>
    </row>
    <row r="28943" spans="2:2" x14ac:dyDescent="0.25">
      <c r="B28943" s="1"/>
    </row>
    <row r="28944" spans="2:2" x14ac:dyDescent="0.25">
      <c r="B28944" s="1"/>
    </row>
    <row r="28945" spans="2:2" x14ac:dyDescent="0.25">
      <c r="B28945" s="1"/>
    </row>
    <row r="28946" spans="2:2" x14ac:dyDescent="0.25">
      <c r="B28946" s="1"/>
    </row>
    <row r="28947" spans="2:2" x14ac:dyDescent="0.25">
      <c r="B28947" s="1"/>
    </row>
    <row r="28948" spans="2:2" x14ac:dyDescent="0.25">
      <c r="B28948" s="1"/>
    </row>
    <row r="28949" spans="2:2" x14ac:dyDescent="0.25">
      <c r="B28949" s="1"/>
    </row>
    <row r="28950" spans="2:2" x14ac:dyDescent="0.25">
      <c r="B28950" s="1"/>
    </row>
    <row r="28951" spans="2:2" x14ac:dyDescent="0.25">
      <c r="B28951" s="1"/>
    </row>
    <row r="28952" spans="2:2" x14ac:dyDescent="0.25">
      <c r="B28952" s="1"/>
    </row>
    <row r="28953" spans="2:2" x14ac:dyDescent="0.25">
      <c r="B28953" s="1"/>
    </row>
    <row r="28954" spans="2:2" x14ac:dyDescent="0.25">
      <c r="B28954" s="1"/>
    </row>
    <row r="28955" spans="2:2" x14ac:dyDescent="0.25">
      <c r="B28955" s="1"/>
    </row>
    <row r="28956" spans="2:2" x14ac:dyDescent="0.25">
      <c r="B28956" s="1"/>
    </row>
    <row r="28957" spans="2:2" x14ac:dyDescent="0.25">
      <c r="B28957" s="1"/>
    </row>
    <row r="28958" spans="2:2" x14ac:dyDescent="0.25">
      <c r="B28958" s="1"/>
    </row>
    <row r="28959" spans="2:2" x14ac:dyDescent="0.25">
      <c r="B28959" s="1"/>
    </row>
    <row r="28960" spans="2:2" x14ac:dyDescent="0.25">
      <c r="B28960" s="1"/>
    </row>
    <row r="28961" spans="2:2" x14ac:dyDescent="0.25">
      <c r="B28961" s="1"/>
    </row>
    <row r="28962" spans="2:2" x14ac:dyDescent="0.25">
      <c r="B28962" s="1"/>
    </row>
    <row r="28963" spans="2:2" x14ac:dyDescent="0.25">
      <c r="B28963" s="1"/>
    </row>
    <row r="28964" spans="2:2" x14ac:dyDescent="0.25">
      <c r="B28964" s="1"/>
    </row>
    <row r="28965" spans="2:2" x14ac:dyDescent="0.25">
      <c r="B28965" s="1"/>
    </row>
    <row r="28966" spans="2:2" x14ac:dyDescent="0.25">
      <c r="B28966" s="1"/>
    </row>
    <row r="28967" spans="2:2" x14ac:dyDescent="0.25">
      <c r="B28967" s="1"/>
    </row>
    <row r="28968" spans="2:2" x14ac:dyDescent="0.25">
      <c r="B28968" s="1"/>
    </row>
    <row r="28969" spans="2:2" x14ac:dyDescent="0.25">
      <c r="B28969" s="1"/>
    </row>
    <row r="28970" spans="2:2" x14ac:dyDescent="0.25">
      <c r="B28970" s="1"/>
    </row>
    <row r="28971" spans="2:2" x14ac:dyDescent="0.25">
      <c r="B28971" s="1"/>
    </row>
    <row r="28972" spans="2:2" x14ac:dyDescent="0.25">
      <c r="B28972" s="1"/>
    </row>
    <row r="28973" spans="2:2" x14ac:dyDescent="0.25">
      <c r="B28973" s="1"/>
    </row>
    <row r="28974" spans="2:2" x14ac:dyDescent="0.25">
      <c r="B28974" s="1"/>
    </row>
    <row r="28975" spans="2:2" x14ac:dyDescent="0.25">
      <c r="B28975" s="1"/>
    </row>
    <row r="28976" spans="2:2" x14ac:dyDescent="0.25">
      <c r="B28976" s="1"/>
    </row>
    <row r="28977" spans="2:2" x14ac:dyDescent="0.25">
      <c r="B28977" s="1"/>
    </row>
    <row r="28978" spans="2:2" x14ac:dyDescent="0.25">
      <c r="B28978" s="1"/>
    </row>
    <row r="28979" spans="2:2" x14ac:dyDescent="0.25">
      <c r="B28979" s="1"/>
    </row>
    <row r="28980" spans="2:2" x14ac:dyDescent="0.25">
      <c r="B28980" s="1"/>
    </row>
    <row r="28981" spans="2:2" x14ac:dyDescent="0.25">
      <c r="B28981" s="1"/>
    </row>
    <row r="28982" spans="2:2" x14ac:dyDescent="0.25">
      <c r="B28982" s="1"/>
    </row>
    <row r="28983" spans="2:2" x14ac:dyDescent="0.25">
      <c r="B28983" s="1"/>
    </row>
    <row r="28984" spans="2:2" x14ac:dyDescent="0.25">
      <c r="B28984" s="1"/>
    </row>
    <row r="28985" spans="2:2" x14ac:dyDescent="0.25">
      <c r="B28985" s="1"/>
    </row>
    <row r="28986" spans="2:2" x14ac:dyDescent="0.25">
      <c r="B28986" s="1"/>
    </row>
    <row r="28987" spans="2:2" x14ac:dyDescent="0.25">
      <c r="B28987" s="1"/>
    </row>
    <row r="28988" spans="2:2" x14ac:dyDescent="0.25">
      <c r="B28988" s="1"/>
    </row>
    <row r="28989" spans="2:2" x14ac:dyDescent="0.25">
      <c r="B28989" s="1"/>
    </row>
    <row r="28990" spans="2:2" x14ac:dyDescent="0.25">
      <c r="B28990" s="1"/>
    </row>
    <row r="28991" spans="2:2" x14ac:dyDescent="0.25">
      <c r="B28991" s="1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1"/>
    </row>
    <row r="28997" spans="2:2" x14ac:dyDescent="0.25">
      <c r="B28997" s="1"/>
    </row>
    <row r="28998" spans="2:2" x14ac:dyDescent="0.25">
      <c r="B28998" s="1"/>
    </row>
    <row r="28999" spans="2:2" x14ac:dyDescent="0.25">
      <c r="B28999" s="1"/>
    </row>
    <row r="29000" spans="2:2" x14ac:dyDescent="0.25">
      <c r="B29000" s="1"/>
    </row>
    <row r="29001" spans="2:2" x14ac:dyDescent="0.25">
      <c r="B29001" s="1"/>
    </row>
    <row r="29002" spans="2:2" x14ac:dyDescent="0.25">
      <c r="B29002" s="1"/>
    </row>
    <row r="29003" spans="2:2" x14ac:dyDescent="0.25">
      <c r="B29003" s="1"/>
    </row>
    <row r="29004" spans="2:2" x14ac:dyDescent="0.25">
      <c r="B29004" s="1"/>
    </row>
    <row r="29005" spans="2:2" x14ac:dyDescent="0.25">
      <c r="B29005" s="1"/>
    </row>
    <row r="29006" spans="2:2" x14ac:dyDescent="0.25">
      <c r="B29006" s="1"/>
    </row>
    <row r="29007" spans="2:2" x14ac:dyDescent="0.25">
      <c r="B29007" s="1"/>
    </row>
    <row r="29008" spans="2:2" x14ac:dyDescent="0.25">
      <c r="B29008" s="1"/>
    </row>
    <row r="29009" spans="2:2" x14ac:dyDescent="0.25">
      <c r="B29009" s="1"/>
    </row>
    <row r="29010" spans="2:2" x14ac:dyDescent="0.25">
      <c r="B29010" s="1"/>
    </row>
    <row r="29011" spans="2:2" x14ac:dyDescent="0.25">
      <c r="B29011" s="1"/>
    </row>
    <row r="29012" spans="2:2" x14ac:dyDescent="0.25">
      <c r="B29012" s="1"/>
    </row>
    <row r="29013" spans="2:2" x14ac:dyDescent="0.25">
      <c r="B29013" s="1"/>
    </row>
    <row r="29014" spans="2:2" x14ac:dyDescent="0.25">
      <c r="B29014" s="1"/>
    </row>
    <row r="29015" spans="2:2" x14ac:dyDescent="0.25">
      <c r="B29015" s="1"/>
    </row>
    <row r="29016" spans="2:2" x14ac:dyDescent="0.25">
      <c r="B29016" s="1"/>
    </row>
    <row r="29017" spans="2:2" x14ac:dyDescent="0.25">
      <c r="B29017" s="1"/>
    </row>
    <row r="29018" spans="2:2" x14ac:dyDescent="0.25">
      <c r="B29018" s="1"/>
    </row>
    <row r="29019" spans="2:2" x14ac:dyDescent="0.25">
      <c r="B29019" s="1"/>
    </row>
    <row r="29020" spans="2:2" x14ac:dyDescent="0.25">
      <c r="B29020" s="1"/>
    </row>
    <row r="29021" spans="2:2" x14ac:dyDescent="0.25">
      <c r="B29021" s="1"/>
    </row>
    <row r="29022" spans="2:2" x14ac:dyDescent="0.25">
      <c r="B29022" s="1"/>
    </row>
    <row r="29023" spans="2:2" x14ac:dyDescent="0.25">
      <c r="B29023" s="1"/>
    </row>
    <row r="29024" spans="2:2" x14ac:dyDescent="0.25">
      <c r="B29024" s="1"/>
    </row>
    <row r="29025" spans="2:2" x14ac:dyDescent="0.25">
      <c r="B29025" s="1"/>
    </row>
    <row r="29026" spans="2:2" x14ac:dyDescent="0.25">
      <c r="B29026" s="1"/>
    </row>
    <row r="29027" spans="2:2" x14ac:dyDescent="0.25">
      <c r="B29027" s="1"/>
    </row>
    <row r="29028" spans="2:2" x14ac:dyDescent="0.25">
      <c r="B29028" s="1"/>
    </row>
    <row r="29029" spans="2:2" x14ac:dyDescent="0.25">
      <c r="B29029" s="1"/>
    </row>
    <row r="29030" spans="2:2" x14ac:dyDescent="0.25">
      <c r="B29030" s="1"/>
    </row>
    <row r="29031" spans="2:2" x14ac:dyDescent="0.25">
      <c r="B29031" s="1"/>
    </row>
    <row r="29032" spans="2:2" x14ac:dyDescent="0.25">
      <c r="B29032" s="1"/>
    </row>
    <row r="29033" spans="2:2" x14ac:dyDescent="0.25">
      <c r="B29033" s="1"/>
    </row>
    <row r="29034" spans="2:2" x14ac:dyDescent="0.25">
      <c r="B29034" s="1"/>
    </row>
    <row r="29035" spans="2:2" x14ac:dyDescent="0.25">
      <c r="B29035" s="1"/>
    </row>
    <row r="29036" spans="2:2" x14ac:dyDescent="0.25">
      <c r="B29036" s="1"/>
    </row>
    <row r="29037" spans="2:2" x14ac:dyDescent="0.25">
      <c r="B29037" s="1"/>
    </row>
    <row r="29038" spans="2:2" x14ac:dyDescent="0.25">
      <c r="B29038" s="1"/>
    </row>
    <row r="29039" spans="2:2" x14ac:dyDescent="0.25">
      <c r="B29039" s="1"/>
    </row>
    <row r="29040" spans="2:2" x14ac:dyDescent="0.25">
      <c r="B29040" s="1"/>
    </row>
    <row r="29041" spans="2:2" x14ac:dyDescent="0.25">
      <c r="B29041" s="1"/>
    </row>
    <row r="29042" spans="2:2" x14ac:dyDescent="0.25">
      <c r="B29042" s="1"/>
    </row>
    <row r="29043" spans="2:2" x14ac:dyDescent="0.25">
      <c r="B29043" s="1"/>
    </row>
    <row r="29044" spans="2:2" x14ac:dyDescent="0.25">
      <c r="B29044" s="1"/>
    </row>
    <row r="29045" spans="2:2" x14ac:dyDescent="0.25">
      <c r="B29045" s="1"/>
    </row>
    <row r="29046" spans="2:2" x14ac:dyDescent="0.25">
      <c r="B29046" s="1"/>
    </row>
    <row r="29047" spans="2:2" x14ac:dyDescent="0.25">
      <c r="B29047" s="1"/>
    </row>
    <row r="29048" spans="2:2" x14ac:dyDescent="0.25">
      <c r="B29048" s="1"/>
    </row>
    <row r="29049" spans="2:2" x14ac:dyDescent="0.25">
      <c r="B29049" s="1"/>
    </row>
    <row r="29050" spans="2:2" x14ac:dyDescent="0.25">
      <c r="B29050" s="1"/>
    </row>
    <row r="29051" spans="2:2" x14ac:dyDescent="0.25">
      <c r="B29051" s="1"/>
    </row>
    <row r="29052" spans="2:2" x14ac:dyDescent="0.25">
      <c r="B29052" s="1"/>
    </row>
    <row r="29053" spans="2:2" x14ac:dyDescent="0.25">
      <c r="B29053" s="1"/>
    </row>
    <row r="29054" spans="2:2" x14ac:dyDescent="0.25">
      <c r="B29054" s="1"/>
    </row>
    <row r="29055" spans="2:2" x14ac:dyDescent="0.25">
      <c r="B29055" s="1"/>
    </row>
    <row r="29056" spans="2:2" x14ac:dyDescent="0.25">
      <c r="B29056" s="1"/>
    </row>
    <row r="29057" spans="2:2" x14ac:dyDescent="0.25">
      <c r="B29057" s="1"/>
    </row>
    <row r="29058" spans="2:2" x14ac:dyDescent="0.25">
      <c r="B29058" s="1"/>
    </row>
    <row r="29059" spans="2:2" x14ac:dyDescent="0.25">
      <c r="B29059" s="1"/>
    </row>
    <row r="29060" spans="2:2" x14ac:dyDescent="0.25">
      <c r="B29060" s="1"/>
    </row>
    <row r="29061" spans="2:2" x14ac:dyDescent="0.25">
      <c r="B29061" s="1"/>
    </row>
    <row r="29062" spans="2:2" x14ac:dyDescent="0.25">
      <c r="B29062" s="1"/>
    </row>
    <row r="29063" spans="2:2" x14ac:dyDescent="0.25">
      <c r="B29063" s="1"/>
    </row>
    <row r="29064" spans="2:2" x14ac:dyDescent="0.25">
      <c r="B29064" s="1"/>
    </row>
    <row r="29065" spans="2:2" x14ac:dyDescent="0.25">
      <c r="B29065" s="1"/>
    </row>
    <row r="29066" spans="2:2" x14ac:dyDescent="0.25">
      <c r="B29066" s="1"/>
    </row>
    <row r="29067" spans="2:2" x14ac:dyDescent="0.25">
      <c r="B29067" s="1"/>
    </row>
    <row r="29068" spans="2:2" x14ac:dyDescent="0.25">
      <c r="B29068" s="1"/>
    </row>
    <row r="29069" spans="2:2" x14ac:dyDescent="0.25">
      <c r="B29069" s="1"/>
    </row>
    <row r="29070" spans="2:2" x14ac:dyDescent="0.25">
      <c r="B29070" s="1"/>
    </row>
    <row r="29071" spans="2:2" x14ac:dyDescent="0.25">
      <c r="B29071" s="1"/>
    </row>
    <row r="29072" spans="2:2" x14ac:dyDescent="0.25">
      <c r="B29072" s="1"/>
    </row>
    <row r="29073" spans="2:2" x14ac:dyDescent="0.25">
      <c r="B29073" s="1"/>
    </row>
    <row r="29074" spans="2:2" x14ac:dyDescent="0.25">
      <c r="B29074" s="1"/>
    </row>
    <row r="29075" spans="2:2" x14ac:dyDescent="0.25">
      <c r="B29075" s="1"/>
    </row>
    <row r="29076" spans="2:2" x14ac:dyDescent="0.25">
      <c r="B29076" s="1"/>
    </row>
    <row r="29077" spans="2:2" x14ac:dyDescent="0.25">
      <c r="B29077" s="1"/>
    </row>
    <row r="29078" spans="2:2" x14ac:dyDescent="0.25">
      <c r="B29078" s="1"/>
    </row>
    <row r="29079" spans="2:2" x14ac:dyDescent="0.25">
      <c r="B29079" s="1"/>
    </row>
    <row r="29080" spans="2:2" x14ac:dyDescent="0.25">
      <c r="B29080" s="1"/>
    </row>
    <row r="29081" spans="2:2" x14ac:dyDescent="0.25">
      <c r="B29081" s="1"/>
    </row>
    <row r="29082" spans="2:2" x14ac:dyDescent="0.25">
      <c r="B29082" s="1"/>
    </row>
    <row r="29083" spans="2:2" x14ac:dyDescent="0.25">
      <c r="B29083" s="1"/>
    </row>
    <row r="29084" spans="2:2" x14ac:dyDescent="0.25">
      <c r="B29084" s="1"/>
    </row>
    <row r="29085" spans="2:2" x14ac:dyDescent="0.25">
      <c r="B29085" s="1"/>
    </row>
    <row r="29086" spans="2:2" x14ac:dyDescent="0.25">
      <c r="B29086" s="1"/>
    </row>
    <row r="29087" spans="2:2" x14ac:dyDescent="0.25">
      <c r="B29087" s="1"/>
    </row>
    <row r="29088" spans="2:2" x14ac:dyDescent="0.25">
      <c r="B29088" s="1"/>
    </row>
    <row r="29089" spans="2:2" x14ac:dyDescent="0.25">
      <c r="B29089" s="1"/>
    </row>
    <row r="29090" spans="2:2" x14ac:dyDescent="0.25">
      <c r="B29090" s="1"/>
    </row>
    <row r="29091" spans="2:2" x14ac:dyDescent="0.25">
      <c r="B29091" s="1"/>
    </row>
    <row r="29092" spans="2:2" x14ac:dyDescent="0.25">
      <c r="B29092" s="1"/>
    </row>
    <row r="29093" spans="2:2" x14ac:dyDescent="0.25">
      <c r="B29093" s="1"/>
    </row>
    <row r="29094" spans="2:2" x14ac:dyDescent="0.25">
      <c r="B29094" s="1"/>
    </row>
    <row r="29095" spans="2:2" x14ac:dyDescent="0.25">
      <c r="B29095" s="1"/>
    </row>
    <row r="29096" spans="2:2" x14ac:dyDescent="0.25">
      <c r="B29096" s="1"/>
    </row>
    <row r="29097" spans="2:2" x14ac:dyDescent="0.25">
      <c r="B29097" s="1"/>
    </row>
    <row r="29098" spans="2:2" x14ac:dyDescent="0.25">
      <c r="B29098" s="1"/>
    </row>
    <row r="29099" spans="2:2" x14ac:dyDescent="0.25">
      <c r="B29099" s="1"/>
    </row>
    <row r="29100" spans="2:2" x14ac:dyDescent="0.25">
      <c r="B29100" s="1"/>
    </row>
    <row r="29101" spans="2:2" x14ac:dyDescent="0.25">
      <c r="B29101" s="1"/>
    </row>
    <row r="29102" spans="2:2" x14ac:dyDescent="0.25">
      <c r="B29102" s="1"/>
    </row>
    <row r="29103" spans="2:2" x14ac:dyDescent="0.25">
      <c r="B29103" s="1"/>
    </row>
    <row r="29104" spans="2:2" x14ac:dyDescent="0.25">
      <c r="B29104" s="1"/>
    </row>
    <row r="29105" spans="2:2" x14ac:dyDescent="0.25">
      <c r="B29105" s="1"/>
    </row>
    <row r="29106" spans="2:2" x14ac:dyDescent="0.25">
      <c r="B29106" s="1"/>
    </row>
    <row r="29107" spans="2:2" x14ac:dyDescent="0.25">
      <c r="B29107" s="1"/>
    </row>
    <row r="29108" spans="2:2" x14ac:dyDescent="0.25">
      <c r="B29108" s="1"/>
    </row>
    <row r="29109" spans="2:2" x14ac:dyDescent="0.25">
      <c r="B29109" s="1"/>
    </row>
    <row r="29110" spans="2:2" x14ac:dyDescent="0.25">
      <c r="B29110" s="1"/>
    </row>
    <row r="29111" spans="2:2" x14ac:dyDescent="0.25">
      <c r="B29111" s="1"/>
    </row>
    <row r="29112" spans="2:2" x14ac:dyDescent="0.25">
      <c r="B29112" s="1"/>
    </row>
    <row r="29113" spans="2:2" x14ac:dyDescent="0.25">
      <c r="B29113" s="1"/>
    </row>
    <row r="29114" spans="2:2" x14ac:dyDescent="0.25">
      <c r="B29114" s="1"/>
    </row>
    <row r="29115" spans="2:2" x14ac:dyDescent="0.25">
      <c r="B29115" s="1"/>
    </row>
    <row r="29116" spans="2:2" x14ac:dyDescent="0.25">
      <c r="B29116" s="1"/>
    </row>
    <row r="29117" spans="2:2" x14ac:dyDescent="0.25">
      <c r="B29117" s="1"/>
    </row>
    <row r="29118" spans="2:2" x14ac:dyDescent="0.25">
      <c r="B29118" s="1"/>
    </row>
    <row r="29119" spans="2:2" x14ac:dyDescent="0.25">
      <c r="B29119" s="1"/>
    </row>
    <row r="29120" spans="2:2" x14ac:dyDescent="0.25">
      <c r="B29120" s="1"/>
    </row>
    <row r="29121" spans="2:2" x14ac:dyDescent="0.25">
      <c r="B29121" s="1"/>
    </row>
    <row r="29122" spans="2:2" x14ac:dyDescent="0.25">
      <c r="B29122" s="1"/>
    </row>
    <row r="29123" spans="2:2" x14ac:dyDescent="0.25">
      <c r="B29123" s="1"/>
    </row>
    <row r="29124" spans="2:2" x14ac:dyDescent="0.25">
      <c r="B29124" s="1"/>
    </row>
    <row r="29125" spans="2:2" x14ac:dyDescent="0.25">
      <c r="B29125" s="1"/>
    </row>
    <row r="29126" spans="2:2" x14ac:dyDescent="0.25">
      <c r="B29126" s="1"/>
    </row>
    <row r="29127" spans="2:2" x14ac:dyDescent="0.25">
      <c r="B29127" s="1"/>
    </row>
    <row r="29128" spans="2:2" x14ac:dyDescent="0.25">
      <c r="B29128" s="1"/>
    </row>
    <row r="29129" spans="2:2" x14ac:dyDescent="0.25">
      <c r="B29129" s="1"/>
    </row>
    <row r="29130" spans="2:2" x14ac:dyDescent="0.25">
      <c r="B29130" s="1"/>
    </row>
    <row r="29131" spans="2:2" x14ac:dyDescent="0.25">
      <c r="B29131" s="1"/>
    </row>
    <row r="29132" spans="2:2" x14ac:dyDescent="0.25">
      <c r="B29132" s="1"/>
    </row>
    <row r="29133" spans="2:2" x14ac:dyDescent="0.25">
      <c r="B29133" s="1"/>
    </row>
    <row r="29134" spans="2:2" x14ac:dyDescent="0.25">
      <c r="B29134" s="1"/>
    </row>
    <row r="29135" spans="2:2" x14ac:dyDescent="0.25">
      <c r="B29135" s="1"/>
    </row>
    <row r="29136" spans="2:2" x14ac:dyDescent="0.25">
      <c r="B29136" s="1"/>
    </row>
    <row r="29137" spans="2:2" x14ac:dyDescent="0.25">
      <c r="B29137" s="1"/>
    </row>
    <row r="29138" spans="2:2" x14ac:dyDescent="0.25">
      <c r="B29138" s="1"/>
    </row>
    <row r="29139" spans="2:2" x14ac:dyDescent="0.25">
      <c r="B29139" s="1"/>
    </row>
    <row r="29140" spans="2:2" x14ac:dyDescent="0.25">
      <c r="B29140" s="1"/>
    </row>
    <row r="29141" spans="2:2" x14ac:dyDescent="0.25">
      <c r="B29141" s="1"/>
    </row>
    <row r="29142" spans="2:2" x14ac:dyDescent="0.25">
      <c r="B29142" s="1"/>
    </row>
    <row r="29143" spans="2:2" x14ac:dyDescent="0.25">
      <c r="B29143" s="1"/>
    </row>
    <row r="29144" spans="2:2" x14ac:dyDescent="0.25">
      <c r="B29144" s="1"/>
    </row>
    <row r="29145" spans="2:2" x14ac:dyDescent="0.25">
      <c r="B29145" s="1"/>
    </row>
    <row r="29146" spans="2:2" x14ac:dyDescent="0.25">
      <c r="B29146" s="1"/>
    </row>
    <row r="29147" spans="2:2" x14ac:dyDescent="0.25">
      <c r="B29147" s="1"/>
    </row>
    <row r="29148" spans="2:2" x14ac:dyDescent="0.25">
      <c r="B29148" s="1"/>
    </row>
    <row r="29149" spans="2:2" x14ac:dyDescent="0.25">
      <c r="B29149" s="1"/>
    </row>
    <row r="29150" spans="2:2" x14ac:dyDescent="0.25">
      <c r="B29150" s="1"/>
    </row>
    <row r="29151" spans="2:2" x14ac:dyDescent="0.25">
      <c r="B29151" s="1"/>
    </row>
    <row r="29152" spans="2:2" x14ac:dyDescent="0.25">
      <c r="B29152" s="1"/>
    </row>
    <row r="29153" spans="2:2" x14ac:dyDescent="0.25">
      <c r="B29153" s="1"/>
    </row>
    <row r="29154" spans="2:2" x14ac:dyDescent="0.25">
      <c r="B29154" s="1"/>
    </row>
    <row r="29155" spans="2:2" x14ac:dyDescent="0.25">
      <c r="B29155" s="1"/>
    </row>
    <row r="29156" spans="2:2" x14ac:dyDescent="0.25">
      <c r="B29156" s="1"/>
    </row>
    <row r="29157" spans="2:2" x14ac:dyDescent="0.25">
      <c r="B29157" s="1"/>
    </row>
    <row r="29158" spans="2:2" x14ac:dyDescent="0.25">
      <c r="B29158" s="1"/>
    </row>
    <row r="29159" spans="2:2" x14ac:dyDescent="0.25">
      <c r="B29159" s="1"/>
    </row>
    <row r="29160" spans="2:2" x14ac:dyDescent="0.25">
      <c r="B29160" s="1"/>
    </row>
    <row r="29161" spans="2:2" x14ac:dyDescent="0.25">
      <c r="B29161" s="1"/>
    </row>
    <row r="29162" spans="2:2" x14ac:dyDescent="0.25">
      <c r="B29162" s="1"/>
    </row>
    <row r="29163" spans="2:2" x14ac:dyDescent="0.25">
      <c r="B29163" s="1"/>
    </row>
    <row r="29164" spans="2:2" x14ac:dyDescent="0.25">
      <c r="B29164" s="1"/>
    </row>
    <row r="29165" spans="2:2" x14ac:dyDescent="0.25">
      <c r="B29165" s="1"/>
    </row>
    <row r="29166" spans="2:2" x14ac:dyDescent="0.25">
      <c r="B29166" s="1"/>
    </row>
    <row r="29167" spans="2:2" x14ac:dyDescent="0.25">
      <c r="B29167" s="1"/>
    </row>
    <row r="29168" spans="2:2" x14ac:dyDescent="0.25">
      <c r="B29168" s="1"/>
    </row>
    <row r="29169" spans="2:2" x14ac:dyDescent="0.25">
      <c r="B29169" s="1"/>
    </row>
    <row r="29170" spans="2:2" x14ac:dyDescent="0.25">
      <c r="B29170" s="1"/>
    </row>
    <row r="29171" spans="2:2" x14ac:dyDescent="0.25">
      <c r="B29171" s="1"/>
    </row>
    <row r="29172" spans="2:2" x14ac:dyDescent="0.25">
      <c r="B29172" s="1"/>
    </row>
    <row r="29173" spans="2:2" x14ac:dyDescent="0.25">
      <c r="B29173" s="1"/>
    </row>
    <row r="29174" spans="2:2" x14ac:dyDescent="0.25">
      <c r="B29174" s="1"/>
    </row>
    <row r="29175" spans="2:2" x14ac:dyDescent="0.25">
      <c r="B29175" s="1"/>
    </row>
    <row r="29176" spans="2:2" x14ac:dyDescent="0.25">
      <c r="B29176" s="1"/>
    </row>
    <row r="29177" spans="2:2" x14ac:dyDescent="0.25">
      <c r="B29177" s="1"/>
    </row>
    <row r="29178" spans="2:2" x14ac:dyDescent="0.25">
      <c r="B29178" s="1"/>
    </row>
    <row r="29179" spans="2:2" x14ac:dyDescent="0.25">
      <c r="B29179" s="1"/>
    </row>
    <row r="29180" spans="2:2" x14ac:dyDescent="0.25">
      <c r="B29180" s="1"/>
    </row>
    <row r="29181" spans="2:2" x14ac:dyDescent="0.25">
      <c r="B29181" s="1"/>
    </row>
    <row r="29182" spans="2:2" x14ac:dyDescent="0.25">
      <c r="B29182" s="1"/>
    </row>
    <row r="29183" spans="2:2" x14ac:dyDescent="0.25">
      <c r="B29183" s="1"/>
    </row>
    <row r="29184" spans="2:2" x14ac:dyDescent="0.25">
      <c r="B29184" s="1"/>
    </row>
    <row r="29185" spans="2:2" x14ac:dyDescent="0.25">
      <c r="B29185" s="1"/>
    </row>
    <row r="29186" spans="2:2" x14ac:dyDescent="0.25">
      <c r="B29186" s="1"/>
    </row>
    <row r="29187" spans="2:2" x14ac:dyDescent="0.25">
      <c r="B29187" s="1"/>
    </row>
    <row r="29188" spans="2:2" x14ac:dyDescent="0.25">
      <c r="B29188" s="1"/>
    </row>
    <row r="29189" spans="2:2" x14ac:dyDescent="0.25">
      <c r="B29189" s="1"/>
    </row>
    <row r="29190" spans="2:2" x14ac:dyDescent="0.25">
      <c r="B29190" s="1"/>
    </row>
    <row r="29191" spans="2:2" x14ac:dyDescent="0.25">
      <c r="B29191" s="1"/>
    </row>
    <row r="29192" spans="2:2" x14ac:dyDescent="0.25">
      <c r="B29192" s="1"/>
    </row>
    <row r="29193" spans="2:2" x14ac:dyDescent="0.25">
      <c r="B29193" s="1"/>
    </row>
    <row r="29194" spans="2:2" x14ac:dyDescent="0.25">
      <c r="B29194" s="1"/>
    </row>
    <row r="29195" spans="2:2" x14ac:dyDescent="0.25">
      <c r="B29195" s="1"/>
    </row>
    <row r="29196" spans="2:2" x14ac:dyDescent="0.25">
      <c r="B29196" s="1"/>
    </row>
    <row r="29197" spans="2:2" x14ac:dyDescent="0.25">
      <c r="B29197" s="1"/>
    </row>
    <row r="29198" spans="2:2" x14ac:dyDescent="0.25">
      <c r="B29198" s="1"/>
    </row>
    <row r="29199" spans="2:2" x14ac:dyDescent="0.25">
      <c r="B29199" s="1"/>
    </row>
    <row r="29200" spans="2:2" x14ac:dyDescent="0.25">
      <c r="B29200" s="1"/>
    </row>
    <row r="29201" spans="2:2" x14ac:dyDescent="0.25">
      <c r="B29201" s="1"/>
    </row>
    <row r="29202" spans="2:2" x14ac:dyDescent="0.25">
      <c r="B29202" s="1"/>
    </row>
    <row r="29203" spans="2:2" x14ac:dyDescent="0.25">
      <c r="B29203" s="1"/>
    </row>
    <row r="29204" spans="2:2" x14ac:dyDescent="0.25">
      <c r="B29204" s="1"/>
    </row>
    <row r="29205" spans="2:2" x14ac:dyDescent="0.25">
      <c r="B29205" s="1"/>
    </row>
    <row r="29206" spans="2:2" x14ac:dyDescent="0.25">
      <c r="B29206" s="1"/>
    </row>
    <row r="29207" spans="2:2" x14ac:dyDescent="0.25">
      <c r="B29207" s="1"/>
    </row>
    <row r="29208" spans="2:2" x14ac:dyDescent="0.25">
      <c r="B29208" s="1"/>
    </row>
    <row r="29209" spans="2:2" x14ac:dyDescent="0.25">
      <c r="B29209" s="1"/>
    </row>
    <row r="29210" spans="2:2" x14ac:dyDescent="0.25">
      <c r="B29210" s="1"/>
    </row>
    <row r="29211" spans="2:2" x14ac:dyDescent="0.25">
      <c r="B29211" s="1"/>
    </row>
    <row r="29212" spans="2:2" x14ac:dyDescent="0.25">
      <c r="B29212" s="1"/>
    </row>
    <row r="29213" spans="2:2" x14ac:dyDescent="0.25">
      <c r="B29213" s="1"/>
    </row>
    <row r="29214" spans="2:2" x14ac:dyDescent="0.25">
      <c r="B29214" s="1"/>
    </row>
    <row r="29215" spans="2:2" x14ac:dyDescent="0.25">
      <c r="B29215" s="1"/>
    </row>
    <row r="29216" spans="2:2" x14ac:dyDescent="0.25">
      <c r="B29216" s="1"/>
    </row>
    <row r="29217" spans="2:2" x14ac:dyDescent="0.25">
      <c r="B29217" s="1"/>
    </row>
    <row r="29218" spans="2:2" x14ac:dyDescent="0.25">
      <c r="B29218" s="1"/>
    </row>
    <row r="29219" spans="2:2" x14ac:dyDescent="0.25">
      <c r="B29219" s="1"/>
    </row>
    <row r="29220" spans="2:2" x14ac:dyDescent="0.25">
      <c r="B29220" s="1"/>
    </row>
    <row r="29221" spans="2:2" x14ac:dyDescent="0.25">
      <c r="B29221" s="1"/>
    </row>
    <row r="29222" spans="2:2" x14ac:dyDescent="0.25">
      <c r="B29222" s="1"/>
    </row>
    <row r="29223" spans="2:2" x14ac:dyDescent="0.25">
      <c r="B29223" s="1"/>
    </row>
    <row r="29224" spans="2:2" x14ac:dyDescent="0.25">
      <c r="B29224" s="1"/>
    </row>
    <row r="29225" spans="2:2" x14ac:dyDescent="0.25">
      <c r="B29225" s="1"/>
    </row>
    <row r="29226" spans="2:2" x14ac:dyDescent="0.25">
      <c r="B29226" s="1"/>
    </row>
    <row r="29227" spans="2:2" x14ac:dyDescent="0.25">
      <c r="B29227" s="1"/>
    </row>
    <row r="29228" spans="2:2" x14ac:dyDescent="0.25">
      <c r="B29228" s="1"/>
    </row>
    <row r="29229" spans="2:2" x14ac:dyDescent="0.25">
      <c r="B29229" s="1"/>
    </row>
    <row r="29230" spans="2:2" x14ac:dyDescent="0.25">
      <c r="B29230" s="1"/>
    </row>
    <row r="29231" spans="2:2" x14ac:dyDescent="0.25">
      <c r="B29231" s="1"/>
    </row>
    <row r="29232" spans="2:2" x14ac:dyDescent="0.25">
      <c r="B29232" s="1"/>
    </row>
    <row r="29233" spans="2:2" x14ac:dyDescent="0.25">
      <c r="B29233" s="1"/>
    </row>
    <row r="29234" spans="2:2" x14ac:dyDescent="0.25">
      <c r="B29234" s="1"/>
    </row>
    <row r="29235" spans="2:2" x14ac:dyDescent="0.25">
      <c r="B29235" s="1"/>
    </row>
    <row r="29236" spans="2:2" x14ac:dyDescent="0.25">
      <c r="B29236" s="1"/>
    </row>
    <row r="29237" spans="2:2" x14ac:dyDescent="0.25">
      <c r="B29237" s="1"/>
    </row>
    <row r="29238" spans="2:2" x14ac:dyDescent="0.25">
      <c r="B29238" s="1"/>
    </row>
    <row r="29239" spans="2:2" x14ac:dyDescent="0.25">
      <c r="B29239" s="1"/>
    </row>
    <row r="29240" spans="2:2" x14ac:dyDescent="0.25">
      <c r="B29240" s="1"/>
    </row>
    <row r="29241" spans="2:2" x14ac:dyDescent="0.25">
      <c r="B29241" s="1"/>
    </row>
    <row r="29242" spans="2:2" x14ac:dyDescent="0.25">
      <c r="B29242" s="1"/>
    </row>
    <row r="29243" spans="2:2" x14ac:dyDescent="0.25">
      <c r="B29243" s="1"/>
    </row>
    <row r="29244" spans="2:2" x14ac:dyDescent="0.25">
      <c r="B29244" s="1"/>
    </row>
    <row r="29245" spans="2:2" x14ac:dyDescent="0.25">
      <c r="B29245" s="1"/>
    </row>
    <row r="29246" spans="2:2" x14ac:dyDescent="0.25">
      <c r="B29246" s="1"/>
    </row>
    <row r="29247" spans="2:2" x14ac:dyDescent="0.25">
      <c r="B29247" s="1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1"/>
    </row>
    <row r="29253" spans="2:2" x14ac:dyDescent="0.25">
      <c r="B29253" s="1"/>
    </row>
    <row r="29254" spans="2:2" x14ac:dyDescent="0.25">
      <c r="B29254" s="1"/>
    </row>
    <row r="29255" spans="2:2" x14ac:dyDescent="0.25">
      <c r="B29255" s="1"/>
    </row>
    <row r="29256" spans="2:2" x14ac:dyDescent="0.25">
      <c r="B29256" s="1"/>
    </row>
    <row r="29257" spans="2:2" x14ac:dyDescent="0.25">
      <c r="B29257" s="1"/>
    </row>
    <row r="29258" spans="2:2" x14ac:dyDescent="0.25">
      <c r="B29258" s="1"/>
    </row>
    <row r="29259" spans="2:2" x14ac:dyDescent="0.25">
      <c r="B29259" s="1"/>
    </row>
    <row r="29260" spans="2:2" x14ac:dyDescent="0.25">
      <c r="B29260" s="1"/>
    </row>
    <row r="29261" spans="2:2" x14ac:dyDescent="0.25">
      <c r="B29261" s="1"/>
    </row>
    <row r="29262" spans="2:2" x14ac:dyDescent="0.25">
      <c r="B29262" s="1"/>
    </row>
    <row r="29263" spans="2:2" x14ac:dyDescent="0.25">
      <c r="B29263" s="1"/>
    </row>
    <row r="29264" spans="2:2" x14ac:dyDescent="0.25">
      <c r="B29264" s="1"/>
    </row>
    <row r="29265" spans="2:2" x14ac:dyDescent="0.25">
      <c r="B29265" s="1"/>
    </row>
    <row r="29266" spans="2:2" x14ac:dyDescent="0.25">
      <c r="B29266" s="1"/>
    </row>
    <row r="29267" spans="2:2" x14ac:dyDescent="0.25">
      <c r="B29267" s="1"/>
    </row>
    <row r="29268" spans="2:2" x14ac:dyDescent="0.25">
      <c r="B29268" s="1"/>
    </row>
    <row r="29269" spans="2:2" x14ac:dyDescent="0.25">
      <c r="B29269" s="1"/>
    </row>
    <row r="29270" spans="2:2" x14ac:dyDescent="0.25">
      <c r="B29270" s="1"/>
    </row>
    <row r="29271" spans="2:2" x14ac:dyDescent="0.25">
      <c r="B29271" s="1"/>
    </row>
    <row r="29272" spans="2:2" x14ac:dyDescent="0.25">
      <c r="B29272" s="1"/>
    </row>
    <row r="29273" spans="2:2" x14ac:dyDescent="0.25">
      <c r="B29273" s="1"/>
    </row>
    <row r="29274" spans="2:2" x14ac:dyDescent="0.25">
      <c r="B29274" s="1"/>
    </row>
    <row r="29275" spans="2:2" x14ac:dyDescent="0.25">
      <c r="B29275" s="1"/>
    </row>
    <row r="29276" spans="2:2" x14ac:dyDescent="0.25">
      <c r="B29276" s="1"/>
    </row>
    <row r="29277" spans="2:2" x14ac:dyDescent="0.25">
      <c r="B29277" s="1"/>
    </row>
    <row r="29278" spans="2:2" x14ac:dyDescent="0.25">
      <c r="B29278" s="1"/>
    </row>
    <row r="29279" spans="2:2" x14ac:dyDescent="0.25">
      <c r="B29279" s="1"/>
    </row>
    <row r="29280" spans="2:2" x14ac:dyDescent="0.25">
      <c r="B29280" s="1"/>
    </row>
    <row r="29281" spans="2:2" x14ac:dyDescent="0.25">
      <c r="B29281" s="1"/>
    </row>
    <row r="29282" spans="2:2" x14ac:dyDescent="0.25">
      <c r="B29282" s="1"/>
    </row>
    <row r="29283" spans="2:2" x14ac:dyDescent="0.25">
      <c r="B29283" s="1"/>
    </row>
    <row r="29284" spans="2:2" x14ac:dyDescent="0.25">
      <c r="B29284" s="1"/>
    </row>
    <row r="29285" spans="2:2" x14ac:dyDescent="0.25">
      <c r="B29285" s="1"/>
    </row>
    <row r="29286" spans="2:2" x14ac:dyDescent="0.25">
      <c r="B29286" s="1"/>
    </row>
    <row r="29287" spans="2:2" x14ac:dyDescent="0.25">
      <c r="B29287" s="1"/>
    </row>
    <row r="29288" spans="2:2" x14ac:dyDescent="0.25">
      <c r="B29288" s="1"/>
    </row>
    <row r="29289" spans="2:2" x14ac:dyDescent="0.25">
      <c r="B29289" s="1"/>
    </row>
    <row r="29290" spans="2:2" x14ac:dyDescent="0.25">
      <c r="B29290" s="1"/>
    </row>
    <row r="29291" spans="2:2" x14ac:dyDescent="0.25">
      <c r="B29291" s="1"/>
    </row>
    <row r="29292" spans="2:2" x14ac:dyDescent="0.25">
      <c r="B29292" s="1"/>
    </row>
    <row r="29293" spans="2:2" x14ac:dyDescent="0.25">
      <c r="B29293" s="1"/>
    </row>
    <row r="29294" spans="2:2" x14ac:dyDescent="0.25">
      <c r="B29294" s="1"/>
    </row>
    <row r="29295" spans="2:2" x14ac:dyDescent="0.25">
      <c r="B29295" s="1"/>
    </row>
    <row r="29296" spans="2:2" x14ac:dyDescent="0.25">
      <c r="B29296" s="1"/>
    </row>
    <row r="29297" spans="2:2" x14ac:dyDescent="0.25">
      <c r="B29297" s="1"/>
    </row>
    <row r="29298" spans="2:2" x14ac:dyDescent="0.25">
      <c r="B29298" s="1"/>
    </row>
    <row r="29299" spans="2:2" x14ac:dyDescent="0.25">
      <c r="B29299" s="1"/>
    </row>
    <row r="29300" spans="2:2" x14ac:dyDescent="0.25">
      <c r="B29300" s="1"/>
    </row>
    <row r="29301" spans="2:2" x14ac:dyDescent="0.25">
      <c r="B29301" s="1"/>
    </row>
    <row r="29302" spans="2:2" x14ac:dyDescent="0.25">
      <c r="B29302" s="1"/>
    </row>
    <row r="29303" spans="2:2" x14ac:dyDescent="0.25">
      <c r="B29303" s="1"/>
    </row>
    <row r="29304" spans="2:2" x14ac:dyDescent="0.25">
      <c r="B29304" s="1"/>
    </row>
    <row r="29305" spans="2:2" x14ac:dyDescent="0.25">
      <c r="B29305" s="1"/>
    </row>
    <row r="29306" spans="2:2" x14ac:dyDescent="0.25">
      <c r="B29306" s="1"/>
    </row>
    <row r="29307" spans="2:2" x14ac:dyDescent="0.25">
      <c r="B29307" s="1"/>
    </row>
    <row r="29308" spans="2:2" x14ac:dyDescent="0.25">
      <c r="B29308" s="1"/>
    </row>
    <row r="29309" spans="2:2" x14ac:dyDescent="0.25">
      <c r="B29309" s="1"/>
    </row>
    <row r="29310" spans="2:2" x14ac:dyDescent="0.25">
      <c r="B29310" s="1"/>
    </row>
    <row r="29311" spans="2:2" x14ac:dyDescent="0.25">
      <c r="B29311" s="1"/>
    </row>
    <row r="29312" spans="2:2" x14ac:dyDescent="0.25">
      <c r="B29312" s="1"/>
    </row>
    <row r="29313" spans="2:2" x14ac:dyDescent="0.25">
      <c r="B29313" s="1"/>
    </row>
    <row r="29314" spans="2:2" x14ac:dyDescent="0.25">
      <c r="B29314" s="1"/>
    </row>
    <row r="29315" spans="2:2" x14ac:dyDescent="0.25">
      <c r="B29315" s="1"/>
    </row>
    <row r="29316" spans="2:2" x14ac:dyDescent="0.25">
      <c r="B29316" s="1"/>
    </row>
    <row r="29317" spans="2:2" x14ac:dyDescent="0.25">
      <c r="B29317" s="1"/>
    </row>
    <row r="29318" spans="2:2" x14ac:dyDescent="0.25">
      <c r="B29318" s="1"/>
    </row>
    <row r="29319" spans="2:2" x14ac:dyDescent="0.25">
      <c r="B29319" s="1"/>
    </row>
    <row r="29320" spans="2:2" x14ac:dyDescent="0.25">
      <c r="B29320" s="1"/>
    </row>
    <row r="29321" spans="2:2" x14ac:dyDescent="0.25">
      <c r="B29321" s="1"/>
    </row>
    <row r="29322" spans="2:2" x14ac:dyDescent="0.25">
      <c r="B29322" s="1"/>
    </row>
    <row r="29323" spans="2:2" x14ac:dyDescent="0.25">
      <c r="B29323" s="1"/>
    </row>
    <row r="29324" spans="2:2" x14ac:dyDescent="0.25">
      <c r="B29324" s="1"/>
    </row>
    <row r="29325" spans="2:2" x14ac:dyDescent="0.25">
      <c r="B29325" s="1"/>
    </row>
    <row r="29326" spans="2:2" x14ac:dyDescent="0.25">
      <c r="B29326" s="1"/>
    </row>
    <row r="29327" spans="2:2" x14ac:dyDescent="0.25">
      <c r="B29327" s="1"/>
    </row>
    <row r="29328" spans="2:2" x14ac:dyDescent="0.25">
      <c r="B29328" s="1"/>
    </row>
    <row r="29329" spans="2:2" x14ac:dyDescent="0.25">
      <c r="B29329" s="1"/>
    </row>
    <row r="29330" spans="2:2" x14ac:dyDescent="0.25">
      <c r="B29330" s="1"/>
    </row>
    <row r="29331" spans="2:2" x14ac:dyDescent="0.25">
      <c r="B29331" s="1"/>
    </row>
    <row r="29332" spans="2:2" x14ac:dyDescent="0.25">
      <c r="B29332" s="1"/>
    </row>
    <row r="29333" spans="2:2" x14ac:dyDescent="0.25">
      <c r="B29333" s="1"/>
    </row>
    <row r="29334" spans="2:2" x14ac:dyDescent="0.25">
      <c r="B29334" s="1"/>
    </row>
    <row r="29335" spans="2:2" x14ac:dyDescent="0.25">
      <c r="B29335" s="1"/>
    </row>
    <row r="29336" spans="2:2" x14ac:dyDescent="0.25">
      <c r="B29336" s="1"/>
    </row>
    <row r="29337" spans="2:2" x14ac:dyDescent="0.25">
      <c r="B29337" s="1"/>
    </row>
    <row r="29338" spans="2:2" x14ac:dyDescent="0.25">
      <c r="B29338" s="1"/>
    </row>
    <row r="29339" spans="2:2" x14ac:dyDescent="0.25">
      <c r="B29339" s="1"/>
    </row>
    <row r="29340" spans="2:2" x14ac:dyDescent="0.25">
      <c r="B29340" s="1"/>
    </row>
    <row r="29341" spans="2:2" x14ac:dyDescent="0.25">
      <c r="B29341" s="1"/>
    </row>
    <row r="29342" spans="2:2" x14ac:dyDescent="0.25">
      <c r="B29342" s="1"/>
    </row>
    <row r="29343" spans="2:2" x14ac:dyDescent="0.25">
      <c r="B29343" s="1"/>
    </row>
    <row r="29344" spans="2:2" x14ac:dyDescent="0.25">
      <c r="B29344" s="1"/>
    </row>
    <row r="29345" spans="2:2" x14ac:dyDescent="0.25">
      <c r="B29345" s="1"/>
    </row>
    <row r="29346" spans="2:2" x14ac:dyDescent="0.25">
      <c r="B29346" s="1"/>
    </row>
    <row r="29347" spans="2:2" x14ac:dyDescent="0.25">
      <c r="B29347" s="1"/>
    </row>
    <row r="29348" spans="2:2" x14ac:dyDescent="0.25">
      <c r="B29348" s="1"/>
    </row>
    <row r="29349" spans="2:2" x14ac:dyDescent="0.25">
      <c r="B29349" s="1"/>
    </row>
    <row r="29350" spans="2:2" x14ac:dyDescent="0.25">
      <c r="B29350" s="1"/>
    </row>
    <row r="29351" spans="2:2" x14ac:dyDescent="0.25">
      <c r="B29351" s="1"/>
    </row>
    <row r="29352" spans="2:2" x14ac:dyDescent="0.25">
      <c r="B29352" s="1"/>
    </row>
    <row r="29353" spans="2:2" x14ac:dyDescent="0.25">
      <c r="B29353" s="1"/>
    </row>
    <row r="29354" spans="2:2" x14ac:dyDescent="0.25">
      <c r="B29354" s="1"/>
    </row>
    <row r="29355" spans="2:2" x14ac:dyDescent="0.25">
      <c r="B29355" s="1"/>
    </row>
    <row r="29356" spans="2:2" x14ac:dyDescent="0.25">
      <c r="B29356" s="1"/>
    </row>
    <row r="29357" spans="2:2" x14ac:dyDescent="0.25">
      <c r="B29357" s="1"/>
    </row>
    <row r="29358" spans="2:2" x14ac:dyDescent="0.25">
      <c r="B29358" s="1"/>
    </row>
    <row r="29359" spans="2:2" x14ac:dyDescent="0.25">
      <c r="B29359" s="1"/>
    </row>
    <row r="29360" spans="2:2" x14ac:dyDescent="0.25">
      <c r="B29360" s="1"/>
    </row>
    <row r="29361" spans="2:2" x14ac:dyDescent="0.25">
      <c r="B29361" s="1"/>
    </row>
    <row r="29362" spans="2:2" x14ac:dyDescent="0.25">
      <c r="B29362" s="1"/>
    </row>
    <row r="29363" spans="2:2" x14ac:dyDescent="0.25">
      <c r="B29363" s="1"/>
    </row>
    <row r="29364" spans="2:2" x14ac:dyDescent="0.25">
      <c r="B29364" s="1"/>
    </row>
    <row r="29365" spans="2:2" x14ac:dyDescent="0.25">
      <c r="B29365" s="1"/>
    </row>
    <row r="29366" spans="2:2" x14ac:dyDescent="0.25">
      <c r="B29366" s="1"/>
    </row>
    <row r="29367" spans="2:2" x14ac:dyDescent="0.25">
      <c r="B29367" s="1"/>
    </row>
    <row r="29368" spans="2:2" x14ac:dyDescent="0.25">
      <c r="B29368" s="1"/>
    </row>
    <row r="29369" spans="2:2" x14ac:dyDescent="0.25">
      <c r="B29369" s="1"/>
    </row>
    <row r="29370" spans="2:2" x14ac:dyDescent="0.25">
      <c r="B29370" s="1"/>
    </row>
    <row r="29371" spans="2:2" x14ac:dyDescent="0.25">
      <c r="B29371" s="1"/>
    </row>
    <row r="29372" spans="2:2" x14ac:dyDescent="0.25">
      <c r="B29372" s="1"/>
    </row>
    <row r="29373" spans="2:2" x14ac:dyDescent="0.25">
      <c r="B29373" s="1"/>
    </row>
    <row r="29374" spans="2:2" x14ac:dyDescent="0.25">
      <c r="B29374" s="1"/>
    </row>
    <row r="29375" spans="2:2" x14ac:dyDescent="0.25">
      <c r="B29375" s="1"/>
    </row>
    <row r="29376" spans="2:2" x14ac:dyDescent="0.25">
      <c r="B29376" s="1"/>
    </row>
    <row r="29377" spans="2:2" x14ac:dyDescent="0.25">
      <c r="B29377" s="1"/>
    </row>
    <row r="29378" spans="2:2" x14ac:dyDescent="0.25">
      <c r="B29378" s="1"/>
    </row>
    <row r="29379" spans="2:2" x14ac:dyDescent="0.25">
      <c r="B29379" s="1"/>
    </row>
    <row r="29380" spans="2:2" x14ac:dyDescent="0.25">
      <c r="B29380" s="1"/>
    </row>
    <row r="29381" spans="2:2" x14ac:dyDescent="0.25">
      <c r="B29381" s="1"/>
    </row>
    <row r="29382" spans="2:2" x14ac:dyDescent="0.25">
      <c r="B29382" s="1"/>
    </row>
    <row r="29383" spans="2:2" x14ac:dyDescent="0.25">
      <c r="B29383" s="1"/>
    </row>
    <row r="29384" spans="2:2" x14ac:dyDescent="0.25">
      <c r="B29384" s="1"/>
    </row>
    <row r="29385" spans="2:2" x14ac:dyDescent="0.25">
      <c r="B29385" s="1"/>
    </row>
    <row r="29386" spans="2:2" x14ac:dyDescent="0.25">
      <c r="B29386" s="1"/>
    </row>
    <row r="29387" spans="2:2" x14ac:dyDescent="0.25">
      <c r="B29387" s="1"/>
    </row>
    <row r="29388" spans="2:2" x14ac:dyDescent="0.25">
      <c r="B29388" s="1"/>
    </row>
    <row r="29389" spans="2:2" x14ac:dyDescent="0.25">
      <c r="B29389" s="1"/>
    </row>
    <row r="29390" spans="2:2" x14ac:dyDescent="0.25">
      <c r="B29390" s="1"/>
    </row>
    <row r="29391" spans="2:2" x14ac:dyDescent="0.25">
      <c r="B29391" s="1"/>
    </row>
    <row r="29392" spans="2:2" x14ac:dyDescent="0.25">
      <c r="B29392" s="1"/>
    </row>
    <row r="29393" spans="2:2" x14ac:dyDescent="0.25">
      <c r="B29393" s="1"/>
    </row>
    <row r="29394" spans="2:2" x14ac:dyDescent="0.25">
      <c r="B29394" s="1"/>
    </row>
    <row r="29395" spans="2:2" x14ac:dyDescent="0.25">
      <c r="B29395" s="1"/>
    </row>
    <row r="29396" spans="2:2" x14ac:dyDescent="0.25">
      <c r="B29396" s="1"/>
    </row>
    <row r="29397" spans="2:2" x14ac:dyDescent="0.25">
      <c r="B29397" s="1"/>
    </row>
    <row r="29398" spans="2:2" x14ac:dyDescent="0.25">
      <c r="B29398" s="1"/>
    </row>
    <row r="29399" spans="2:2" x14ac:dyDescent="0.25">
      <c r="B29399" s="1"/>
    </row>
    <row r="29400" spans="2:2" x14ac:dyDescent="0.25">
      <c r="B29400" s="1"/>
    </row>
    <row r="29401" spans="2:2" x14ac:dyDescent="0.25">
      <c r="B29401" s="1"/>
    </row>
    <row r="29402" spans="2:2" x14ac:dyDescent="0.25">
      <c r="B29402" s="1"/>
    </row>
    <row r="29403" spans="2:2" x14ac:dyDescent="0.25">
      <c r="B29403" s="1"/>
    </row>
    <row r="29404" spans="2:2" x14ac:dyDescent="0.25">
      <c r="B29404" s="1"/>
    </row>
    <row r="29405" spans="2:2" x14ac:dyDescent="0.25">
      <c r="B29405" s="1"/>
    </row>
    <row r="29406" spans="2:2" x14ac:dyDescent="0.25">
      <c r="B29406" s="1"/>
    </row>
    <row r="29407" spans="2:2" x14ac:dyDescent="0.25">
      <c r="B29407" s="1"/>
    </row>
    <row r="29408" spans="2:2" x14ac:dyDescent="0.25">
      <c r="B29408" s="1"/>
    </row>
    <row r="29409" spans="2:2" x14ac:dyDescent="0.25">
      <c r="B29409" s="1"/>
    </row>
    <row r="29410" spans="2:2" x14ac:dyDescent="0.25">
      <c r="B29410" s="1"/>
    </row>
    <row r="29411" spans="2:2" x14ac:dyDescent="0.25">
      <c r="B29411" s="1"/>
    </row>
    <row r="29412" spans="2:2" x14ac:dyDescent="0.25">
      <c r="B29412" s="1"/>
    </row>
    <row r="29413" spans="2:2" x14ac:dyDescent="0.25">
      <c r="B29413" s="1"/>
    </row>
    <row r="29414" spans="2:2" x14ac:dyDescent="0.25">
      <c r="B29414" s="1"/>
    </row>
    <row r="29415" spans="2:2" x14ac:dyDescent="0.25">
      <c r="B29415" s="1"/>
    </row>
    <row r="29416" spans="2:2" x14ac:dyDescent="0.25">
      <c r="B29416" s="1"/>
    </row>
    <row r="29417" spans="2:2" x14ac:dyDescent="0.25">
      <c r="B29417" s="1"/>
    </row>
    <row r="29418" spans="2:2" x14ac:dyDescent="0.25">
      <c r="B29418" s="1"/>
    </row>
    <row r="29419" spans="2:2" x14ac:dyDescent="0.25">
      <c r="B29419" s="1"/>
    </row>
    <row r="29420" spans="2:2" x14ac:dyDescent="0.25">
      <c r="B29420" s="1"/>
    </row>
    <row r="29421" spans="2:2" x14ac:dyDescent="0.25">
      <c r="B29421" s="1"/>
    </row>
    <row r="29422" spans="2:2" x14ac:dyDescent="0.25">
      <c r="B29422" s="1"/>
    </row>
    <row r="29423" spans="2:2" x14ac:dyDescent="0.25">
      <c r="B29423" s="1"/>
    </row>
    <row r="29424" spans="2:2" x14ac:dyDescent="0.25">
      <c r="B29424" s="1"/>
    </row>
    <row r="29425" spans="2:2" x14ac:dyDescent="0.25">
      <c r="B29425" s="1"/>
    </row>
    <row r="29426" spans="2:2" x14ac:dyDescent="0.25">
      <c r="B29426" s="1"/>
    </row>
    <row r="29427" spans="2:2" x14ac:dyDescent="0.25">
      <c r="B29427" s="1"/>
    </row>
    <row r="29428" spans="2:2" x14ac:dyDescent="0.25">
      <c r="B29428" s="1"/>
    </row>
    <row r="29429" spans="2:2" x14ac:dyDescent="0.25">
      <c r="B29429" s="1"/>
    </row>
    <row r="29430" spans="2:2" x14ac:dyDescent="0.25">
      <c r="B29430" s="1"/>
    </row>
    <row r="29431" spans="2:2" x14ac:dyDescent="0.25">
      <c r="B29431" s="1"/>
    </row>
    <row r="29432" spans="2:2" x14ac:dyDescent="0.25">
      <c r="B29432" s="1"/>
    </row>
    <row r="29433" spans="2:2" x14ac:dyDescent="0.25">
      <c r="B29433" s="1"/>
    </row>
    <row r="29434" spans="2:2" x14ac:dyDescent="0.25">
      <c r="B29434" s="1"/>
    </row>
    <row r="29435" spans="2:2" x14ac:dyDescent="0.25">
      <c r="B29435" s="1"/>
    </row>
    <row r="29436" spans="2:2" x14ac:dyDescent="0.25">
      <c r="B29436" s="1"/>
    </row>
    <row r="29437" spans="2:2" x14ac:dyDescent="0.25">
      <c r="B29437" s="1"/>
    </row>
    <row r="29438" spans="2:2" x14ac:dyDescent="0.25">
      <c r="B29438" s="1"/>
    </row>
    <row r="29439" spans="2:2" x14ac:dyDescent="0.25">
      <c r="B29439" s="1"/>
    </row>
    <row r="29440" spans="2:2" x14ac:dyDescent="0.25">
      <c r="B29440" s="1"/>
    </row>
    <row r="29441" spans="2:2" x14ac:dyDescent="0.25">
      <c r="B29441" s="1"/>
    </row>
    <row r="29442" spans="2:2" x14ac:dyDescent="0.25">
      <c r="B29442" s="1"/>
    </row>
    <row r="29443" spans="2:2" x14ac:dyDescent="0.25">
      <c r="B29443" s="1"/>
    </row>
    <row r="29444" spans="2:2" x14ac:dyDescent="0.25">
      <c r="B29444" s="1"/>
    </row>
    <row r="29445" spans="2:2" x14ac:dyDescent="0.25">
      <c r="B29445" s="1"/>
    </row>
    <row r="29446" spans="2:2" x14ac:dyDescent="0.25">
      <c r="B29446" s="1"/>
    </row>
    <row r="29447" spans="2:2" x14ac:dyDescent="0.25">
      <c r="B29447" s="1"/>
    </row>
    <row r="29448" spans="2:2" x14ac:dyDescent="0.25">
      <c r="B29448" s="1"/>
    </row>
    <row r="29449" spans="2:2" x14ac:dyDescent="0.25">
      <c r="B29449" s="1"/>
    </row>
    <row r="29450" spans="2:2" x14ac:dyDescent="0.25">
      <c r="B29450" s="1"/>
    </row>
    <row r="29451" spans="2:2" x14ac:dyDescent="0.25">
      <c r="B29451" s="1"/>
    </row>
    <row r="29452" spans="2:2" x14ac:dyDescent="0.25">
      <c r="B29452" s="1"/>
    </row>
    <row r="29453" spans="2:2" x14ac:dyDescent="0.25">
      <c r="B29453" s="1"/>
    </row>
    <row r="29454" spans="2:2" x14ac:dyDescent="0.25">
      <c r="B29454" s="1"/>
    </row>
    <row r="29455" spans="2:2" x14ac:dyDescent="0.25">
      <c r="B29455" s="1"/>
    </row>
    <row r="29456" spans="2:2" x14ac:dyDescent="0.25">
      <c r="B29456" s="1"/>
    </row>
    <row r="29457" spans="2:2" x14ac:dyDescent="0.25">
      <c r="B29457" s="1"/>
    </row>
    <row r="29458" spans="2:2" x14ac:dyDescent="0.25">
      <c r="B29458" s="1"/>
    </row>
    <row r="29459" spans="2:2" x14ac:dyDescent="0.25">
      <c r="B29459" s="1"/>
    </row>
    <row r="29460" spans="2:2" x14ac:dyDescent="0.25">
      <c r="B29460" s="1"/>
    </row>
    <row r="29461" spans="2:2" x14ac:dyDescent="0.25">
      <c r="B29461" s="1"/>
    </row>
    <row r="29462" spans="2:2" x14ac:dyDescent="0.25">
      <c r="B29462" s="1"/>
    </row>
    <row r="29463" spans="2:2" x14ac:dyDescent="0.25">
      <c r="B29463" s="1"/>
    </row>
    <row r="29464" spans="2:2" x14ac:dyDescent="0.25">
      <c r="B29464" s="1"/>
    </row>
    <row r="29465" spans="2:2" x14ac:dyDescent="0.25">
      <c r="B29465" s="1"/>
    </row>
    <row r="29466" spans="2:2" x14ac:dyDescent="0.25">
      <c r="B29466" s="1"/>
    </row>
    <row r="29467" spans="2:2" x14ac:dyDescent="0.25">
      <c r="B29467" s="1"/>
    </row>
    <row r="29468" spans="2:2" x14ac:dyDescent="0.25">
      <c r="B29468" s="1"/>
    </row>
    <row r="29469" spans="2:2" x14ac:dyDescent="0.25">
      <c r="B29469" s="1"/>
    </row>
    <row r="29470" spans="2:2" x14ac:dyDescent="0.25">
      <c r="B29470" s="1"/>
    </row>
    <row r="29471" spans="2:2" x14ac:dyDescent="0.25">
      <c r="B29471" s="1"/>
    </row>
    <row r="29472" spans="2:2" x14ac:dyDescent="0.25">
      <c r="B29472" s="1"/>
    </row>
    <row r="29473" spans="2:2" x14ac:dyDescent="0.25">
      <c r="B29473" s="1"/>
    </row>
    <row r="29474" spans="2:2" x14ac:dyDescent="0.25">
      <c r="B29474" s="1"/>
    </row>
    <row r="29475" spans="2:2" x14ac:dyDescent="0.25">
      <c r="B29475" s="1"/>
    </row>
    <row r="29476" spans="2:2" x14ac:dyDescent="0.25">
      <c r="B29476" s="1"/>
    </row>
    <row r="29477" spans="2:2" x14ac:dyDescent="0.25">
      <c r="B29477" s="1"/>
    </row>
    <row r="29478" spans="2:2" x14ac:dyDescent="0.25">
      <c r="B29478" s="1"/>
    </row>
    <row r="29479" spans="2:2" x14ac:dyDescent="0.25">
      <c r="B29479" s="1"/>
    </row>
    <row r="29480" spans="2:2" x14ac:dyDescent="0.25">
      <c r="B29480" s="1"/>
    </row>
    <row r="29481" spans="2:2" x14ac:dyDescent="0.25">
      <c r="B29481" s="1"/>
    </row>
    <row r="29482" spans="2:2" x14ac:dyDescent="0.25">
      <c r="B29482" s="1"/>
    </row>
    <row r="29483" spans="2:2" x14ac:dyDescent="0.25">
      <c r="B29483" s="1"/>
    </row>
    <row r="29484" spans="2:2" x14ac:dyDescent="0.25">
      <c r="B29484" s="1"/>
    </row>
    <row r="29485" spans="2:2" x14ac:dyDescent="0.25">
      <c r="B29485" s="1"/>
    </row>
    <row r="29486" spans="2:2" x14ac:dyDescent="0.25">
      <c r="B29486" s="1"/>
    </row>
    <row r="29487" spans="2:2" x14ac:dyDescent="0.25">
      <c r="B29487" s="1"/>
    </row>
    <row r="29488" spans="2:2" x14ac:dyDescent="0.25">
      <c r="B29488" s="1"/>
    </row>
    <row r="29489" spans="2:2" x14ac:dyDescent="0.25">
      <c r="B29489" s="1"/>
    </row>
    <row r="29490" spans="2:2" x14ac:dyDescent="0.25">
      <c r="B29490" s="1"/>
    </row>
    <row r="29491" spans="2:2" x14ac:dyDescent="0.25">
      <c r="B29491" s="1"/>
    </row>
    <row r="29492" spans="2:2" x14ac:dyDescent="0.25">
      <c r="B29492" s="1"/>
    </row>
    <row r="29493" spans="2:2" x14ac:dyDescent="0.25">
      <c r="B29493" s="1"/>
    </row>
    <row r="29494" spans="2:2" x14ac:dyDescent="0.25">
      <c r="B29494" s="1"/>
    </row>
    <row r="29495" spans="2:2" x14ac:dyDescent="0.25">
      <c r="B29495" s="1"/>
    </row>
    <row r="29496" spans="2:2" x14ac:dyDescent="0.25">
      <c r="B29496" s="1"/>
    </row>
    <row r="29497" spans="2:2" x14ac:dyDescent="0.25">
      <c r="B29497" s="1"/>
    </row>
    <row r="29498" spans="2:2" x14ac:dyDescent="0.25">
      <c r="B29498" s="1"/>
    </row>
    <row r="29499" spans="2:2" x14ac:dyDescent="0.25">
      <c r="B29499" s="1"/>
    </row>
    <row r="29500" spans="2:2" x14ac:dyDescent="0.25">
      <c r="B29500" s="1"/>
    </row>
    <row r="29501" spans="2:2" x14ac:dyDescent="0.25">
      <c r="B29501" s="1"/>
    </row>
    <row r="29502" spans="2:2" x14ac:dyDescent="0.25">
      <c r="B29502" s="1"/>
    </row>
    <row r="29503" spans="2:2" x14ac:dyDescent="0.25">
      <c r="B29503" s="1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1"/>
    </row>
    <row r="29509" spans="2:2" x14ac:dyDescent="0.25">
      <c r="B29509" s="1"/>
    </row>
    <row r="29510" spans="2:2" x14ac:dyDescent="0.25">
      <c r="B29510" s="1"/>
    </row>
    <row r="29511" spans="2:2" x14ac:dyDescent="0.25">
      <c r="B29511" s="1"/>
    </row>
    <row r="29512" spans="2:2" x14ac:dyDescent="0.25">
      <c r="B29512" s="1"/>
    </row>
    <row r="29513" spans="2:2" x14ac:dyDescent="0.25">
      <c r="B29513" s="1"/>
    </row>
    <row r="29514" spans="2:2" x14ac:dyDescent="0.25">
      <c r="B29514" s="1"/>
    </row>
    <row r="29515" spans="2:2" x14ac:dyDescent="0.25">
      <c r="B29515" s="1"/>
    </row>
    <row r="29516" spans="2:2" x14ac:dyDescent="0.25">
      <c r="B29516" s="1"/>
    </row>
    <row r="29517" spans="2:2" x14ac:dyDescent="0.25">
      <c r="B29517" s="1"/>
    </row>
    <row r="29518" spans="2:2" x14ac:dyDescent="0.25">
      <c r="B29518" s="1"/>
    </row>
    <row r="29519" spans="2:2" x14ac:dyDescent="0.25">
      <c r="B29519" s="1"/>
    </row>
    <row r="29520" spans="2:2" x14ac:dyDescent="0.25">
      <c r="B29520" s="1"/>
    </row>
    <row r="29521" spans="2:2" x14ac:dyDescent="0.25">
      <c r="B29521" s="1"/>
    </row>
    <row r="29522" spans="2:2" x14ac:dyDescent="0.25">
      <c r="B29522" s="1"/>
    </row>
    <row r="29523" spans="2:2" x14ac:dyDescent="0.25">
      <c r="B29523" s="1"/>
    </row>
    <row r="29524" spans="2:2" x14ac:dyDescent="0.25">
      <c r="B29524" s="1"/>
    </row>
    <row r="29525" spans="2:2" x14ac:dyDescent="0.25">
      <c r="B29525" s="1"/>
    </row>
    <row r="29526" spans="2:2" x14ac:dyDescent="0.25">
      <c r="B29526" s="1"/>
    </row>
    <row r="29527" spans="2:2" x14ac:dyDescent="0.25">
      <c r="B29527" s="1"/>
    </row>
    <row r="29528" spans="2:2" x14ac:dyDescent="0.25">
      <c r="B29528" s="1"/>
    </row>
    <row r="29529" spans="2:2" x14ac:dyDescent="0.25">
      <c r="B29529" s="1"/>
    </row>
    <row r="29530" spans="2:2" x14ac:dyDescent="0.25">
      <c r="B29530" s="1"/>
    </row>
    <row r="29531" spans="2:2" x14ac:dyDescent="0.25">
      <c r="B29531" s="1"/>
    </row>
    <row r="29532" spans="2:2" x14ac:dyDescent="0.25">
      <c r="B29532" s="1"/>
    </row>
    <row r="29533" spans="2:2" x14ac:dyDescent="0.25">
      <c r="B29533" s="1"/>
    </row>
    <row r="29534" spans="2:2" x14ac:dyDescent="0.25">
      <c r="B29534" s="1"/>
    </row>
    <row r="29535" spans="2:2" x14ac:dyDescent="0.25">
      <c r="B29535" s="1"/>
    </row>
    <row r="29536" spans="2:2" x14ac:dyDescent="0.25">
      <c r="B29536" s="1"/>
    </row>
    <row r="29537" spans="2:2" x14ac:dyDescent="0.25">
      <c r="B29537" s="1"/>
    </row>
    <row r="29538" spans="2:2" x14ac:dyDescent="0.25">
      <c r="B29538" s="1"/>
    </row>
    <row r="29539" spans="2:2" x14ac:dyDescent="0.25">
      <c r="B29539" s="1"/>
    </row>
    <row r="29540" spans="2:2" x14ac:dyDescent="0.25">
      <c r="B29540" s="1"/>
    </row>
    <row r="29541" spans="2:2" x14ac:dyDescent="0.25">
      <c r="B29541" s="1"/>
    </row>
    <row r="29542" spans="2:2" x14ac:dyDescent="0.25">
      <c r="B29542" s="1"/>
    </row>
    <row r="29543" spans="2:2" x14ac:dyDescent="0.25">
      <c r="B29543" s="1"/>
    </row>
    <row r="29544" spans="2:2" x14ac:dyDescent="0.25">
      <c r="B29544" s="1"/>
    </row>
    <row r="29545" spans="2:2" x14ac:dyDescent="0.25">
      <c r="B29545" s="1"/>
    </row>
    <row r="29546" spans="2:2" x14ac:dyDescent="0.25">
      <c r="B29546" s="1"/>
    </row>
    <row r="29547" spans="2:2" x14ac:dyDescent="0.25">
      <c r="B29547" s="1"/>
    </row>
    <row r="29548" spans="2:2" x14ac:dyDescent="0.25">
      <c r="B29548" s="1"/>
    </row>
    <row r="29549" spans="2:2" x14ac:dyDescent="0.25">
      <c r="B29549" s="1"/>
    </row>
    <row r="29550" spans="2:2" x14ac:dyDescent="0.25">
      <c r="B29550" s="1"/>
    </row>
    <row r="29551" spans="2:2" x14ac:dyDescent="0.25">
      <c r="B29551" s="1"/>
    </row>
    <row r="29552" spans="2:2" x14ac:dyDescent="0.25">
      <c r="B29552" s="1"/>
    </row>
    <row r="29553" spans="2:2" x14ac:dyDescent="0.25">
      <c r="B29553" s="1"/>
    </row>
    <row r="29554" spans="2:2" x14ac:dyDescent="0.25">
      <c r="B29554" s="1"/>
    </row>
    <row r="29555" spans="2:2" x14ac:dyDescent="0.25">
      <c r="B29555" s="1"/>
    </row>
    <row r="29556" spans="2:2" x14ac:dyDescent="0.25">
      <c r="B29556" s="1"/>
    </row>
    <row r="29557" spans="2:2" x14ac:dyDescent="0.25">
      <c r="B29557" s="1"/>
    </row>
    <row r="29558" spans="2:2" x14ac:dyDescent="0.25">
      <c r="B29558" s="1"/>
    </row>
    <row r="29559" spans="2:2" x14ac:dyDescent="0.25">
      <c r="B29559" s="1"/>
    </row>
    <row r="29560" spans="2:2" x14ac:dyDescent="0.25">
      <c r="B29560" s="1"/>
    </row>
    <row r="29561" spans="2:2" x14ac:dyDescent="0.25">
      <c r="B29561" s="1"/>
    </row>
    <row r="29562" spans="2:2" x14ac:dyDescent="0.25">
      <c r="B29562" s="1"/>
    </row>
    <row r="29563" spans="2:2" x14ac:dyDescent="0.25">
      <c r="B29563" s="1"/>
    </row>
    <row r="29564" spans="2:2" x14ac:dyDescent="0.25">
      <c r="B29564" s="1"/>
    </row>
    <row r="29565" spans="2:2" x14ac:dyDescent="0.25">
      <c r="B29565" s="1"/>
    </row>
    <row r="29566" spans="2:2" x14ac:dyDescent="0.25">
      <c r="B29566" s="1"/>
    </row>
    <row r="29567" spans="2:2" x14ac:dyDescent="0.25">
      <c r="B29567" s="1"/>
    </row>
    <row r="29568" spans="2:2" x14ac:dyDescent="0.25">
      <c r="B29568" s="1"/>
    </row>
    <row r="29569" spans="2:2" x14ac:dyDescent="0.25">
      <c r="B29569" s="1"/>
    </row>
    <row r="29570" spans="2:2" x14ac:dyDescent="0.25">
      <c r="B29570" s="1"/>
    </row>
    <row r="29571" spans="2:2" x14ac:dyDescent="0.25">
      <c r="B29571" s="1"/>
    </row>
    <row r="29572" spans="2:2" x14ac:dyDescent="0.25">
      <c r="B29572" s="1"/>
    </row>
    <row r="29573" spans="2:2" x14ac:dyDescent="0.25">
      <c r="B29573" s="1"/>
    </row>
    <row r="29574" spans="2:2" x14ac:dyDescent="0.25">
      <c r="B29574" s="1"/>
    </row>
    <row r="29575" spans="2:2" x14ac:dyDescent="0.25">
      <c r="B29575" s="1"/>
    </row>
    <row r="29576" spans="2:2" x14ac:dyDescent="0.25">
      <c r="B29576" s="1"/>
    </row>
    <row r="29577" spans="2:2" x14ac:dyDescent="0.25">
      <c r="B29577" s="1"/>
    </row>
    <row r="29578" spans="2:2" x14ac:dyDescent="0.25">
      <c r="B29578" s="1"/>
    </row>
    <row r="29579" spans="2:2" x14ac:dyDescent="0.25">
      <c r="B29579" s="1"/>
    </row>
    <row r="29580" spans="2:2" x14ac:dyDescent="0.25">
      <c r="B29580" s="1"/>
    </row>
    <row r="29581" spans="2:2" x14ac:dyDescent="0.25">
      <c r="B29581" s="1"/>
    </row>
    <row r="29582" spans="2:2" x14ac:dyDescent="0.25">
      <c r="B29582" s="1"/>
    </row>
    <row r="29583" spans="2:2" x14ac:dyDescent="0.25">
      <c r="B29583" s="1"/>
    </row>
    <row r="29584" spans="2:2" x14ac:dyDescent="0.25">
      <c r="B29584" s="1"/>
    </row>
    <row r="29585" spans="2:2" x14ac:dyDescent="0.25">
      <c r="B29585" s="1"/>
    </row>
    <row r="29586" spans="2:2" x14ac:dyDescent="0.25">
      <c r="B29586" s="1"/>
    </row>
    <row r="29587" spans="2:2" x14ac:dyDescent="0.25">
      <c r="B29587" s="1"/>
    </row>
    <row r="29588" spans="2:2" x14ac:dyDescent="0.25">
      <c r="B29588" s="1"/>
    </row>
    <row r="29589" spans="2:2" x14ac:dyDescent="0.25">
      <c r="B29589" s="1"/>
    </row>
    <row r="29590" spans="2:2" x14ac:dyDescent="0.25">
      <c r="B29590" s="1"/>
    </row>
    <row r="29591" spans="2:2" x14ac:dyDescent="0.25">
      <c r="B29591" s="1"/>
    </row>
    <row r="29592" spans="2:2" x14ac:dyDescent="0.25">
      <c r="B29592" s="1"/>
    </row>
    <row r="29593" spans="2:2" x14ac:dyDescent="0.25">
      <c r="B29593" s="1"/>
    </row>
    <row r="29594" spans="2:2" x14ac:dyDescent="0.25">
      <c r="B29594" s="1"/>
    </row>
    <row r="29595" spans="2:2" x14ac:dyDescent="0.25">
      <c r="B29595" s="1"/>
    </row>
    <row r="29596" spans="2:2" x14ac:dyDescent="0.25">
      <c r="B29596" s="1"/>
    </row>
    <row r="29597" spans="2:2" x14ac:dyDescent="0.25">
      <c r="B29597" s="1"/>
    </row>
    <row r="29598" spans="2:2" x14ac:dyDescent="0.25">
      <c r="B29598" s="1"/>
    </row>
    <row r="29599" spans="2:2" x14ac:dyDescent="0.25">
      <c r="B29599" s="1"/>
    </row>
    <row r="29600" spans="2:2" x14ac:dyDescent="0.25">
      <c r="B29600" s="1"/>
    </row>
    <row r="29601" spans="2:2" x14ac:dyDescent="0.25">
      <c r="B29601" s="1"/>
    </row>
    <row r="29602" spans="2:2" x14ac:dyDescent="0.25">
      <c r="B29602" s="1"/>
    </row>
    <row r="29603" spans="2:2" x14ac:dyDescent="0.25">
      <c r="B29603" s="1"/>
    </row>
    <row r="29604" spans="2:2" x14ac:dyDescent="0.25">
      <c r="B29604" s="1"/>
    </row>
    <row r="29605" spans="2:2" x14ac:dyDescent="0.25">
      <c r="B29605" s="1"/>
    </row>
    <row r="29606" spans="2:2" x14ac:dyDescent="0.25">
      <c r="B29606" s="1"/>
    </row>
    <row r="29607" spans="2:2" x14ac:dyDescent="0.25">
      <c r="B29607" s="1"/>
    </row>
    <row r="29608" spans="2:2" x14ac:dyDescent="0.25">
      <c r="B29608" s="1"/>
    </row>
    <row r="29609" spans="2:2" x14ac:dyDescent="0.25">
      <c r="B29609" s="1"/>
    </row>
    <row r="29610" spans="2:2" x14ac:dyDescent="0.25">
      <c r="B29610" s="1"/>
    </row>
    <row r="29611" spans="2:2" x14ac:dyDescent="0.25">
      <c r="B29611" s="1"/>
    </row>
    <row r="29612" spans="2:2" x14ac:dyDescent="0.25">
      <c r="B29612" s="1"/>
    </row>
    <row r="29613" spans="2:2" x14ac:dyDescent="0.25">
      <c r="B29613" s="1"/>
    </row>
    <row r="29614" spans="2:2" x14ac:dyDescent="0.25">
      <c r="B29614" s="1"/>
    </row>
    <row r="29615" spans="2:2" x14ac:dyDescent="0.25">
      <c r="B29615" s="1"/>
    </row>
    <row r="29616" spans="2:2" x14ac:dyDescent="0.25">
      <c r="B29616" s="1"/>
    </row>
    <row r="29617" spans="2:2" x14ac:dyDescent="0.25">
      <c r="B29617" s="1"/>
    </row>
    <row r="29618" spans="2:2" x14ac:dyDescent="0.25">
      <c r="B29618" s="1"/>
    </row>
    <row r="29619" spans="2:2" x14ac:dyDescent="0.25">
      <c r="B29619" s="1"/>
    </row>
    <row r="29620" spans="2:2" x14ac:dyDescent="0.25">
      <c r="B29620" s="1"/>
    </row>
    <row r="29621" spans="2:2" x14ac:dyDescent="0.25">
      <c r="B29621" s="1"/>
    </row>
    <row r="29622" spans="2:2" x14ac:dyDescent="0.25">
      <c r="B29622" s="1"/>
    </row>
    <row r="29623" spans="2:2" x14ac:dyDescent="0.25">
      <c r="B29623" s="1"/>
    </row>
    <row r="29624" spans="2:2" x14ac:dyDescent="0.25">
      <c r="B29624" s="1"/>
    </row>
    <row r="29625" spans="2:2" x14ac:dyDescent="0.25">
      <c r="B29625" s="1"/>
    </row>
    <row r="29626" spans="2:2" x14ac:dyDescent="0.25">
      <c r="B29626" s="1"/>
    </row>
    <row r="29627" spans="2:2" x14ac:dyDescent="0.25">
      <c r="B29627" s="1"/>
    </row>
    <row r="29628" spans="2:2" x14ac:dyDescent="0.25">
      <c r="B29628" s="1"/>
    </row>
    <row r="29629" spans="2:2" x14ac:dyDescent="0.25">
      <c r="B29629" s="1"/>
    </row>
    <row r="29630" spans="2:2" x14ac:dyDescent="0.25">
      <c r="B29630" s="1"/>
    </row>
    <row r="29631" spans="2:2" x14ac:dyDescent="0.25">
      <c r="B29631" s="1"/>
    </row>
    <row r="29632" spans="2:2" x14ac:dyDescent="0.25">
      <c r="B29632" s="1"/>
    </row>
    <row r="29633" spans="2:2" x14ac:dyDescent="0.25">
      <c r="B29633" s="1"/>
    </row>
    <row r="29634" spans="2:2" x14ac:dyDescent="0.25">
      <c r="B29634" s="1"/>
    </row>
    <row r="29635" spans="2:2" x14ac:dyDescent="0.25">
      <c r="B29635" s="1"/>
    </row>
    <row r="29636" spans="2:2" x14ac:dyDescent="0.25">
      <c r="B29636" s="1"/>
    </row>
    <row r="29637" spans="2:2" x14ac:dyDescent="0.25">
      <c r="B29637" s="1"/>
    </row>
    <row r="29638" spans="2:2" x14ac:dyDescent="0.25">
      <c r="B29638" s="1"/>
    </row>
    <row r="29639" spans="2:2" x14ac:dyDescent="0.25">
      <c r="B29639" s="1"/>
    </row>
    <row r="29640" spans="2:2" x14ac:dyDescent="0.25">
      <c r="B29640" s="1"/>
    </row>
    <row r="29641" spans="2:2" x14ac:dyDescent="0.25">
      <c r="B29641" s="1"/>
    </row>
    <row r="29642" spans="2:2" x14ac:dyDescent="0.25">
      <c r="B29642" s="1"/>
    </row>
    <row r="29643" spans="2:2" x14ac:dyDescent="0.25">
      <c r="B29643" s="1"/>
    </row>
    <row r="29644" spans="2:2" x14ac:dyDescent="0.25">
      <c r="B29644" s="1"/>
    </row>
    <row r="29645" spans="2:2" x14ac:dyDescent="0.25">
      <c r="B29645" s="1"/>
    </row>
    <row r="29646" spans="2:2" x14ac:dyDescent="0.25">
      <c r="B29646" s="1"/>
    </row>
    <row r="29647" spans="2:2" x14ac:dyDescent="0.25">
      <c r="B29647" s="1"/>
    </row>
    <row r="29648" spans="2:2" x14ac:dyDescent="0.25">
      <c r="B29648" s="1"/>
    </row>
    <row r="29649" spans="2:2" x14ac:dyDescent="0.25">
      <c r="B29649" s="1"/>
    </row>
    <row r="29650" spans="2:2" x14ac:dyDescent="0.25">
      <c r="B29650" s="1"/>
    </row>
    <row r="29651" spans="2:2" x14ac:dyDescent="0.25">
      <c r="B29651" s="1"/>
    </row>
    <row r="29652" spans="2:2" x14ac:dyDescent="0.25">
      <c r="B29652" s="1"/>
    </row>
    <row r="29653" spans="2:2" x14ac:dyDescent="0.25">
      <c r="B29653" s="1"/>
    </row>
    <row r="29654" spans="2:2" x14ac:dyDescent="0.25">
      <c r="B29654" s="1"/>
    </row>
    <row r="29655" spans="2:2" x14ac:dyDescent="0.25">
      <c r="B29655" s="1"/>
    </row>
    <row r="29656" spans="2:2" x14ac:dyDescent="0.25">
      <c r="B29656" s="1"/>
    </row>
    <row r="29657" spans="2:2" x14ac:dyDescent="0.25">
      <c r="B29657" s="1"/>
    </row>
    <row r="29658" spans="2:2" x14ac:dyDescent="0.25">
      <c r="B29658" s="1"/>
    </row>
    <row r="29659" spans="2:2" x14ac:dyDescent="0.25">
      <c r="B29659" s="1"/>
    </row>
    <row r="29660" spans="2:2" x14ac:dyDescent="0.25">
      <c r="B29660" s="1"/>
    </row>
    <row r="29661" spans="2:2" x14ac:dyDescent="0.25">
      <c r="B29661" s="1"/>
    </row>
    <row r="29662" spans="2:2" x14ac:dyDescent="0.25">
      <c r="B29662" s="1"/>
    </row>
    <row r="29663" spans="2:2" x14ac:dyDescent="0.25">
      <c r="B29663" s="1"/>
    </row>
    <row r="29664" spans="2:2" x14ac:dyDescent="0.25">
      <c r="B29664" s="1"/>
    </row>
    <row r="29665" spans="2:2" x14ac:dyDescent="0.25">
      <c r="B29665" s="1"/>
    </row>
    <row r="29666" spans="2:2" x14ac:dyDescent="0.25">
      <c r="B29666" s="1"/>
    </row>
    <row r="29667" spans="2:2" x14ac:dyDescent="0.25">
      <c r="B29667" s="1"/>
    </row>
    <row r="29668" spans="2:2" x14ac:dyDescent="0.25">
      <c r="B29668" s="1"/>
    </row>
    <row r="29669" spans="2:2" x14ac:dyDescent="0.25">
      <c r="B29669" s="1"/>
    </row>
    <row r="29670" spans="2:2" x14ac:dyDescent="0.25">
      <c r="B29670" s="1"/>
    </row>
    <row r="29671" spans="2:2" x14ac:dyDescent="0.25">
      <c r="B29671" s="1"/>
    </row>
    <row r="29672" spans="2:2" x14ac:dyDescent="0.25">
      <c r="B29672" s="1"/>
    </row>
    <row r="29673" spans="2:2" x14ac:dyDescent="0.25">
      <c r="B29673" s="1"/>
    </row>
    <row r="29674" spans="2:2" x14ac:dyDescent="0.25">
      <c r="B29674" s="1"/>
    </row>
    <row r="29675" spans="2:2" x14ac:dyDescent="0.25">
      <c r="B29675" s="1"/>
    </row>
    <row r="29676" spans="2:2" x14ac:dyDescent="0.25">
      <c r="B29676" s="1"/>
    </row>
    <row r="29677" spans="2:2" x14ac:dyDescent="0.25">
      <c r="B29677" s="1"/>
    </row>
    <row r="29678" spans="2:2" x14ac:dyDescent="0.25">
      <c r="B29678" s="1"/>
    </row>
    <row r="29679" spans="2:2" x14ac:dyDescent="0.25">
      <c r="B29679" s="1"/>
    </row>
    <row r="29680" spans="2:2" x14ac:dyDescent="0.25">
      <c r="B29680" s="1"/>
    </row>
    <row r="29681" spans="2:2" x14ac:dyDescent="0.25">
      <c r="B29681" s="1"/>
    </row>
    <row r="29682" spans="2:2" x14ac:dyDescent="0.25">
      <c r="B29682" s="1"/>
    </row>
    <row r="29683" spans="2:2" x14ac:dyDescent="0.25">
      <c r="B29683" s="1"/>
    </row>
    <row r="29684" spans="2:2" x14ac:dyDescent="0.25">
      <c r="B29684" s="1"/>
    </row>
    <row r="29685" spans="2:2" x14ac:dyDescent="0.25">
      <c r="B29685" s="1"/>
    </row>
    <row r="29686" spans="2:2" x14ac:dyDescent="0.25">
      <c r="B29686" s="1"/>
    </row>
    <row r="29687" spans="2:2" x14ac:dyDescent="0.25">
      <c r="B29687" s="1"/>
    </row>
    <row r="29688" spans="2:2" x14ac:dyDescent="0.25">
      <c r="B29688" s="1"/>
    </row>
    <row r="29689" spans="2:2" x14ac:dyDescent="0.25">
      <c r="B29689" s="1"/>
    </row>
    <row r="29690" spans="2:2" x14ac:dyDescent="0.25">
      <c r="B29690" s="1"/>
    </row>
    <row r="29691" spans="2:2" x14ac:dyDescent="0.25">
      <c r="B29691" s="1"/>
    </row>
    <row r="29692" spans="2:2" x14ac:dyDescent="0.25">
      <c r="B29692" s="1"/>
    </row>
    <row r="29693" spans="2:2" x14ac:dyDescent="0.25">
      <c r="B29693" s="1"/>
    </row>
    <row r="29694" spans="2:2" x14ac:dyDescent="0.25">
      <c r="B29694" s="1"/>
    </row>
    <row r="29695" spans="2:2" x14ac:dyDescent="0.25">
      <c r="B29695" s="1"/>
    </row>
    <row r="29696" spans="2:2" x14ac:dyDescent="0.25">
      <c r="B29696" s="1"/>
    </row>
    <row r="29697" spans="2:2" x14ac:dyDescent="0.25">
      <c r="B29697" s="1"/>
    </row>
    <row r="29698" spans="2:2" x14ac:dyDescent="0.25">
      <c r="B29698" s="1"/>
    </row>
    <row r="29699" spans="2:2" x14ac:dyDescent="0.25">
      <c r="B29699" s="1"/>
    </row>
    <row r="29700" spans="2:2" x14ac:dyDescent="0.25">
      <c r="B29700" s="1"/>
    </row>
    <row r="29701" spans="2:2" x14ac:dyDescent="0.25">
      <c r="B29701" s="1"/>
    </row>
    <row r="29702" spans="2:2" x14ac:dyDescent="0.25">
      <c r="B29702" s="1"/>
    </row>
    <row r="29703" spans="2:2" x14ac:dyDescent="0.25">
      <c r="B29703" s="1"/>
    </row>
    <row r="29704" spans="2:2" x14ac:dyDescent="0.25">
      <c r="B29704" s="1"/>
    </row>
    <row r="29705" spans="2:2" x14ac:dyDescent="0.25">
      <c r="B29705" s="1"/>
    </row>
    <row r="29706" spans="2:2" x14ac:dyDescent="0.25">
      <c r="B29706" s="1"/>
    </row>
    <row r="29707" spans="2:2" x14ac:dyDescent="0.25">
      <c r="B29707" s="1"/>
    </row>
    <row r="29708" spans="2:2" x14ac:dyDescent="0.25">
      <c r="B29708" s="1"/>
    </row>
    <row r="29709" spans="2:2" x14ac:dyDescent="0.25">
      <c r="B29709" s="1"/>
    </row>
    <row r="29710" spans="2:2" x14ac:dyDescent="0.25">
      <c r="B29710" s="1"/>
    </row>
    <row r="29711" spans="2:2" x14ac:dyDescent="0.25">
      <c r="B29711" s="1"/>
    </row>
    <row r="29712" spans="2:2" x14ac:dyDescent="0.25">
      <c r="B29712" s="1"/>
    </row>
    <row r="29713" spans="2:2" x14ac:dyDescent="0.25">
      <c r="B29713" s="1"/>
    </row>
    <row r="29714" spans="2:2" x14ac:dyDescent="0.25">
      <c r="B29714" s="1"/>
    </row>
    <row r="29715" spans="2:2" x14ac:dyDescent="0.25">
      <c r="B29715" s="1"/>
    </row>
    <row r="29716" spans="2:2" x14ac:dyDescent="0.25">
      <c r="B29716" s="1"/>
    </row>
    <row r="29717" spans="2:2" x14ac:dyDescent="0.25">
      <c r="B29717" s="1"/>
    </row>
    <row r="29718" spans="2:2" x14ac:dyDescent="0.25">
      <c r="B29718" s="1"/>
    </row>
    <row r="29719" spans="2:2" x14ac:dyDescent="0.25">
      <c r="B29719" s="1"/>
    </row>
    <row r="29720" spans="2:2" x14ac:dyDescent="0.25">
      <c r="B29720" s="1"/>
    </row>
    <row r="29721" spans="2:2" x14ac:dyDescent="0.25">
      <c r="B29721" s="1"/>
    </row>
    <row r="29722" spans="2:2" x14ac:dyDescent="0.25">
      <c r="B29722" s="1"/>
    </row>
    <row r="29723" spans="2:2" x14ac:dyDescent="0.25">
      <c r="B29723" s="1"/>
    </row>
    <row r="29724" spans="2:2" x14ac:dyDescent="0.25">
      <c r="B29724" s="1"/>
    </row>
    <row r="29725" spans="2:2" x14ac:dyDescent="0.25">
      <c r="B29725" s="1"/>
    </row>
    <row r="29726" spans="2:2" x14ac:dyDescent="0.25">
      <c r="B29726" s="1"/>
    </row>
    <row r="29727" spans="2:2" x14ac:dyDescent="0.25">
      <c r="B29727" s="1"/>
    </row>
    <row r="29728" spans="2:2" x14ac:dyDescent="0.25">
      <c r="B29728" s="1"/>
    </row>
    <row r="29729" spans="2:2" x14ac:dyDescent="0.25">
      <c r="B29729" s="1"/>
    </row>
    <row r="29730" spans="2:2" x14ac:dyDescent="0.25">
      <c r="B29730" s="1"/>
    </row>
    <row r="29731" spans="2:2" x14ac:dyDescent="0.25">
      <c r="B29731" s="1"/>
    </row>
    <row r="29732" spans="2:2" x14ac:dyDescent="0.25">
      <c r="B29732" s="1"/>
    </row>
    <row r="29733" spans="2:2" x14ac:dyDescent="0.25">
      <c r="B29733" s="1"/>
    </row>
    <row r="29734" spans="2:2" x14ac:dyDescent="0.25">
      <c r="B29734" s="1"/>
    </row>
    <row r="29735" spans="2:2" x14ac:dyDescent="0.25">
      <c r="B29735" s="1"/>
    </row>
    <row r="29736" spans="2:2" x14ac:dyDescent="0.25">
      <c r="B29736" s="1"/>
    </row>
    <row r="29737" spans="2:2" x14ac:dyDescent="0.25">
      <c r="B29737" s="1"/>
    </row>
    <row r="29738" spans="2:2" x14ac:dyDescent="0.25">
      <c r="B29738" s="1"/>
    </row>
    <row r="29739" spans="2:2" x14ac:dyDescent="0.25">
      <c r="B29739" s="1"/>
    </row>
    <row r="29740" spans="2:2" x14ac:dyDescent="0.25">
      <c r="B29740" s="1"/>
    </row>
    <row r="29741" spans="2:2" x14ac:dyDescent="0.25">
      <c r="B29741" s="1"/>
    </row>
    <row r="29742" spans="2:2" x14ac:dyDescent="0.25">
      <c r="B29742" s="1"/>
    </row>
    <row r="29743" spans="2:2" x14ac:dyDescent="0.25">
      <c r="B29743" s="1"/>
    </row>
    <row r="29744" spans="2:2" x14ac:dyDescent="0.25">
      <c r="B29744" s="1"/>
    </row>
    <row r="29745" spans="2:2" x14ac:dyDescent="0.25">
      <c r="B29745" s="1"/>
    </row>
    <row r="29746" spans="2:2" x14ac:dyDescent="0.25">
      <c r="B29746" s="1"/>
    </row>
    <row r="29747" spans="2:2" x14ac:dyDescent="0.25">
      <c r="B29747" s="1"/>
    </row>
    <row r="29748" spans="2:2" x14ac:dyDescent="0.25">
      <c r="B29748" s="1"/>
    </row>
    <row r="29749" spans="2:2" x14ac:dyDescent="0.25">
      <c r="B29749" s="1"/>
    </row>
    <row r="29750" spans="2:2" x14ac:dyDescent="0.25">
      <c r="B29750" s="1"/>
    </row>
    <row r="29751" spans="2:2" x14ac:dyDescent="0.25">
      <c r="B29751" s="1"/>
    </row>
    <row r="29752" spans="2:2" x14ac:dyDescent="0.25">
      <c r="B29752" s="1"/>
    </row>
    <row r="29753" spans="2:2" x14ac:dyDescent="0.25">
      <c r="B29753" s="1"/>
    </row>
    <row r="29754" spans="2:2" x14ac:dyDescent="0.25">
      <c r="B29754" s="1"/>
    </row>
    <row r="29755" spans="2:2" x14ac:dyDescent="0.25">
      <c r="B29755" s="1"/>
    </row>
    <row r="29756" spans="2:2" x14ac:dyDescent="0.25">
      <c r="B29756" s="1"/>
    </row>
    <row r="29757" spans="2:2" x14ac:dyDescent="0.25">
      <c r="B29757" s="1"/>
    </row>
    <row r="29758" spans="2:2" x14ac:dyDescent="0.25">
      <c r="B29758" s="1"/>
    </row>
    <row r="29759" spans="2:2" x14ac:dyDescent="0.25">
      <c r="B29759" s="1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1"/>
    </row>
    <row r="29765" spans="2:2" x14ac:dyDescent="0.25">
      <c r="B29765" s="1"/>
    </row>
    <row r="29766" spans="2:2" x14ac:dyDescent="0.25">
      <c r="B29766" s="1"/>
    </row>
    <row r="29767" spans="2:2" x14ac:dyDescent="0.25">
      <c r="B29767" s="1"/>
    </row>
    <row r="29768" spans="2:2" x14ac:dyDescent="0.25">
      <c r="B29768" s="1"/>
    </row>
    <row r="29769" spans="2:2" x14ac:dyDescent="0.25">
      <c r="B29769" s="1"/>
    </row>
    <row r="29770" spans="2:2" x14ac:dyDescent="0.25">
      <c r="B29770" s="1"/>
    </row>
    <row r="29771" spans="2:2" x14ac:dyDescent="0.25">
      <c r="B29771" s="1"/>
    </row>
    <row r="29772" spans="2:2" x14ac:dyDescent="0.25">
      <c r="B29772" s="1"/>
    </row>
    <row r="29773" spans="2:2" x14ac:dyDescent="0.25">
      <c r="B29773" s="1"/>
    </row>
    <row r="29774" spans="2:2" x14ac:dyDescent="0.25">
      <c r="B29774" s="1"/>
    </row>
    <row r="29775" spans="2:2" x14ac:dyDescent="0.25">
      <c r="B29775" s="1"/>
    </row>
    <row r="29776" spans="2:2" x14ac:dyDescent="0.25">
      <c r="B29776" s="1"/>
    </row>
    <row r="29777" spans="2:2" x14ac:dyDescent="0.25">
      <c r="B29777" s="1"/>
    </row>
    <row r="29778" spans="2:2" x14ac:dyDescent="0.25">
      <c r="B29778" s="1"/>
    </row>
    <row r="29779" spans="2:2" x14ac:dyDescent="0.25">
      <c r="B29779" s="1"/>
    </row>
    <row r="29780" spans="2:2" x14ac:dyDescent="0.25">
      <c r="B29780" s="1"/>
    </row>
    <row r="29781" spans="2:2" x14ac:dyDescent="0.25">
      <c r="B29781" s="1"/>
    </row>
    <row r="29782" spans="2:2" x14ac:dyDescent="0.25">
      <c r="B29782" s="1"/>
    </row>
    <row r="29783" spans="2:2" x14ac:dyDescent="0.25">
      <c r="B29783" s="1"/>
    </row>
    <row r="29784" spans="2:2" x14ac:dyDescent="0.25">
      <c r="B29784" s="1"/>
    </row>
    <row r="29785" spans="2:2" x14ac:dyDescent="0.25">
      <c r="B29785" s="1"/>
    </row>
    <row r="29786" spans="2:2" x14ac:dyDescent="0.25">
      <c r="B29786" s="1"/>
    </row>
    <row r="29787" spans="2:2" x14ac:dyDescent="0.25">
      <c r="B29787" s="1"/>
    </row>
    <row r="29788" spans="2:2" x14ac:dyDescent="0.25">
      <c r="B29788" s="1"/>
    </row>
    <row r="29789" spans="2:2" x14ac:dyDescent="0.25">
      <c r="B29789" s="1"/>
    </row>
    <row r="29790" spans="2:2" x14ac:dyDescent="0.25">
      <c r="B29790" s="1"/>
    </row>
    <row r="29791" spans="2:2" x14ac:dyDescent="0.25">
      <c r="B29791" s="1"/>
    </row>
    <row r="29792" spans="2:2" x14ac:dyDescent="0.25">
      <c r="B29792" s="1"/>
    </row>
    <row r="29793" spans="2:2" x14ac:dyDescent="0.25">
      <c r="B29793" s="1"/>
    </row>
    <row r="29794" spans="2:2" x14ac:dyDescent="0.25">
      <c r="B29794" s="1"/>
    </row>
    <row r="29795" spans="2:2" x14ac:dyDescent="0.25">
      <c r="B29795" s="1"/>
    </row>
    <row r="29796" spans="2:2" x14ac:dyDescent="0.25">
      <c r="B29796" s="1"/>
    </row>
    <row r="29797" spans="2:2" x14ac:dyDescent="0.25">
      <c r="B29797" s="1"/>
    </row>
    <row r="29798" spans="2:2" x14ac:dyDescent="0.25">
      <c r="B29798" s="1"/>
    </row>
    <row r="29799" spans="2:2" x14ac:dyDescent="0.25">
      <c r="B29799" s="1"/>
    </row>
    <row r="29800" spans="2:2" x14ac:dyDescent="0.25">
      <c r="B29800" s="1"/>
    </row>
    <row r="29801" spans="2:2" x14ac:dyDescent="0.25">
      <c r="B29801" s="1"/>
    </row>
    <row r="29802" spans="2:2" x14ac:dyDescent="0.25">
      <c r="B29802" s="1"/>
    </row>
    <row r="29803" spans="2:2" x14ac:dyDescent="0.25">
      <c r="B29803" s="1"/>
    </row>
    <row r="29804" spans="2:2" x14ac:dyDescent="0.25">
      <c r="B29804" s="1"/>
    </row>
    <row r="29805" spans="2:2" x14ac:dyDescent="0.25">
      <c r="B29805" s="1"/>
    </row>
    <row r="29806" spans="2:2" x14ac:dyDescent="0.25">
      <c r="B29806" s="1"/>
    </row>
    <row r="29807" spans="2:2" x14ac:dyDescent="0.25">
      <c r="B29807" s="1"/>
    </row>
    <row r="29808" spans="2:2" x14ac:dyDescent="0.25">
      <c r="B29808" s="1"/>
    </row>
    <row r="29809" spans="2:2" x14ac:dyDescent="0.25">
      <c r="B29809" s="1"/>
    </row>
    <row r="29810" spans="2:2" x14ac:dyDescent="0.25">
      <c r="B29810" s="1"/>
    </row>
    <row r="29811" spans="2:2" x14ac:dyDescent="0.25">
      <c r="B29811" s="1"/>
    </row>
    <row r="29812" spans="2:2" x14ac:dyDescent="0.25">
      <c r="B29812" s="1"/>
    </row>
    <row r="29813" spans="2:2" x14ac:dyDescent="0.25">
      <c r="B29813" s="1"/>
    </row>
    <row r="29814" spans="2:2" x14ac:dyDescent="0.25">
      <c r="B29814" s="1"/>
    </row>
    <row r="29815" spans="2:2" x14ac:dyDescent="0.25">
      <c r="B29815" s="1"/>
    </row>
    <row r="29816" spans="2:2" x14ac:dyDescent="0.25">
      <c r="B29816" s="1"/>
    </row>
    <row r="29817" spans="2:2" x14ac:dyDescent="0.25">
      <c r="B29817" s="1"/>
    </row>
    <row r="29818" spans="2:2" x14ac:dyDescent="0.25">
      <c r="B29818" s="1"/>
    </row>
    <row r="29819" spans="2:2" x14ac:dyDescent="0.25">
      <c r="B29819" s="1"/>
    </row>
    <row r="29820" spans="2:2" x14ac:dyDescent="0.25">
      <c r="B29820" s="1"/>
    </row>
    <row r="29821" spans="2:2" x14ac:dyDescent="0.25">
      <c r="B29821" s="1"/>
    </row>
    <row r="29822" spans="2:2" x14ac:dyDescent="0.25">
      <c r="B29822" s="1"/>
    </row>
    <row r="29823" spans="2:2" x14ac:dyDescent="0.25">
      <c r="B29823" s="1"/>
    </row>
    <row r="29824" spans="2:2" x14ac:dyDescent="0.25">
      <c r="B29824" s="1"/>
    </row>
    <row r="29825" spans="2:2" x14ac:dyDescent="0.25">
      <c r="B29825" s="1"/>
    </row>
    <row r="29826" spans="2:2" x14ac:dyDescent="0.25">
      <c r="B29826" s="1"/>
    </row>
    <row r="29827" spans="2:2" x14ac:dyDescent="0.25">
      <c r="B29827" s="1"/>
    </row>
    <row r="29828" spans="2:2" x14ac:dyDescent="0.25">
      <c r="B29828" s="1"/>
    </row>
    <row r="29829" spans="2:2" x14ac:dyDescent="0.25">
      <c r="B29829" s="1"/>
    </row>
    <row r="29830" spans="2:2" x14ac:dyDescent="0.25">
      <c r="B29830" s="1"/>
    </row>
    <row r="29831" spans="2:2" x14ac:dyDescent="0.25">
      <c r="B29831" s="1"/>
    </row>
    <row r="29832" spans="2:2" x14ac:dyDescent="0.25">
      <c r="B29832" s="1"/>
    </row>
    <row r="29833" spans="2:2" x14ac:dyDescent="0.25">
      <c r="B29833" s="1"/>
    </row>
    <row r="29834" spans="2:2" x14ac:dyDescent="0.25">
      <c r="B29834" s="1"/>
    </row>
    <row r="29835" spans="2:2" x14ac:dyDescent="0.25">
      <c r="B29835" s="1"/>
    </row>
    <row r="29836" spans="2:2" x14ac:dyDescent="0.25">
      <c r="B29836" s="1"/>
    </row>
    <row r="29837" spans="2:2" x14ac:dyDescent="0.25">
      <c r="B29837" s="1"/>
    </row>
    <row r="29838" spans="2:2" x14ac:dyDescent="0.25">
      <c r="B29838" s="1"/>
    </row>
    <row r="29839" spans="2:2" x14ac:dyDescent="0.25">
      <c r="B29839" s="1"/>
    </row>
    <row r="29840" spans="2:2" x14ac:dyDescent="0.25">
      <c r="B29840" s="1"/>
    </row>
    <row r="29841" spans="2:2" x14ac:dyDescent="0.25">
      <c r="B29841" s="1"/>
    </row>
    <row r="29842" spans="2:2" x14ac:dyDescent="0.25">
      <c r="B29842" s="1"/>
    </row>
    <row r="29843" spans="2:2" x14ac:dyDescent="0.25">
      <c r="B29843" s="1"/>
    </row>
    <row r="29844" spans="2:2" x14ac:dyDescent="0.25">
      <c r="B29844" s="1"/>
    </row>
    <row r="29845" spans="2:2" x14ac:dyDescent="0.25">
      <c r="B29845" s="1"/>
    </row>
    <row r="29846" spans="2:2" x14ac:dyDescent="0.25">
      <c r="B29846" s="1"/>
    </row>
    <row r="29847" spans="2:2" x14ac:dyDescent="0.25">
      <c r="B29847" s="1"/>
    </row>
    <row r="29848" spans="2:2" x14ac:dyDescent="0.25">
      <c r="B29848" s="1"/>
    </row>
    <row r="29849" spans="2:2" x14ac:dyDescent="0.25">
      <c r="B29849" s="1"/>
    </row>
    <row r="29850" spans="2:2" x14ac:dyDescent="0.25">
      <c r="B29850" s="1"/>
    </row>
    <row r="29851" spans="2:2" x14ac:dyDescent="0.25">
      <c r="B29851" s="1"/>
    </row>
    <row r="29852" spans="2:2" x14ac:dyDescent="0.25">
      <c r="B29852" s="1"/>
    </row>
    <row r="29853" spans="2:2" x14ac:dyDescent="0.25">
      <c r="B29853" s="1"/>
    </row>
    <row r="29854" spans="2:2" x14ac:dyDescent="0.25">
      <c r="B29854" s="1"/>
    </row>
    <row r="29855" spans="2:2" x14ac:dyDescent="0.25">
      <c r="B29855" s="1"/>
    </row>
    <row r="29856" spans="2:2" x14ac:dyDescent="0.25">
      <c r="B29856" s="1"/>
    </row>
    <row r="29857" spans="2:2" x14ac:dyDescent="0.25">
      <c r="B29857" s="1"/>
    </row>
    <row r="29858" spans="2:2" x14ac:dyDescent="0.25">
      <c r="B29858" s="1"/>
    </row>
    <row r="29859" spans="2:2" x14ac:dyDescent="0.25">
      <c r="B29859" s="1"/>
    </row>
    <row r="29860" spans="2:2" x14ac:dyDescent="0.25">
      <c r="B29860" s="1"/>
    </row>
    <row r="29861" spans="2:2" x14ac:dyDescent="0.25">
      <c r="B29861" s="1"/>
    </row>
    <row r="29862" spans="2:2" x14ac:dyDescent="0.25">
      <c r="B29862" s="1"/>
    </row>
    <row r="29863" spans="2:2" x14ac:dyDescent="0.25">
      <c r="B29863" s="1"/>
    </row>
    <row r="29864" spans="2:2" x14ac:dyDescent="0.25">
      <c r="B29864" s="1"/>
    </row>
    <row r="29865" spans="2:2" x14ac:dyDescent="0.25">
      <c r="B29865" s="1"/>
    </row>
    <row r="29866" spans="2:2" x14ac:dyDescent="0.25">
      <c r="B29866" s="1"/>
    </row>
    <row r="29867" spans="2:2" x14ac:dyDescent="0.25">
      <c r="B29867" s="1"/>
    </row>
    <row r="29868" spans="2:2" x14ac:dyDescent="0.25">
      <c r="B29868" s="1"/>
    </row>
    <row r="29869" spans="2:2" x14ac:dyDescent="0.25">
      <c r="B29869" s="1"/>
    </row>
    <row r="29870" spans="2:2" x14ac:dyDescent="0.25">
      <c r="B29870" s="1"/>
    </row>
    <row r="29871" spans="2:2" x14ac:dyDescent="0.25">
      <c r="B29871" s="1"/>
    </row>
    <row r="29872" spans="2:2" x14ac:dyDescent="0.25">
      <c r="B29872" s="1"/>
    </row>
    <row r="29873" spans="2:2" x14ac:dyDescent="0.25">
      <c r="B29873" s="1"/>
    </row>
    <row r="29874" spans="2:2" x14ac:dyDescent="0.25">
      <c r="B29874" s="1"/>
    </row>
    <row r="29875" spans="2:2" x14ac:dyDescent="0.25">
      <c r="B29875" s="1"/>
    </row>
    <row r="29876" spans="2:2" x14ac:dyDescent="0.25">
      <c r="B29876" s="1"/>
    </row>
    <row r="29877" spans="2:2" x14ac:dyDescent="0.25">
      <c r="B29877" s="1"/>
    </row>
    <row r="29878" spans="2:2" x14ac:dyDescent="0.25">
      <c r="B29878" s="1"/>
    </row>
    <row r="29879" spans="2:2" x14ac:dyDescent="0.25">
      <c r="B29879" s="1"/>
    </row>
    <row r="29880" spans="2:2" x14ac:dyDescent="0.25">
      <c r="B29880" s="1"/>
    </row>
    <row r="29881" spans="2:2" x14ac:dyDescent="0.25">
      <c r="B29881" s="1"/>
    </row>
    <row r="29882" spans="2:2" x14ac:dyDescent="0.25">
      <c r="B29882" s="1"/>
    </row>
    <row r="29883" spans="2:2" x14ac:dyDescent="0.25">
      <c r="B29883" s="1"/>
    </row>
    <row r="29884" spans="2:2" x14ac:dyDescent="0.25">
      <c r="B29884" s="1"/>
    </row>
    <row r="29885" spans="2:2" x14ac:dyDescent="0.25">
      <c r="B29885" s="1"/>
    </row>
    <row r="29886" spans="2:2" x14ac:dyDescent="0.25">
      <c r="B29886" s="1"/>
    </row>
    <row r="29887" spans="2:2" x14ac:dyDescent="0.25">
      <c r="B29887" s="1"/>
    </row>
    <row r="29888" spans="2:2" x14ac:dyDescent="0.25">
      <c r="B29888" s="1"/>
    </row>
    <row r="29889" spans="2:2" x14ac:dyDescent="0.25">
      <c r="B29889" s="1"/>
    </row>
    <row r="29890" spans="2:2" x14ac:dyDescent="0.25">
      <c r="B29890" s="1"/>
    </row>
    <row r="29891" spans="2:2" x14ac:dyDescent="0.25">
      <c r="B29891" s="1"/>
    </row>
    <row r="29892" spans="2:2" x14ac:dyDescent="0.25">
      <c r="B29892" s="1"/>
    </row>
    <row r="29893" spans="2:2" x14ac:dyDescent="0.25">
      <c r="B29893" s="1"/>
    </row>
    <row r="29894" spans="2:2" x14ac:dyDescent="0.25">
      <c r="B29894" s="1"/>
    </row>
    <row r="29895" spans="2:2" x14ac:dyDescent="0.25">
      <c r="B29895" s="1"/>
    </row>
    <row r="29896" spans="2:2" x14ac:dyDescent="0.25">
      <c r="B29896" s="1"/>
    </row>
    <row r="29897" spans="2:2" x14ac:dyDescent="0.25">
      <c r="B29897" s="1"/>
    </row>
    <row r="29898" spans="2:2" x14ac:dyDescent="0.25">
      <c r="B29898" s="1"/>
    </row>
    <row r="29899" spans="2:2" x14ac:dyDescent="0.25">
      <c r="B29899" s="1"/>
    </row>
    <row r="29900" spans="2:2" x14ac:dyDescent="0.25">
      <c r="B29900" s="1"/>
    </row>
    <row r="29901" spans="2:2" x14ac:dyDescent="0.25">
      <c r="B29901" s="1"/>
    </row>
    <row r="29902" spans="2:2" x14ac:dyDescent="0.25">
      <c r="B29902" s="1"/>
    </row>
    <row r="29903" spans="2:2" x14ac:dyDescent="0.25">
      <c r="B29903" s="1"/>
    </row>
    <row r="29904" spans="2:2" x14ac:dyDescent="0.25">
      <c r="B29904" s="1"/>
    </row>
    <row r="29905" spans="2:2" x14ac:dyDescent="0.25">
      <c r="B29905" s="1"/>
    </row>
    <row r="29906" spans="2:2" x14ac:dyDescent="0.25">
      <c r="B29906" s="1"/>
    </row>
    <row r="29907" spans="2:2" x14ac:dyDescent="0.25">
      <c r="B29907" s="1"/>
    </row>
    <row r="29908" spans="2:2" x14ac:dyDescent="0.25">
      <c r="B29908" s="1"/>
    </row>
    <row r="29909" spans="2:2" x14ac:dyDescent="0.25">
      <c r="B29909" s="1"/>
    </row>
    <row r="29910" spans="2:2" x14ac:dyDescent="0.25">
      <c r="B29910" s="1"/>
    </row>
    <row r="29911" spans="2:2" x14ac:dyDescent="0.25">
      <c r="B29911" s="1"/>
    </row>
    <row r="29912" spans="2:2" x14ac:dyDescent="0.25">
      <c r="B29912" s="1"/>
    </row>
    <row r="29913" spans="2:2" x14ac:dyDescent="0.25">
      <c r="B29913" s="1"/>
    </row>
    <row r="29914" spans="2:2" x14ac:dyDescent="0.25">
      <c r="B29914" s="1"/>
    </row>
    <row r="29915" spans="2:2" x14ac:dyDescent="0.25">
      <c r="B29915" s="1"/>
    </row>
    <row r="29916" spans="2:2" x14ac:dyDescent="0.25">
      <c r="B29916" s="1"/>
    </row>
    <row r="29917" spans="2:2" x14ac:dyDescent="0.25">
      <c r="B29917" s="1"/>
    </row>
    <row r="29918" spans="2:2" x14ac:dyDescent="0.25">
      <c r="B29918" s="1"/>
    </row>
    <row r="29919" spans="2:2" x14ac:dyDescent="0.25">
      <c r="B29919" s="1"/>
    </row>
    <row r="29920" spans="2:2" x14ac:dyDescent="0.25">
      <c r="B29920" s="1"/>
    </row>
    <row r="29921" spans="2:2" x14ac:dyDescent="0.25">
      <c r="B29921" s="1"/>
    </row>
    <row r="29922" spans="2:2" x14ac:dyDescent="0.25">
      <c r="B29922" s="1"/>
    </row>
    <row r="29923" spans="2:2" x14ac:dyDescent="0.25">
      <c r="B29923" s="1"/>
    </row>
    <row r="29924" spans="2:2" x14ac:dyDescent="0.25">
      <c r="B29924" s="1"/>
    </row>
    <row r="29925" spans="2:2" x14ac:dyDescent="0.25">
      <c r="B29925" s="1"/>
    </row>
    <row r="29926" spans="2:2" x14ac:dyDescent="0.25">
      <c r="B29926" s="1"/>
    </row>
    <row r="29927" spans="2:2" x14ac:dyDescent="0.25">
      <c r="B29927" s="1"/>
    </row>
    <row r="29928" spans="2:2" x14ac:dyDescent="0.25">
      <c r="B29928" s="1"/>
    </row>
    <row r="29929" spans="2:2" x14ac:dyDescent="0.25">
      <c r="B29929" s="1"/>
    </row>
    <row r="29930" spans="2:2" x14ac:dyDescent="0.25">
      <c r="B29930" s="1"/>
    </row>
    <row r="29931" spans="2:2" x14ac:dyDescent="0.25">
      <c r="B29931" s="1"/>
    </row>
    <row r="29932" spans="2:2" x14ac:dyDescent="0.25">
      <c r="B29932" s="1"/>
    </row>
    <row r="29933" spans="2:2" x14ac:dyDescent="0.25">
      <c r="B29933" s="1"/>
    </row>
    <row r="29934" spans="2:2" x14ac:dyDescent="0.25">
      <c r="B29934" s="1"/>
    </row>
    <row r="29935" spans="2:2" x14ac:dyDescent="0.25">
      <c r="B29935" s="1"/>
    </row>
    <row r="29936" spans="2:2" x14ac:dyDescent="0.25">
      <c r="B29936" s="1"/>
    </row>
    <row r="29937" spans="2:2" x14ac:dyDescent="0.25">
      <c r="B29937" s="1"/>
    </row>
    <row r="29938" spans="2:2" x14ac:dyDescent="0.25">
      <c r="B29938" s="1"/>
    </row>
    <row r="29939" spans="2:2" x14ac:dyDescent="0.25">
      <c r="B29939" s="1"/>
    </row>
    <row r="29940" spans="2:2" x14ac:dyDescent="0.25">
      <c r="B29940" s="1"/>
    </row>
    <row r="29941" spans="2:2" x14ac:dyDescent="0.25">
      <c r="B29941" s="1"/>
    </row>
    <row r="29942" spans="2:2" x14ac:dyDescent="0.25">
      <c r="B29942" s="1"/>
    </row>
    <row r="29943" spans="2:2" x14ac:dyDescent="0.25">
      <c r="B29943" s="1"/>
    </row>
    <row r="29944" spans="2:2" x14ac:dyDescent="0.25">
      <c r="B29944" s="1"/>
    </row>
    <row r="29945" spans="2:2" x14ac:dyDescent="0.25">
      <c r="B29945" s="1"/>
    </row>
    <row r="29946" spans="2:2" x14ac:dyDescent="0.25">
      <c r="B29946" s="1"/>
    </row>
    <row r="29947" spans="2:2" x14ac:dyDescent="0.25">
      <c r="B29947" s="1"/>
    </row>
    <row r="29948" spans="2:2" x14ac:dyDescent="0.25">
      <c r="B29948" s="1"/>
    </row>
    <row r="29949" spans="2:2" x14ac:dyDescent="0.25">
      <c r="B29949" s="1"/>
    </row>
    <row r="29950" spans="2:2" x14ac:dyDescent="0.25">
      <c r="B29950" s="1"/>
    </row>
    <row r="29951" spans="2:2" x14ac:dyDescent="0.25">
      <c r="B29951" s="1"/>
    </row>
    <row r="29952" spans="2:2" x14ac:dyDescent="0.25">
      <c r="B29952" s="1"/>
    </row>
    <row r="29953" spans="2:2" x14ac:dyDescent="0.25">
      <c r="B29953" s="1"/>
    </row>
    <row r="29954" spans="2:2" x14ac:dyDescent="0.25">
      <c r="B29954" s="1"/>
    </row>
    <row r="29955" spans="2:2" x14ac:dyDescent="0.25">
      <c r="B29955" s="1"/>
    </row>
    <row r="29956" spans="2:2" x14ac:dyDescent="0.25">
      <c r="B29956" s="1"/>
    </row>
    <row r="29957" spans="2:2" x14ac:dyDescent="0.25">
      <c r="B29957" s="1"/>
    </row>
    <row r="29958" spans="2:2" x14ac:dyDescent="0.25">
      <c r="B29958" s="1"/>
    </row>
    <row r="29959" spans="2:2" x14ac:dyDescent="0.25">
      <c r="B29959" s="1"/>
    </row>
    <row r="29960" spans="2:2" x14ac:dyDescent="0.25">
      <c r="B29960" s="1"/>
    </row>
    <row r="29961" spans="2:2" x14ac:dyDescent="0.25">
      <c r="B29961" s="1"/>
    </row>
    <row r="29962" spans="2:2" x14ac:dyDescent="0.25">
      <c r="B29962" s="1"/>
    </row>
    <row r="29963" spans="2:2" x14ac:dyDescent="0.25">
      <c r="B29963" s="1"/>
    </row>
    <row r="29964" spans="2:2" x14ac:dyDescent="0.25">
      <c r="B29964" s="1"/>
    </row>
    <row r="29965" spans="2:2" x14ac:dyDescent="0.25">
      <c r="B29965" s="1"/>
    </row>
    <row r="29966" spans="2:2" x14ac:dyDescent="0.25">
      <c r="B29966" s="1"/>
    </row>
    <row r="29967" spans="2:2" x14ac:dyDescent="0.25">
      <c r="B29967" s="1"/>
    </row>
    <row r="29968" spans="2:2" x14ac:dyDescent="0.25">
      <c r="B29968" s="1"/>
    </row>
    <row r="29969" spans="2:2" x14ac:dyDescent="0.25">
      <c r="B29969" s="1"/>
    </row>
    <row r="29970" spans="2:2" x14ac:dyDescent="0.25">
      <c r="B29970" s="1"/>
    </row>
    <row r="29971" spans="2:2" x14ac:dyDescent="0.25">
      <c r="B29971" s="1"/>
    </row>
    <row r="29972" spans="2:2" x14ac:dyDescent="0.25">
      <c r="B29972" s="1"/>
    </row>
    <row r="29973" spans="2:2" x14ac:dyDescent="0.25">
      <c r="B29973" s="1"/>
    </row>
    <row r="29974" spans="2:2" x14ac:dyDescent="0.25">
      <c r="B29974" s="1"/>
    </row>
    <row r="29975" spans="2:2" x14ac:dyDescent="0.25">
      <c r="B29975" s="1"/>
    </row>
    <row r="29976" spans="2:2" x14ac:dyDescent="0.25">
      <c r="B29976" s="1"/>
    </row>
    <row r="29977" spans="2:2" x14ac:dyDescent="0.25">
      <c r="B29977" s="1"/>
    </row>
    <row r="29978" spans="2:2" x14ac:dyDescent="0.25">
      <c r="B29978" s="1"/>
    </row>
    <row r="29979" spans="2:2" x14ac:dyDescent="0.25">
      <c r="B29979" s="1"/>
    </row>
    <row r="29980" spans="2:2" x14ac:dyDescent="0.25">
      <c r="B29980" s="1"/>
    </row>
    <row r="29981" spans="2:2" x14ac:dyDescent="0.25">
      <c r="B29981" s="1"/>
    </row>
    <row r="29982" spans="2:2" x14ac:dyDescent="0.25">
      <c r="B29982" s="1"/>
    </row>
    <row r="29983" spans="2:2" x14ac:dyDescent="0.25">
      <c r="B29983" s="1"/>
    </row>
    <row r="29984" spans="2:2" x14ac:dyDescent="0.25">
      <c r="B29984" s="1"/>
    </row>
    <row r="29985" spans="2:2" x14ac:dyDescent="0.25">
      <c r="B29985" s="1"/>
    </row>
    <row r="29986" spans="2:2" x14ac:dyDescent="0.25">
      <c r="B29986" s="1"/>
    </row>
    <row r="29987" spans="2:2" x14ac:dyDescent="0.25">
      <c r="B29987" s="1"/>
    </row>
    <row r="29988" spans="2:2" x14ac:dyDescent="0.25">
      <c r="B29988" s="1"/>
    </row>
    <row r="29989" spans="2:2" x14ac:dyDescent="0.25">
      <c r="B29989" s="1"/>
    </row>
    <row r="29990" spans="2:2" x14ac:dyDescent="0.25">
      <c r="B29990" s="1"/>
    </row>
    <row r="29991" spans="2:2" x14ac:dyDescent="0.25">
      <c r="B29991" s="1"/>
    </row>
    <row r="29992" spans="2:2" x14ac:dyDescent="0.25">
      <c r="B29992" s="1"/>
    </row>
    <row r="29993" spans="2:2" x14ac:dyDescent="0.25">
      <c r="B29993" s="1"/>
    </row>
    <row r="29994" spans="2:2" x14ac:dyDescent="0.25">
      <c r="B29994" s="1"/>
    </row>
    <row r="29995" spans="2:2" x14ac:dyDescent="0.25">
      <c r="B29995" s="1"/>
    </row>
    <row r="29996" spans="2:2" x14ac:dyDescent="0.25">
      <c r="B29996" s="1"/>
    </row>
    <row r="29997" spans="2:2" x14ac:dyDescent="0.25">
      <c r="B29997" s="1"/>
    </row>
    <row r="29998" spans="2:2" x14ac:dyDescent="0.25">
      <c r="B29998" s="1"/>
    </row>
    <row r="29999" spans="2:2" x14ac:dyDescent="0.25">
      <c r="B29999" s="1"/>
    </row>
    <row r="30000" spans="2:2" x14ac:dyDescent="0.25">
      <c r="B30000" s="1"/>
    </row>
    <row r="30001" spans="2:2" x14ac:dyDescent="0.25">
      <c r="B30001" s="1"/>
    </row>
    <row r="30002" spans="2:2" x14ac:dyDescent="0.25">
      <c r="B30002" s="1"/>
    </row>
    <row r="30003" spans="2:2" x14ac:dyDescent="0.25">
      <c r="B30003" s="1"/>
    </row>
    <row r="30004" spans="2:2" x14ac:dyDescent="0.25">
      <c r="B30004" s="1"/>
    </row>
    <row r="30005" spans="2:2" x14ac:dyDescent="0.25">
      <c r="B30005" s="1"/>
    </row>
    <row r="30006" spans="2:2" x14ac:dyDescent="0.25">
      <c r="B30006" s="1"/>
    </row>
    <row r="30007" spans="2:2" x14ac:dyDescent="0.25">
      <c r="B30007" s="1"/>
    </row>
    <row r="30008" spans="2:2" x14ac:dyDescent="0.25">
      <c r="B30008" s="1"/>
    </row>
    <row r="30009" spans="2:2" x14ac:dyDescent="0.25">
      <c r="B30009" s="1"/>
    </row>
    <row r="30010" spans="2:2" x14ac:dyDescent="0.25">
      <c r="B30010" s="1"/>
    </row>
    <row r="30011" spans="2:2" x14ac:dyDescent="0.25">
      <c r="B30011" s="1"/>
    </row>
    <row r="30012" spans="2:2" x14ac:dyDescent="0.25">
      <c r="B30012" s="1"/>
    </row>
    <row r="30013" spans="2:2" x14ac:dyDescent="0.25">
      <c r="B30013" s="1"/>
    </row>
    <row r="30014" spans="2:2" x14ac:dyDescent="0.25">
      <c r="B30014" s="1"/>
    </row>
    <row r="30015" spans="2:2" x14ac:dyDescent="0.25">
      <c r="B30015" s="1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23" spans="2:2" x14ac:dyDescent="0.25">
      <c r="B30023" s="1"/>
    </row>
    <row r="30024" spans="2:2" x14ac:dyDescent="0.25">
      <c r="B30024" s="1"/>
    </row>
    <row r="30025" spans="2:2" x14ac:dyDescent="0.25">
      <c r="B30025" s="1"/>
    </row>
    <row r="30026" spans="2:2" x14ac:dyDescent="0.25">
      <c r="B30026" s="1"/>
    </row>
    <row r="30027" spans="2:2" x14ac:dyDescent="0.25">
      <c r="B30027" s="1"/>
    </row>
    <row r="30028" spans="2:2" x14ac:dyDescent="0.25">
      <c r="B30028" s="1"/>
    </row>
    <row r="30029" spans="2:2" x14ac:dyDescent="0.25">
      <c r="B30029" s="1"/>
    </row>
    <row r="30030" spans="2:2" x14ac:dyDescent="0.25">
      <c r="B30030" s="1"/>
    </row>
    <row r="30031" spans="2:2" x14ac:dyDescent="0.25">
      <c r="B30031" s="1"/>
    </row>
    <row r="30032" spans="2:2" x14ac:dyDescent="0.25">
      <c r="B30032" s="1"/>
    </row>
    <row r="30033" spans="2:2" x14ac:dyDescent="0.25">
      <c r="B30033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7" spans="2:2" x14ac:dyDescent="0.25">
      <c r="B30037" s="1"/>
    </row>
    <row r="30038" spans="2:2" x14ac:dyDescent="0.25">
      <c r="B30038" s="1"/>
    </row>
    <row r="30039" spans="2:2" x14ac:dyDescent="0.25">
      <c r="B30039" s="1"/>
    </row>
    <row r="30040" spans="2:2" x14ac:dyDescent="0.25">
      <c r="B30040" s="1"/>
    </row>
    <row r="30041" spans="2:2" x14ac:dyDescent="0.25">
      <c r="B30041" s="1"/>
    </row>
    <row r="30042" spans="2:2" x14ac:dyDescent="0.25">
      <c r="B30042" s="1"/>
    </row>
    <row r="30043" spans="2:2" x14ac:dyDescent="0.25">
      <c r="B30043" s="1"/>
    </row>
    <row r="30044" spans="2:2" x14ac:dyDescent="0.25">
      <c r="B30044" s="1"/>
    </row>
    <row r="30045" spans="2:2" x14ac:dyDescent="0.25">
      <c r="B30045" s="1"/>
    </row>
    <row r="30046" spans="2:2" x14ac:dyDescent="0.25">
      <c r="B30046" s="1"/>
    </row>
    <row r="30047" spans="2:2" x14ac:dyDescent="0.25">
      <c r="B30047" s="1"/>
    </row>
    <row r="30048" spans="2:2" x14ac:dyDescent="0.25">
      <c r="B30048" s="1"/>
    </row>
    <row r="30049" spans="2:2" x14ac:dyDescent="0.25">
      <c r="B30049" s="1"/>
    </row>
    <row r="30050" spans="2:2" x14ac:dyDescent="0.25">
      <c r="B30050" s="1"/>
    </row>
    <row r="30051" spans="2:2" x14ac:dyDescent="0.25">
      <c r="B30051" s="1"/>
    </row>
    <row r="30052" spans="2:2" x14ac:dyDescent="0.25">
      <c r="B30052" s="1"/>
    </row>
    <row r="30053" spans="2:2" x14ac:dyDescent="0.25">
      <c r="B30053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7" spans="2:2" x14ac:dyDescent="0.25">
      <c r="B30057" s="1"/>
    </row>
    <row r="30058" spans="2:2" x14ac:dyDescent="0.25">
      <c r="B30058" s="1"/>
    </row>
    <row r="30059" spans="2:2" x14ac:dyDescent="0.25">
      <c r="B30059" s="1"/>
    </row>
    <row r="30060" spans="2:2" x14ac:dyDescent="0.25">
      <c r="B30060" s="1"/>
    </row>
    <row r="30061" spans="2:2" x14ac:dyDescent="0.25">
      <c r="B30061" s="1"/>
    </row>
    <row r="30062" spans="2:2" x14ac:dyDescent="0.25">
      <c r="B30062" s="1"/>
    </row>
    <row r="30063" spans="2:2" x14ac:dyDescent="0.25">
      <c r="B30063" s="1"/>
    </row>
    <row r="30064" spans="2:2" x14ac:dyDescent="0.25">
      <c r="B30064" s="1"/>
    </row>
    <row r="30065" spans="2:2" x14ac:dyDescent="0.25">
      <c r="B30065" s="1"/>
    </row>
    <row r="30066" spans="2:2" x14ac:dyDescent="0.25">
      <c r="B30066" s="1"/>
    </row>
    <row r="30067" spans="2:2" x14ac:dyDescent="0.25">
      <c r="B30067" s="1"/>
    </row>
    <row r="30068" spans="2:2" x14ac:dyDescent="0.25">
      <c r="B30068" s="1"/>
    </row>
    <row r="30069" spans="2:2" x14ac:dyDescent="0.25">
      <c r="B30069" s="1"/>
    </row>
    <row r="30070" spans="2:2" x14ac:dyDescent="0.25">
      <c r="B30070" s="1"/>
    </row>
    <row r="30071" spans="2:2" x14ac:dyDescent="0.25">
      <c r="B30071" s="1"/>
    </row>
    <row r="30072" spans="2:2" x14ac:dyDescent="0.25">
      <c r="B30072" s="1"/>
    </row>
    <row r="30073" spans="2:2" x14ac:dyDescent="0.25">
      <c r="B30073" s="1"/>
    </row>
    <row r="30074" spans="2:2" x14ac:dyDescent="0.25">
      <c r="B30074" s="1"/>
    </row>
    <row r="30075" spans="2:2" x14ac:dyDescent="0.25">
      <c r="B30075" s="1"/>
    </row>
    <row r="30076" spans="2:2" x14ac:dyDescent="0.25">
      <c r="B30076" s="1"/>
    </row>
    <row r="30077" spans="2:2" x14ac:dyDescent="0.25">
      <c r="B30077" s="1"/>
    </row>
    <row r="30078" spans="2:2" x14ac:dyDescent="0.25">
      <c r="B30078" s="1"/>
    </row>
    <row r="30079" spans="2:2" x14ac:dyDescent="0.25">
      <c r="B30079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5" spans="2:2" x14ac:dyDescent="0.25">
      <c r="B30085" s="1"/>
    </row>
    <row r="30086" spans="2:2" x14ac:dyDescent="0.25">
      <c r="B30086" s="1"/>
    </row>
    <row r="30087" spans="2:2" x14ac:dyDescent="0.25">
      <c r="B30087" s="1"/>
    </row>
    <row r="30088" spans="2:2" x14ac:dyDescent="0.25">
      <c r="B30088" s="1"/>
    </row>
    <row r="30089" spans="2:2" x14ac:dyDescent="0.25">
      <c r="B30089" s="1"/>
    </row>
    <row r="30090" spans="2:2" x14ac:dyDescent="0.25">
      <c r="B30090" s="1"/>
    </row>
    <row r="30091" spans="2:2" x14ac:dyDescent="0.25">
      <c r="B30091" s="1"/>
    </row>
    <row r="30092" spans="2:2" x14ac:dyDescent="0.25">
      <c r="B30092" s="1"/>
    </row>
    <row r="30093" spans="2:2" x14ac:dyDescent="0.25">
      <c r="B30093" s="1"/>
    </row>
    <row r="30094" spans="2:2" x14ac:dyDescent="0.25">
      <c r="B30094" s="1"/>
    </row>
    <row r="30095" spans="2:2" x14ac:dyDescent="0.25">
      <c r="B30095" s="1"/>
    </row>
    <row r="30096" spans="2:2" x14ac:dyDescent="0.25">
      <c r="B30096" s="1"/>
    </row>
    <row r="30097" spans="2:2" x14ac:dyDescent="0.25">
      <c r="B30097" s="1"/>
    </row>
    <row r="30098" spans="2:2" x14ac:dyDescent="0.25">
      <c r="B30098" s="1"/>
    </row>
    <row r="30099" spans="2:2" x14ac:dyDescent="0.25">
      <c r="B30099" s="1"/>
    </row>
    <row r="30100" spans="2:2" x14ac:dyDescent="0.25">
      <c r="B30100" s="1"/>
    </row>
    <row r="30101" spans="2:2" x14ac:dyDescent="0.25">
      <c r="B30101" s="1"/>
    </row>
    <row r="30102" spans="2:2" x14ac:dyDescent="0.25">
      <c r="B30102" s="1"/>
    </row>
    <row r="30103" spans="2:2" x14ac:dyDescent="0.25">
      <c r="B30103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7" spans="2:2" x14ac:dyDescent="0.25">
      <c r="B30107" s="1"/>
    </row>
    <row r="30108" spans="2:2" x14ac:dyDescent="0.25">
      <c r="B30108" s="1"/>
    </row>
    <row r="30109" spans="2:2" x14ac:dyDescent="0.25">
      <c r="B30109" s="1"/>
    </row>
    <row r="30110" spans="2:2" x14ac:dyDescent="0.25">
      <c r="B30110" s="1"/>
    </row>
    <row r="30111" spans="2:2" x14ac:dyDescent="0.25">
      <c r="B30111" s="1"/>
    </row>
    <row r="30112" spans="2:2" x14ac:dyDescent="0.25">
      <c r="B30112" s="1"/>
    </row>
    <row r="30113" spans="2:2" x14ac:dyDescent="0.25">
      <c r="B30113" s="1"/>
    </row>
    <row r="30114" spans="2:2" x14ac:dyDescent="0.25">
      <c r="B30114" s="1"/>
    </row>
    <row r="30115" spans="2:2" x14ac:dyDescent="0.25">
      <c r="B30115" s="1"/>
    </row>
    <row r="30116" spans="2:2" x14ac:dyDescent="0.25">
      <c r="B30116" s="1"/>
    </row>
    <row r="30117" spans="2:2" x14ac:dyDescent="0.25">
      <c r="B30117" s="1"/>
    </row>
    <row r="30118" spans="2:2" x14ac:dyDescent="0.25">
      <c r="B30118" s="1"/>
    </row>
    <row r="30119" spans="2:2" x14ac:dyDescent="0.25">
      <c r="B30119" s="1"/>
    </row>
    <row r="30120" spans="2:2" x14ac:dyDescent="0.25">
      <c r="B30120" s="1"/>
    </row>
    <row r="30121" spans="2:2" x14ac:dyDescent="0.25">
      <c r="B30121" s="1"/>
    </row>
    <row r="30122" spans="2:2" x14ac:dyDescent="0.25">
      <c r="B30122" s="1"/>
    </row>
    <row r="30123" spans="2:2" x14ac:dyDescent="0.25">
      <c r="B30123" s="1"/>
    </row>
    <row r="30124" spans="2:2" x14ac:dyDescent="0.25">
      <c r="B30124" s="1"/>
    </row>
    <row r="30125" spans="2:2" x14ac:dyDescent="0.25">
      <c r="B30125" s="1"/>
    </row>
    <row r="30126" spans="2:2" x14ac:dyDescent="0.25">
      <c r="B30126" s="1"/>
    </row>
    <row r="30127" spans="2:2" x14ac:dyDescent="0.25">
      <c r="B30127" s="1"/>
    </row>
    <row r="30128" spans="2:2" x14ac:dyDescent="0.25">
      <c r="B30128" s="1"/>
    </row>
    <row r="30129" spans="2:2" x14ac:dyDescent="0.25">
      <c r="B30129" s="1"/>
    </row>
    <row r="30130" spans="2:2" x14ac:dyDescent="0.25">
      <c r="B30130" s="1"/>
    </row>
    <row r="30131" spans="2:2" x14ac:dyDescent="0.25">
      <c r="B30131" s="1"/>
    </row>
    <row r="30132" spans="2:2" x14ac:dyDescent="0.25">
      <c r="B30132" s="1"/>
    </row>
    <row r="30133" spans="2:2" x14ac:dyDescent="0.25">
      <c r="B30133" s="1"/>
    </row>
    <row r="30134" spans="2:2" x14ac:dyDescent="0.25">
      <c r="B30134" s="1"/>
    </row>
    <row r="30135" spans="2:2" x14ac:dyDescent="0.25">
      <c r="B30135" s="1"/>
    </row>
    <row r="30136" spans="2:2" x14ac:dyDescent="0.25">
      <c r="B30136" s="1"/>
    </row>
    <row r="30137" spans="2:2" x14ac:dyDescent="0.25">
      <c r="B30137" s="1"/>
    </row>
    <row r="30138" spans="2:2" x14ac:dyDescent="0.25">
      <c r="B30138" s="1"/>
    </row>
    <row r="30139" spans="2:2" x14ac:dyDescent="0.25">
      <c r="B30139" s="1"/>
    </row>
    <row r="30140" spans="2:2" x14ac:dyDescent="0.25">
      <c r="B30140" s="1"/>
    </row>
    <row r="30141" spans="2:2" x14ac:dyDescent="0.25">
      <c r="B30141" s="1"/>
    </row>
    <row r="30142" spans="2:2" x14ac:dyDescent="0.25">
      <c r="B30142" s="1"/>
    </row>
    <row r="30143" spans="2:2" x14ac:dyDescent="0.25">
      <c r="B30143" s="1"/>
    </row>
    <row r="30144" spans="2:2" x14ac:dyDescent="0.25">
      <c r="B30144" s="1"/>
    </row>
    <row r="30145" spans="2:2" x14ac:dyDescent="0.25">
      <c r="B30145" s="1"/>
    </row>
    <row r="30146" spans="2:2" x14ac:dyDescent="0.25">
      <c r="B30146" s="1"/>
    </row>
    <row r="30147" spans="2:2" x14ac:dyDescent="0.25">
      <c r="B30147" s="1"/>
    </row>
    <row r="30148" spans="2:2" x14ac:dyDescent="0.25">
      <c r="B30148" s="1"/>
    </row>
    <row r="30149" spans="2:2" x14ac:dyDescent="0.25">
      <c r="B30149" s="1"/>
    </row>
    <row r="30150" spans="2:2" x14ac:dyDescent="0.25">
      <c r="B30150" s="1"/>
    </row>
    <row r="30151" spans="2:2" x14ac:dyDescent="0.25">
      <c r="B30151" s="1"/>
    </row>
    <row r="30152" spans="2:2" x14ac:dyDescent="0.25">
      <c r="B30152" s="1"/>
    </row>
    <row r="30153" spans="2:2" x14ac:dyDescent="0.25">
      <c r="B30153" s="1"/>
    </row>
    <row r="30154" spans="2:2" x14ac:dyDescent="0.25">
      <c r="B30154" s="1"/>
    </row>
    <row r="30155" spans="2:2" x14ac:dyDescent="0.25">
      <c r="B30155" s="1"/>
    </row>
    <row r="30156" spans="2:2" x14ac:dyDescent="0.25">
      <c r="B30156" s="1"/>
    </row>
    <row r="30157" spans="2:2" x14ac:dyDescent="0.25">
      <c r="B30157" s="1"/>
    </row>
    <row r="30158" spans="2:2" x14ac:dyDescent="0.25">
      <c r="B30158" s="1"/>
    </row>
    <row r="30159" spans="2:2" x14ac:dyDescent="0.25">
      <c r="B30159" s="1"/>
    </row>
    <row r="30160" spans="2:2" x14ac:dyDescent="0.25">
      <c r="B30160" s="1"/>
    </row>
    <row r="30161" spans="2:2" x14ac:dyDescent="0.25">
      <c r="B30161" s="1"/>
    </row>
    <row r="30162" spans="2:2" x14ac:dyDescent="0.25">
      <c r="B30162" s="1"/>
    </row>
    <row r="30163" spans="2:2" x14ac:dyDescent="0.25">
      <c r="B30163" s="1"/>
    </row>
    <row r="30164" spans="2:2" x14ac:dyDescent="0.25">
      <c r="B30164" s="1"/>
    </row>
    <row r="30165" spans="2:2" x14ac:dyDescent="0.25">
      <c r="B30165" s="1"/>
    </row>
    <row r="30166" spans="2:2" x14ac:dyDescent="0.25">
      <c r="B30166" s="1"/>
    </row>
    <row r="30167" spans="2:2" x14ac:dyDescent="0.25">
      <c r="B30167" s="1"/>
    </row>
    <row r="30168" spans="2:2" x14ac:dyDescent="0.25">
      <c r="B30168" s="1"/>
    </row>
    <row r="30169" spans="2:2" x14ac:dyDescent="0.25">
      <c r="B30169" s="1"/>
    </row>
    <row r="30170" spans="2:2" x14ac:dyDescent="0.25">
      <c r="B30170" s="1"/>
    </row>
    <row r="30171" spans="2:2" x14ac:dyDescent="0.25">
      <c r="B30171" s="1"/>
    </row>
    <row r="30172" spans="2:2" x14ac:dyDescent="0.25">
      <c r="B30172" s="1"/>
    </row>
    <row r="30173" spans="2:2" x14ac:dyDescent="0.25">
      <c r="B30173" s="1"/>
    </row>
    <row r="30174" spans="2:2" x14ac:dyDescent="0.25">
      <c r="B30174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8" spans="2:2" x14ac:dyDescent="0.25">
      <c r="B30178" s="1"/>
    </row>
    <row r="30179" spans="2:2" x14ac:dyDescent="0.25">
      <c r="B30179" s="1"/>
    </row>
    <row r="30180" spans="2:2" x14ac:dyDescent="0.25">
      <c r="B30180" s="1"/>
    </row>
    <row r="30181" spans="2:2" x14ac:dyDescent="0.25">
      <c r="B30181" s="1"/>
    </row>
    <row r="30182" spans="2:2" x14ac:dyDescent="0.25">
      <c r="B30182" s="1"/>
    </row>
    <row r="30183" spans="2:2" x14ac:dyDescent="0.25">
      <c r="B30183" s="1"/>
    </row>
    <row r="30184" spans="2:2" x14ac:dyDescent="0.25">
      <c r="B30184" s="1"/>
    </row>
    <row r="30185" spans="2:2" x14ac:dyDescent="0.25">
      <c r="B30185" s="1"/>
    </row>
    <row r="30186" spans="2:2" x14ac:dyDescent="0.25">
      <c r="B30186" s="1"/>
    </row>
    <row r="30187" spans="2:2" x14ac:dyDescent="0.25">
      <c r="B30187" s="1"/>
    </row>
    <row r="30188" spans="2:2" x14ac:dyDescent="0.25">
      <c r="B30188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3" spans="2:2" x14ac:dyDescent="0.25">
      <c r="B30193" s="1"/>
    </row>
    <row r="30194" spans="2:2" x14ac:dyDescent="0.25">
      <c r="B30194" s="1"/>
    </row>
    <row r="30195" spans="2:2" x14ac:dyDescent="0.25">
      <c r="B30195" s="1"/>
    </row>
    <row r="30196" spans="2:2" x14ac:dyDescent="0.25">
      <c r="B30196" s="1"/>
    </row>
    <row r="30197" spans="2:2" x14ac:dyDescent="0.25">
      <c r="B30197" s="1"/>
    </row>
    <row r="30198" spans="2:2" x14ac:dyDescent="0.25">
      <c r="B30198" s="1"/>
    </row>
    <row r="30199" spans="2:2" x14ac:dyDescent="0.25">
      <c r="B30199" s="1"/>
    </row>
    <row r="30200" spans="2:2" x14ac:dyDescent="0.25">
      <c r="B30200" s="1"/>
    </row>
    <row r="30201" spans="2:2" x14ac:dyDescent="0.25">
      <c r="B30201" s="1"/>
    </row>
    <row r="30202" spans="2:2" x14ac:dyDescent="0.25">
      <c r="B30202" s="1"/>
    </row>
    <row r="30203" spans="2:2" x14ac:dyDescent="0.25">
      <c r="B30203" s="1"/>
    </row>
    <row r="30204" spans="2:2" x14ac:dyDescent="0.25">
      <c r="B30204" s="1"/>
    </row>
    <row r="30205" spans="2:2" x14ac:dyDescent="0.25">
      <c r="B30205" s="1"/>
    </row>
    <row r="30206" spans="2:2" x14ac:dyDescent="0.25">
      <c r="B30206" s="1"/>
    </row>
    <row r="30207" spans="2:2" x14ac:dyDescent="0.25">
      <c r="B30207" s="1"/>
    </row>
    <row r="30208" spans="2:2" x14ac:dyDescent="0.25">
      <c r="B30208" s="1"/>
    </row>
    <row r="30209" spans="2:2" x14ac:dyDescent="0.25">
      <c r="B30209" s="1"/>
    </row>
    <row r="30210" spans="2:2" x14ac:dyDescent="0.25">
      <c r="B30210" s="1"/>
    </row>
    <row r="30211" spans="2:2" x14ac:dyDescent="0.25">
      <c r="B30211" s="1"/>
    </row>
    <row r="30212" spans="2:2" x14ac:dyDescent="0.25">
      <c r="B30212" s="1"/>
    </row>
    <row r="30213" spans="2:2" x14ac:dyDescent="0.25">
      <c r="B30213" s="1"/>
    </row>
    <row r="30214" spans="2:2" x14ac:dyDescent="0.25">
      <c r="B30214" s="1"/>
    </row>
    <row r="30215" spans="2:2" x14ac:dyDescent="0.25">
      <c r="B30215" s="1"/>
    </row>
    <row r="30216" spans="2:2" x14ac:dyDescent="0.25">
      <c r="B30216" s="1"/>
    </row>
    <row r="30217" spans="2:2" x14ac:dyDescent="0.25">
      <c r="B30217" s="1"/>
    </row>
    <row r="30218" spans="2:2" x14ac:dyDescent="0.25">
      <c r="B30218" s="1"/>
    </row>
    <row r="30219" spans="2:2" x14ac:dyDescent="0.25">
      <c r="B30219" s="1"/>
    </row>
    <row r="30220" spans="2:2" x14ac:dyDescent="0.25">
      <c r="B30220" s="1"/>
    </row>
    <row r="30221" spans="2:2" x14ac:dyDescent="0.25">
      <c r="B30221" s="1"/>
    </row>
    <row r="30222" spans="2:2" x14ac:dyDescent="0.25">
      <c r="B30222" s="1"/>
    </row>
    <row r="30223" spans="2:2" x14ac:dyDescent="0.25">
      <c r="B30223" s="1"/>
    </row>
    <row r="30224" spans="2:2" x14ac:dyDescent="0.25">
      <c r="B30224" s="1"/>
    </row>
    <row r="30225" spans="2:2" x14ac:dyDescent="0.25">
      <c r="B30225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29" spans="2:2" x14ac:dyDescent="0.25">
      <c r="B30229" s="1"/>
    </row>
    <row r="30230" spans="2:2" x14ac:dyDescent="0.25">
      <c r="B30230" s="1"/>
    </row>
    <row r="30231" spans="2:2" x14ac:dyDescent="0.25">
      <c r="B30231" s="1"/>
    </row>
    <row r="30232" spans="2:2" x14ac:dyDescent="0.25">
      <c r="B30232" s="1"/>
    </row>
    <row r="30233" spans="2:2" x14ac:dyDescent="0.25">
      <c r="B30233" s="1"/>
    </row>
    <row r="30234" spans="2:2" x14ac:dyDescent="0.25">
      <c r="B30234" s="1"/>
    </row>
    <row r="30235" spans="2:2" x14ac:dyDescent="0.25">
      <c r="B30235" s="1"/>
    </row>
    <row r="30236" spans="2:2" x14ac:dyDescent="0.25">
      <c r="B30236" s="1"/>
    </row>
    <row r="30237" spans="2:2" x14ac:dyDescent="0.25">
      <c r="B30237" s="1"/>
    </row>
    <row r="30238" spans="2:2" x14ac:dyDescent="0.25">
      <c r="B30238" s="1"/>
    </row>
    <row r="30239" spans="2:2" x14ac:dyDescent="0.25">
      <c r="B30239" s="1"/>
    </row>
    <row r="30240" spans="2:2" x14ac:dyDescent="0.25">
      <c r="B30240" s="1"/>
    </row>
    <row r="30241" spans="2:2" x14ac:dyDescent="0.25">
      <c r="B30241" s="1"/>
    </row>
    <row r="30242" spans="2:2" x14ac:dyDescent="0.25">
      <c r="B30242" s="1"/>
    </row>
    <row r="30243" spans="2:2" x14ac:dyDescent="0.25">
      <c r="B30243" s="1"/>
    </row>
    <row r="30244" spans="2:2" x14ac:dyDescent="0.25">
      <c r="B30244" s="1"/>
    </row>
    <row r="30245" spans="2:2" x14ac:dyDescent="0.25">
      <c r="B30245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49" spans="2:2" x14ac:dyDescent="0.25">
      <c r="B30249" s="1"/>
    </row>
    <row r="30250" spans="2:2" x14ac:dyDescent="0.25">
      <c r="B30250" s="1"/>
    </row>
    <row r="30251" spans="2:2" x14ac:dyDescent="0.25">
      <c r="B30251" s="1"/>
    </row>
    <row r="30252" spans="2:2" x14ac:dyDescent="0.25">
      <c r="B30252" s="1"/>
    </row>
    <row r="30253" spans="2:2" x14ac:dyDescent="0.25">
      <c r="B30253" s="1"/>
    </row>
    <row r="30254" spans="2:2" x14ac:dyDescent="0.25">
      <c r="B30254" s="1"/>
    </row>
    <row r="30255" spans="2:2" x14ac:dyDescent="0.25">
      <c r="B30255" s="1"/>
    </row>
    <row r="30256" spans="2:2" x14ac:dyDescent="0.25">
      <c r="B30256" s="1"/>
    </row>
    <row r="30257" spans="2:2" x14ac:dyDescent="0.25">
      <c r="B30257" s="1"/>
    </row>
    <row r="30258" spans="2:2" x14ac:dyDescent="0.25">
      <c r="B30258" s="1"/>
    </row>
    <row r="30259" spans="2:2" x14ac:dyDescent="0.25">
      <c r="B30259" s="1"/>
    </row>
    <row r="30260" spans="2:2" x14ac:dyDescent="0.25">
      <c r="B30260" s="1"/>
    </row>
    <row r="30261" spans="2:2" x14ac:dyDescent="0.25">
      <c r="B30261" s="1"/>
    </row>
    <row r="30262" spans="2:2" x14ac:dyDescent="0.25">
      <c r="B30262" s="1"/>
    </row>
    <row r="30263" spans="2:2" x14ac:dyDescent="0.25">
      <c r="B30263" s="1"/>
    </row>
    <row r="30264" spans="2:2" x14ac:dyDescent="0.25">
      <c r="B30264" s="1"/>
    </row>
    <row r="30265" spans="2:2" x14ac:dyDescent="0.25">
      <c r="B30265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69" spans="2:2" x14ac:dyDescent="0.25">
      <c r="B30269" s="1"/>
    </row>
    <row r="30270" spans="2:2" x14ac:dyDescent="0.25">
      <c r="B30270" s="1"/>
    </row>
    <row r="30271" spans="2:2" x14ac:dyDescent="0.25">
      <c r="B30271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1"/>
    </row>
    <row r="30277" spans="2:2" x14ac:dyDescent="0.25">
      <c r="B30277" s="1"/>
    </row>
    <row r="30278" spans="2:2" x14ac:dyDescent="0.25">
      <c r="B30278" s="1"/>
    </row>
    <row r="30279" spans="2:2" x14ac:dyDescent="0.25">
      <c r="B30279" s="1"/>
    </row>
    <row r="30280" spans="2:2" x14ac:dyDescent="0.25">
      <c r="B30280" s="1"/>
    </row>
    <row r="30281" spans="2:2" x14ac:dyDescent="0.25">
      <c r="B30281" s="1"/>
    </row>
    <row r="30282" spans="2:2" x14ac:dyDescent="0.25">
      <c r="B30282" s="1"/>
    </row>
    <row r="30283" spans="2:2" x14ac:dyDescent="0.25">
      <c r="B30283" s="1"/>
    </row>
    <row r="30284" spans="2:2" x14ac:dyDescent="0.25">
      <c r="B30284" s="1"/>
    </row>
    <row r="30285" spans="2:2" x14ac:dyDescent="0.25">
      <c r="B30285" s="1"/>
    </row>
    <row r="30286" spans="2:2" x14ac:dyDescent="0.25">
      <c r="B30286" s="1"/>
    </row>
    <row r="30287" spans="2:2" x14ac:dyDescent="0.25">
      <c r="B30287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2" spans="2:2" x14ac:dyDescent="0.25">
      <c r="B30292" s="1"/>
    </row>
    <row r="30293" spans="2:2" x14ac:dyDescent="0.25">
      <c r="B30293" s="1"/>
    </row>
    <row r="30294" spans="2:2" x14ac:dyDescent="0.25">
      <c r="B30294" s="1"/>
    </row>
    <row r="30295" spans="2:2" x14ac:dyDescent="0.25">
      <c r="B30295" s="1"/>
    </row>
    <row r="30296" spans="2:2" x14ac:dyDescent="0.25">
      <c r="B30296" s="1"/>
    </row>
    <row r="30297" spans="2:2" x14ac:dyDescent="0.25">
      <c r="B30297" s="1"/>
    </row>
    <row r="30298" spans="2:2" x14ac:dyDescent="0.25">
      <c r="B30298" s="1"/>
    </row>
    <row r="30299" spans="2:2" x14ac:dyDescent="0.25">
      <c r="B30299" s="1"/>
    </row>
    <row r="30300" spans="2:2" x14ac:dyDescent="0.25">
      <c r="B30300" s="1"/>
    </row>
    <row r="30301" spans="2:2" x14ac:dyDescent="0.25">
      <c r="B30301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6" spans="2:2" x14ac:dyDescent="0.25">
      <c r="B30306" s="1"/>
    </row>
    <row r="30307" spans="2:2" x14ac:dyDescent="0.25">
      <c r="B30307" s="1"/>
    </row>
    <row r="30308" spans="2:2" x14ac:dyDescent="0.25">
      <c r="B30308" s="1"/>
    </row>
    <row r="30309" spans="2:2" x14ac:dyDescent="0.25">
      <c r="B30309" s="1"/>
    </row>
    <row r="30310" spans="2:2" x14ac:dyDescent="0.25">
      <c r="B30310" s="1"/>
    </row>
    <row r="30311" spans="2:2" x14ac:dyDescent="0.25">
      <c r="B30311" s="1"/>
    </row>
    <row r="30312" spans="2:2" x14ac:dyDescent="0.25">
      <c r="B30312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18" spans="2:2" x14ac:dyDescent="0.25">
      <c r="B30318" s="1"/>
    </row>
    <row r="30319" spans="2:2" x14ac:dyDescent="0.25">
      <c r="B30319" s="1"/>
    </row>
    <row r="30320" spans="2:2" x14ac:dyDescent="0.25">
      <c r="B30320" s="1"/>
    </row>
    <row r="30321" spans="2:2" x14ac:dyDescent="0.25">
      <c r="B30321" s="1"/>
    </row>
    <row r="30322" spans="2:2" x14ac:dyDescent="0.25">
      <c r="B30322" s="1"/>
    </row>
    <row r="30323" spans="2:2" x14ac:dyDescent="0.25">
      <c r="B30323" s="1"/>
    </row>
    <row r="30324" spans="2:2" x14ac:dyDescent="0.25">
      <c r="B30324" s="1"/>
    </row>
    <row r="30325" spans="2:2" x14ac:dyDescent="0.25">
      <c r="B30325" s="1"/>
    </row>
    <row r="30326" spans="2:2" x14ac:dyDescent="0.25">
      <c r="B30326" s="1"/>
    </row>
    <row r="30327" spans="2:2" x14ac:dyDescent="0.25">
      <c r="B30327" s="1"/>
    </row>
    <row r="30328" spans="2:2" x14ac:dyDescent="0.25">
      <c r="B30328" s="1"/>
    </row>
    <row r="30329" spans="2:2" x14ac:dyDescent="0.25">
      <c r="B30329" s="1"/>
    </row>
    <row r="30330" spans="2:2" x14ac:dyDescent="0.25">
      <c r="B30330" s="1"/>
    </row>
    <row r="30331" spans="2:2" x14ac:dyDescent="0.25">
      <c r="B30331" s="1"/>
    </row>
    <row r="30332" spans="2:2" x14ac:dyDescent="0.25">
      <c r="B30332" s="1"/>
    </row>
    <row r="30333" spans="2:2" x14ac:dyDescent="0.25">
      <c r="B30333" s="1"/>
    </row>
    <row r="30334" spans="2:2" x14ac:dyDescent="0.25">
      <c r="B30334" s="1"/>
    </row>
    <row r="30335" spans="2:2" x14ac:dyDescent="0.25">
      <c r="B30335" s="1"/>
    </row>
    <row r="30336" spans="2:2" x14ac:dyDescent="0.25">
      <c r="B30336" s="1"/>
    </row>
    <row r="30337" spans="2:2" x14ac:dyDescent="0.25">
      <c r="B30337" s="1"/>
    </row>
    <row r="30338" spans="2:2" x14ac:dyDescent="0.25">
      <c r="B30338" s="1"/>
    </row>
    <row r="30339" spans="2:2" x14ac:dyDescent="0.25">
      <c r="B30339" s="1"/>
    </row>
    <row r="30340" spans="2:2" x14ac:dyDescent="0.25">
      <c r="B30340" s="1"/>
    </row>
    <row r="30341" spans="2:2" x14ac:dyDescent="0.25">
      <c r="B30341" s="1"/>
    </row>
    <row r="30342" spans="2:2" x14ac:dyDescent="0.25">
      <c r="B30342" s="1"/>
    </row>
    <row r="30343" spans="2:2" x14ac:dyDescent="0.25">
      <c r="B30343" s="1"/>
    </row>
    <row r="30344" spans="2:2" x14ac:dyDescent="0.25">
      <c r="B30344" s="1"/>
    </row>
    <row r="30345" spans="2:2" x14ac:dyDescent="0.25">
      <c r="B30345" s="1"/>
    </row>
    <row r="30346" spans="2:2" x14ac:dyDescent="0.25">
      <c r="B30346" s="1"/>
    </row>
    <row r="30347" spans="2:2" x14ac:dyDescent="0.25">
      <c r="B30347" s="1"/>
    </row>
    <row r="30348" spans="2:2" x14ac:dyDescent="0.25">
      <c r="B30348" s="1"/>
    </row>
    <row r="30349" spans="2:2" x14ac:dyDescent="0.25">
      <c r="B30349" s="1"/>
    </row>
    <row r="30350" spans="2:2" x14ac:dyDescent="0.25">
      <c r="B30350" s="1"/>
    </row>
    <row r="30351" spans="2:2" x14ac:dyDescent="0.25">
      <c r="B30351" s="1"/>
    </row>
    <row r="30352" spans="2:2" x14ac:dyDescent="0.25">
      <c r="B30352" s="1"/>
    </row>
    <row r="30353" spans="2:2" x14ac:dyDescent="0.25">
      <c r="B30353" s="1"/>
    </row>
    <row r="30354" spans="2:2" x14ac:dyDescent="0.25">
      <c r="B30354" s="1"/>
    </row>
    <row r="30355" spans="2:2" x14ac:dyDescent="0.25">
      <c r="B30355" s="1"/>
    </row>
    <row r="30356" spans="2:2" x14ac:dyDescent="0.25">
      <c r="B30356" s="1"/>
    </row>
    <row r="30357" spans="2:2" x14ac:dyDescent="0.25">
      <c r="B30357" s="1"/>
    </row>
    <row r="30358" spans="2:2" x14ac:dyDescent="0.25">
      <c r="B30358" s="1"/>
    </row>
    <row r="30359" spans="2:2" x14ac:dyDescent="0.25">
      <c r="B30359" s="1"/>
    </row>
    <row r="30360" spans="2:2" x14ac:dyDescent="0.25">
      <c r="B30360" s="1"/>
    </row>
    <row r="30361" spans="2:2" x14ac:dyDescent="0.25">
      <c r="B30361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66" spans="2:2" x14ac:dyDescent="0.25">
      <c r="B30366" s="1"/>
    </row>
    <row r="30367" spans="2:2" x14ac:dyDescent="0.25">
      <c r="B30367" s="1"/>
    </row>
    <row r="30368" spans="2:2" x14ac:dyDescent="0.25">
      <c r="B30368" s="1"/>
    </row>
    <row r="30369" spans="2:2" x14ac:dyDescent="0.25">
      <c r="B30369" s="1"/>
    </row>
    <row r="30370" spans="2:2" x14ac:dyDescent="0.25">
      <c r="B30370" s="1"/>
    </row>
    <row r="30371" spans="2:2" x14ac:dyDescent="0.25">
      <c r="B30371" s="1"/>
    </row>
    <row r="30372" spans="2:2" x14ac:dyDescent="0.25">
      <c r="B30372" s="1"/>
    </row>
    <row r="30373" spans="2:2" x14ac:dyDescent="0.25">
      <c r="B30373" s="1"/>
    </row>
    <row r="30374" spans="2:2" x14ac:dyDescent="0.25">
      <c r="B30374" s="1"/>
    </row>
    <row r="30375" spans="2:2" x14ac:dyDescent="0.25">
      <c r="B30375" s="1"/>
    </row>
    <row r="30376" spans="2:2" x14ac:dyDescent="0.25">
      <c r="B30376" s="1"/>
    </row>
    <row r="30377" spans="2:2" x14ac:dyDescent="0.25">
      <c r="B30377" s="1"/>
    </row>
    <row r="30378" spans="2:2" x14ac:dyDescent="0.25">
      <c r="B30378" s="1"/>
    </row>
    <row r="30379" spans="2:2" x14ac:dyDescent="0.25">
      <c r="B30379" s="1"/>
    </row>
    <row r="30380" spans="2:2" x14ac:dyDescent="0.25">
      <c r="B30380" s="1"/>
    </row>
    <row r="30381" spans="2:2" x14ac:dyDescent="0.25">
      <c r="B30381" s="1"/>
    </row>
    <row r="30382" spans="2:2" x14ac:dyDescent="0.25">
      <c r="B30382" s="1"/>
    </row>
    <row r="30383" spans="2:2" x14ac:dyDescent="0.25">
      <c r="B30383" s="1"/>
    </row>
    <row r="30384" spans="2:2" x14ac:dyDescent="0.25">
      <c r="B30384" s="1"/>
    </row>
    <row r="30385" spans="2:2" x14ac:dyDescent="0.25">
      <c r="B30385" s="1"/>
    </row>
    <row r="30386" spans="2:2" x14ac:dyDescent="0.25">
      <c r="B30386" s="1"/>
    </row>
    <row r="30387" spans="2:2" x14ac:dyDescent="0.25">
      <c r="B30387" s="1"/>
    </row>
    <row r="30388" spans="2:2" x14ac:dyDescent="0.25">
      <c r="B30388" s="1"/>
    </row>
    <row r="30389" spans="2:2" x14ac:dyDescent="0.25">
      <c r="B30389" s="1"/>
    </row>
    <row r="30390" spans="2:2" x14ac:dyDescent="0.25">
      <c r="B30390" s="1"/>
    </row>
    <row r="30391" spans="2:2" x14ac:dyDescent="0.25">
      <c r="B30391" s="1"/>
    </row>
    <row r="30392" spans="2:2" x14ac:dyDescent="0.25">
      <c r="B30392" s="1"/>
    </row>
    <row r="30393" spans="2:2" x14ac:dyDescent="0.25">
      <c r="B30393" s="1"/>
    </row>
    <row r="30394" spans="2:2" x14ac:dyDescent="0.25">
      <c r="B30394" s="1"/>
    </row>
    <row r="30395" spans="2:2" x14ac:dyDescent="0.25">
      <c r="B30395" s="1"/>
    </row>
    <row r="30396" spans="2:2" x14ac:dyDescent="0.25">
      <c r="B30396" s="1"/>
    </row>
    <row r="30397" spans="2:2" x14ac:dyDescent="0.25">
      <c r="B30397" s="1"/>
    </row>
    <row r="30398" spans="2:2" x14ac:dyDescent="0.25">
      <c r="B30398" s="1"/>
    </row>
    <row r="30399" spans="2:2" x14ac:dyDescent="0.25">
      <c r="B30399" s="1"/>
    </row>
    <row r="30400" spans="2:2" x14ac:dyDescent="0.25">
      <c r="B30400" s="1"/>
    </row>
    <row r="30401" spans="2:2" x14ac:dyDescent="0.25">
      <c r="B30401" s="1"/>
    </row>
    <row r="30402" spans="2:2" x14ac:dyDescent="0.25">
      <c r="B30402" s="1"/>
    </row>
    <row r="30403" spans="2:2" x14ac:dyDescent="0.25">
      <c r="B30403" s="1"/>
    </row>
    <row r="30404" spans="2:2" x14ac:dyDescent="0.25">
      <c r="B30404" s="1"/>
    </row>
    <row r="30405" spans="2:2" x14ac:dyDescent="0.25">
      <c r="B30405" s="1"/>
    </row>
    <row r="30406" spans="2:2" x14ac:dyDescent="0.25">
      <c r="B30406" s="1"/>
    </row>
    <row r="30407" spans="2:2" x14ac:dyDescent="0.25">
      <c r="B30407" s="1"/>
    </row>
    <row r="30408" spans="2:2" x14ac:dyDescent="0.25">
      <c r="B30408" s="1"/>
    </row>
    <row r="30409" spans="2:2" x14ac:dyDescent="0.25">
      <c r="B30409" s="1"/>
    </row>
    <row r="30410" spans="2:2" x14ac:dyDescent="0.25">
      <c r="B30410" s="1"/>
    </row>
    <row r="30411" spans="2:2" x14ac:dyDescent="0.25">
      <c r="B30411" s="1"/>
    </row>
    <row r="30412" spans="2:2" x14ac:dyDescent="0.25">
      <c r="B30412" s="1"/>
    </row>
    <row r="30413" spans="2:2" x14ac:dyDescent="0.25">
      <c r="B30413" s="1"/>
    </row>
    <row r="30414" spans="2:2" x14ac:dyDescent="0.25">
      <c r="B30414" s="1"/>
    </row>
    <row r="30415" spans="2:2" x14ac:dyDescent="0.25">
      <c r="B30415" s="1"/>
    </row>
    <row r="30416" spans="2:2" x14ac:dyDescent="0.25">
      <c r="B30416" s="1"/>
    </row>
    <row r="30417" spans="2:2" x14ac:dyDescent="0.25">
      <c r="B30417" s="1"/>
    </row>
    <row r="30418" spans="2:2" x14ac:dyDescent="0.25">
      <c r="B30418" s="1"/>
    </row>
    <row r="30419" spans="2:2" x14ac:dyDescent="0.25">
      <c r="B30419" s="1"/>
    </row>
    <row r="30420" spans="2:2" x14ac:dyDescent="0.25">
      <c r="B30420" s="1"/>
    </row>
    <row r="30421" spans="2:2" x14ac:dyDescent="0.25">
      <c r="B30421" s="1"/>
    </row>
    <row r="30422" spans="2:2" x14ac:dyDescent="0.25">
      <c r="B30422" s="1"/>
    </row>
    <row r="30423" spans="2:2" x14ac:dyDescent="0.25">
      <c r="B30423" s="1"/>
    </row>
    <row r="30424" spans="2:2" x14ac:dyDescent="0.25">
      <c r="B30424" s="1"/>
    </row>
    <row r="30425" spans="2:2" x14ac:dyDescent="0.25">
      <c r="B30425" s="1"/>
    </row>
    <row r="30426" spans="2:2" x14ac:dyDescent="0.25">
      <c r="B30426" s="1"/>
    </row>
    <row r="30427" spans="2:2" x14ac:dyDescent="0.25">
      <c r="B30427" s="1"/>
    </row>
    <row r="30428" spans="2:2" x14ac:dyDescent="0.25">
      <c r="B30428" s="1"/>
    </row>
    <row r="30429" spans="2:2" x14ac:dyDescent="0.25">
      <c r="B30429" s="1"/>
    </row>
    <row r="30430" spans="2:2" x14ac:dyDescent="0.25">
      <c r="B30430" s="1"/>
    </row>
    <row r="30431" spans="2:2" x14ac:dyDescent="0.25">
      <c r="B30431" s="1"/>
    </row>
    <row r="30432" spans="2:2" x14ac:dyDescent="0.25">
      <c r="B30432" s="1"/>
    </row>
    <row r="30433" spans="2:2" x14ac:dyDescent="0.25">
      <c r="B30433" s="1"/>
    </row>
    <row r="30434" spans="2:2" x14ac:dyDescent="0.25">
      <c r="B30434" s="1"/>
    </row>
    <row r="30435" spans="2:2" x14ac:dyDescent="0.25">
      <c r="B30435" s="1"/>
    </row>
    <row r="30436" spans="2:2" x14ac:dyDescent="0.25">
      <c r="B30436" s="1"/>
    </row>
    <row r="30437" spans="2:2" x14ac:dyDescent="0.25">
      <c r="B30437" s="1"/>
    </row>
    <row r="30438" spans="2:2" x14ac:dyDescent="0.25">
      <c r="B30438" s="1"/>
    </row>
    <row r="30439" spans="2:2" x14ac:dyDescent="0.25">
      <c r="B30439" s="1"/>
    </row>
    <row r="30440" spans="2:2" x14ac:dyDescent="0.25">
      <c r="B30440" s="1"/>
    </row>
    <row r="30441" spans="2:2" x14ac:dyDescent="0.25">
      <c r="B30441" s="1"/>
    </row>
    <row r="30442" spans="2:2" x14ac:dyDescent="0.25">
      <c r="B30442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6" spans="2:2" x14ac:dyDescent="0.25">
      <c r="B30446" s="1"/>
    </row>
    <row r="30447" spans="2:2" x14ac:dyDescent="0.25">
      <c r="B30447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2" spans="2:2" x14ac:dyDescent="0.25">
      <c r="B30452" s="1"/>
    </row>
    <row r="30453" spans="2:2" x14ac:dyDescent="0.25">
      <c r="B30453" s="1"/>
    </row>
    <row r="30454" spans="2:2" x14ac:dyDescent="0.25">
      <c r="B30454" s="1"/>
    </row>
    <row r="30455" spans="2:2" x14ac:dyDescent="0.25">
      <c r="B30455" s="1"/>
    </row>
    <row r="30456" spans="2:2" x14ac:dyDescent="0.25">
      <c r="B30456" s="1"/>
    </row>
    <row r="30457" spans="2:2" x14ac:dyDescent="0.25">
      <c r="B30457" s="1"/>
    </row>
    <row r="30458" spans="2:2" x14ac:dyDescent="0.25">
      <c r="B30458" s="1"/>
    </row>
    <row r="30459" spans="2:2" x14ac:dyDescent="0.25">
      <c r="B30459" s="1"/>
    </row>
    <row r="30460" spans="2:2" x14ac:dyDescent="0.25">
      <c r="B30460" s="1"/>
    </row>
    <row r="30461" spans="2:2" x14ac:dyDescent="0.25">
      <c r="B30461" s="1"/>
    </row>
    <row r="30462" spans="2:2" x14ac:dyDescent="0.25">
      <c r="B30462" s="1"/>
    </row>
    <row r="30463" spans="2:2" x14ac:dyDescent="0.25">
      <c r="B30463" s="1"/>
    </row>
    <row r="30464" spans="2:2" x14ac:dyDescent="0.25">
      <c r="B30464" s="1"/>
    </row>
    <row r="30465" spans="2:2" x14ac:dyDescent="0.25">
      <c r="B30465" s="1"/>
    </row>
    <row r="30466" spans="2:2" x14ac:dyDescent="0.25">
      <c r="B30466" s="1"/>
    </row>
    <row r="30467" spans="2:2" x14ac:dyDescent="0.25">
      <c r="B30467" s="1"/>
    </row>
    <row r="30468" spans="2:2" x14ac:dyDescent="0.25">
      <c r="B30468" s="1"/>
    </row>
    <row r="30469" spans="2:2" x14ac:dyDescent="0.25">
      <c r="B30469" s="1"/>
    </row>
    <row r="30470" spans="2:2" x14ac:dyDescent="0.25">
      <c r="B30470" s="1"/>
    </row>
    <row r="30471" spans="2:2" x14ac:dyDescent="0.25">
      <c r="B30471" s="1"/>
    </row>
    <row r="30472" spans="2:2" x14ac:dyDescent="0.25">
      <c r="B30472" s="1"/>
    </row>
    <row r="30473" spans="2:2" x14ac:dyDescent="0.25">
      <c r="B30473" s="1"/>
    </row>
    <row r="30474" spans="2:2" x14ac:dyDescent="0.25">
      <c r="B30474" s="1"/>
    </row>
    <row r="30475" spans="2:2" x14ac:dyDescent="0.25">
      <c r="B30475" s="1"/>
    </row>
    <row r="30476" spans="2:2" x14ac:dyDescent="0.25">
      <c r="B30476" s="1"/>
    </row>
    <row r="30477" spans="2:2" x14ac:dyDescent="0.25">
      <c r="B30477" s="1"/>
    </row>
    <row r="30478" spans="2:2" x14ac:dyDescent="0.25">
      <c r="B30478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4" spans="2:2" x14ac:dyDescent="0.25">
      <c r="B30484" s="1"/>
    </row>
    <row r="30485" spans="2:2" x14ac:dyDescent="0.25">
      <c r="B30485" s="1"/>
    </row>
    <row r="30486" spans="2:2" x14ac:dyDescent="0.25">
      <c r="B30486" s="1"/>
    </row>
    <row r="30487" spans="2:2" x14ac:dyDescent="0.25">
      <c r="B30487" s="1"/>
    </row>
    <row r="30488" spans="2:2" x14ac:dyDescent="0.25">
      <c r="B30488" s="1"/>
    </row>
    <row r="30489" spans="2:2" x14ac:dyDescent="0.25">
      <c r="B30489" s="1"/>
    </row>
    <row r="30490" spans="2:2" x14ac:dyDescent="0.25">
      <c r="B30490" s="1"/>
    </row>
    <row r="30491" spans="2:2" x14ac:dyDescent="0.25">
      <c r="B30491" s="1"/>
    </row>
    <row r="30492" spans="2:2" x14ac:dyDescent="0.25">
      <c r="B30492" s="1"/>
    </row>
    <row r="30493" spans="2:2" x14ac:dyDescent="0.25">
      <c r="B30493" s="1"/>
    </row>
    <row r="30494" spans="2:2" x14ac:dyDescent="0.25">
      <c r="B30494" s="1"/>
    </row>
    <row r="30495" spans="2:2" x14ac:dyDescent="0.25">
      <c r="B30495" s="1"/>
    </row>
    <row r="30496" spans="2:2" x14ac:dyDescent="0.25">
      <c r="B30496" s="1"/>
    </row>
    <row r="30497" spans="2:2" x14ac:dyDescent="0.25">
      <c r="B30497" s="1"/>
    </row>
    <row r="30498" spans="2:2" x14ac:dyDescent="0.25">
      <c r="B30498" s="1"/>
    </row>
    <row r="30499" spans="2:2" x14ac:dyDescent="0.25">
      <c r="B30499" s="1"/>
    </row>
    <row r="30500" spans="2:2" x14ac:dyDescent="0.25">
      <c r="B30500" s="1"/>
    </row>
    <row r="30501" spans="2:2" x14ac:dyDescent="0.25">
      <c r="B30501" s="1"/>
    </row>
    <row r="30502" spans="2:2" x14ac:dyDescent="0.25">
      <c r="B30502" s="1"/>
    </row>
    <row r="30503" spans="2:2" x14ac:dyDescent="0.25">
      <c r="B30503" s="1"/>
    </row>
    <row r="30504" spans="2:2" x14ac:dyDescent="0.25">
      <c r="B30504" s="1"/>
    </row>
    <row r="30505" spans="2:2" x14ac:dyDescent="0.25">
      <c r="B30505" s="1"/>
    </row>
    <row r="30506" spans="2:2" x14ac:dyDescent="0.25">
      <c r="B30506" s="1"/>
    </row>
    <row r="30507" spans="2:2" x14ac:dyDescent="0.25">
      <c r="B30507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1" spans="2:2" x14ac:dyDescent="0.25">
      <c r="B30511" s="1"/>
    </row>
    <row r="30512" spans="2:2" x14ac:dyDescent="0.25">
      <c r="B30512" s="1"/>
    </row>
    <row r="30513" spans="2:2" x14ac:dyDescent="0.25">
      <c r="B30513" s="1"/>
    </row>
    <row r="30514" spans="2:2" x14ac:dyDescent="0.25">
      <c r="B30514" s="1"/>
    </row>
    <row r="30515" spans="2:2" x14ac:dyDescent="0.25">
      <c r="B30515" s="1"/>
    </row>
    <row r="30516" spans="2:2" x14ac:dyDescent="0.25">
      <c r="B30516" s="1"/>
    </row>
    <row r="30517" spans="2:2" x14ac:dyDescent="0.25">
      <c r="B30517" s="1"/>
    </row>
    <row r="30518" spans="2:2" x14ac:dyDescent="0.25">
      <c r="B30518" s="1"/>
    </row>
    <row r="30519" spans="2:2" x14ac:dyDescent="0.25">
      <c r="B30519" s="1"/>
    </row>
    <row r="30520" spans="2:2" x14ac:dyDescent="0.25">
      <c r="B30520" s="1"/>
    </row>
    <row r="30521" spans="2:2" x14ac:dyDescent="0.25">
      <c r="B30521" s="1"/>
    </row>
    <row r="30522" spans="2:2" x14ac:dyDescent="0.25">
      <c r="B30522" s="1"/>
    </row>
    <row r="30523" spans="2:2" x14ac:dyDescent="0.25">
      <c r="B30523" s="1"/>
    </row>
    <row r="30524" spans="2:2" x14ac:dyDescent="0.25">
      <c r="B30524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5" spans="2:2" x14ac:dyDescent="0.25">
      <c r="B30535" s="1"/>
    </row>
    <row r="30536" spans="2:2" x14ac:dyDescent="0.25">
      <c r="B30536" s="1"/>
    </row>
    <row r="30537" spans="2:2" x14ac:dyDescent="0.25">
      <c r="B30537" s="1"/>
    </row>
    <row r="30538" spans="2:2" x14ac:dyDescent="0.25">
      <c r="B30538" s="1"/>
    </row>
    <row r="30539" spans="2:2" x14ac:dyDescent="0.25">
      <c r="B30539" s="1"/>
    </row>
    <row r="30540" spans="2:2" x14ac:dyDescent="0.25">
      <c r="B30540" s="1"/>
    </row>
    <row r="30541" spans="2:2" x14ac:dyDescent="0.25">
      <c r="B30541" s="1"/>
    </row>
    <row r="30542" spans="2:2" x14ac:dyDescent="0.25">
      <c r="B30542" s="1"/>
    </row>
    <row r="30543" spans="2:2" x14ac:dyDescent="0.25">
      <c r="B30543" s="1"/>
    </row>
    <row r="30544" spans="2:2" x14ac:dyDescent="0.25">
      <c r="B30544" s="1"/>
    </row>
    <row r="30545" spans="2:2" x14ac:dyDescent="0.25">
      <c r="B30545" s="1"/>
    </row>
    <row r="30546" spans="2:2" x14ac:dyDescent="0.25">
      <c r="B30546" s="1"/>
    </row>
    <row r="30547" spans="2:2" x14ac:dyDescent="0.25">
      <c r="B30547" s="1"/>
    </row>
    <row r="30548" spans="2:2" x14ac:dyDescent="0.25">
      <c r="B30548" s="1"/>
    </row>
    <row r="30549" spans="2:2" x14ac:dyDescent="0.25">
      <c r="B30549" s="1"/>
    </row>
    <row r="30550" spans="2:2" x14ac:dyDescent="0.25">
      <c r="B30550" s="1"/>
    </row>
    <row r="30551" spans="2:2" x14ac:dyDescent="0.25">
      <c r="B30551" s="1"/>
    </row>
    <row r="30552" spans="2:2" x14ac:dyDescent="0.25">
      <c r="B30552" s="1"/>
    </row>
    <row r="30553" spans="2:2" x14ac:dyDescent="0.25">
      <c r="B30553" s="1"/>
    </row>
    <row r="30554" spans="2:2" x14ac:dyDescent="0.25">
      <c r="B30554" s="1"/>
    </row>
    <row r="30555" spans="2:2" x14ac:dyDescent="0.25">
      <c r="B30555" s="1"/>
    </row>
    <row r="30556" spans="2:2" x14ac:dyDescent="0.25">
      <c r="B30556" s="1"/>
    </row>
    <row r="30557" spans="2:2" x14ac:dyDescent="0.25">
      <c r="B30557" s="1"/>
    </row>
    <row r="30558" spans="2:2" x14ac:dyDescent="0.25">
      <c r="B30558" s="1"/>
    </row>
    <row r="30559" spans="2:2" x14ac:dyDescent="0.25">
      <c r="B30559" s="1"/>
    </row>
    <row r="30560" spans="2:2" x14ac:dyDescent="0.25">
      <c r="B30560" s="1"/>
    </row>
    <row r="30561" spans="2:2" x14ac:dyDescent="0.25">
      <c r="B30561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65" spans="2:2" x14ac:dyDescent="0.25">
      <c r="B30565" s="1"/>
    </row>
    <row r="30566" spans="2:2" x14ac:dyDescent="0.25">
      <c r="B30566" s="1"/>
    </row>
    <row r="30567" spans="2:2" x14ac:dyDescent="0.25">
      <c r="B30567" s="1"/>
    </row>
    <row r="30568" spans="2:2" x14ac:dyDescent="0.25">
      <c r="B30568" s="1"/>
    </row>
    <row r="30569" spans="2:2" x14ac:dyDescent="0.25">
      <c r="B30569" s="1"/>
    </row>
    <row r="30570" spans="2:2" x14ac:dyDescent="0.25">
      <c r="B30570" s="1"/>
    </row>
    <row r="30571" spans="2:2" x14ac:dyDescent="0.25">
      <c r="B30571" s="1"/>
    </row>
    <row r="30572" spans="2:2" x14ac:dyDescent="0.25">
      <c r="B30572" s="1"/>
    </row>
    <row r="30573" spans="2:2" x14ac:dyDescent="0.25">
      <c r="B30573" s="1"/>
    </row>
    <row r="30574" spans="2:2" x14ac:dyDescent="0.25">
      <c r="B30574" s="1"/>
    </row>
    <row r="30575" spans="2:2" x14ac:dyDescent="0.25">
      <c r="B30575" s="1"/>
    </row>
    <row r="30576" spans="2:2" x14ac:dyDescent="0.25">
      <c r="B30576" s="1"/>
    </row>
    <row r="30577" spans="2:2" x14ac:dyDescent="0.25">
      <c r="B30577" s="1"/>
    </row>
    <row r="30578" spans="2:2" x14ac:dyDescent="0.25">
      <c r="B30578" s="1"/>
    </row>
    <row r="30579" spans="2:2" x14ac:dyDescent="0.25">
      <c r="B30579" s="1"/>
    </row>
    <row r="30580" spans="2:2" x14ac:dyDescent="0.25">
      <c r="B30580" s="1"/>
    </row>
    <row r="30581" spans="2:2" x14ac:dyDescent="0.25">
      <c r="B30581" s="1"/>
    </row>
    <row r="30582" spans="2:2" x14ac:dyDescent="0.25">
      <c r="B30582" s="1"/>
    </row>
    <row r="30583" spans="2:2" x14ac:dyDescent="0.25">
      <c r="B30583" s="1"/>
    </row>
    <row r="30584" spans="2:2" x14ac:dyDescent="0.25">
      <c r="B30584" s="1"/>
    </row>
    <row r="30585" spans="2:2" x14ac:dyDescent="0.25">
      <c r="B30585" s="1"/>
    </row>
    <row r="30586" spans="2:2" x14ac:dyDescent="0.25">
      <c r="B30586" s="1"/>
    </row>
    <row r="30587" spans="2:2" x14ac:dyDescent="0.25">
      <c r="B30587" s="1"/>
    </row>
    <row r="30588" spans="2:2" x14ac:dyDescent="0.25">
      <c r="B30588" s="1"/>
    </row>
    <row r="30589" spans="2:2" x14ac:dyDescent="0.25">
      <c r="B30589" s="1"/>
    </row>
    <row r="30590" spans="2:2" x14ac:dyDescent="0.25">
      <c r="B30590" s="1"/>
    </row>
    <row r="30591" spans="2:2" x14ac:dyDescent="0.25">
      <c r="B30591" s="1"/>
    </row>
    <row r="30592" spans="2:2" x14ac:dyDescent="0.25">
      <c r="B30592" s="1"/>
    </row>
    <row r="30593" spans="2:2" x14ac:dyDescent="0.25">
      <c r="B30593" s="1"/>
    </row>
    <row r="30594" spans="2:2" x14ac:dyDescent="0.25">
      <c r="B30594" s="1"/>
    </row>
    <row r="30595" spans="2:2" x14ac:dyDescent="0.25">
      <c r="B30595" s="1"/>
    </row>
    <row r="30596" spans="2:2" x14ac:dyDescent="0.25">
      <c r="B30596" s="1"/>
    </row>
    <row r="30597" spans="2:2" x14ac:dyDescent="0.25">
      <c r="B30597" s="1"/>
    </row>
    <row r="30598" spans="2:2" x14ac:dyDescent="0.25">
      <c r="B30598" s="1"/>
    </row>
    <row r="30599" spans="2:2" x14ac:dyDescent="0.25">
      <c r="B30599" s="1"/>
    </row>
    <row r="30600" spans="2:2" x14ac:dyDescent="0.25">
      <c r="B30600" s="1"/>
    </row>
    <row r="30601" spans="2:2" x14ac:dyDescent="0.25">
      <c r="B30601" s="1"/>
    </row>
    <row r="30602" spans="2:2" x14ac:dyDescent="0.25">
      <c r="B30602" s="1"/>
    </row>
    <row r="30603" spans="2:2" x14ac:dyDescent="0.25">
      <c r="B30603" s="1"/>
    </row>
    <row r="30604" spans="2:2" x14ac:dyDescent="0.25">
      <c r="B30604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08" spans="2:2" x14ac:dyDescent="0.25">
      <c r="B30608" s="1"/>
    </row>
    <row r="30609" spans="2:2" x14ac:dyDescent="0.25">
      <c r="B30609" s="1"/>
    </row>
    <row r="30610" spans="2:2" x14ac:dyDescent="0.25">
      <c r="B30610" s="1"/>
    </row>
    <row r="30611" spans="2:2" x14ac:dyDescent="0.25">
      <c r="B30611" s="1"/>
    </row>
    <row r="30612" spans="2:2" x14ac:dyDescent="0.25">
      <c r="B30612" s="1"/>
    </row>
    <row r="30613" spans="2:2" x14ac:dyDescent="0.25">
      <c r="B30613" s="1"/>
    </row>
    <row r="30614" spans="2:2" x14ac:dyDescent="0.25">
      <c r="B30614" s="1"/>
    </row>
    <row r="30615" spans="2:2" x14ac:dyDescent="0.25">
      <c r="B30615" s="1"/>
    </row>
    <row r="30616" spans="2:2" x14ac:dyDescent="0.25">
      <c r="B30616" s="1"/>
    </row>
    <row r="30617" spans="2:2" x14ac:dyDescent="0.25">
      <c r="B30617" s="1"/>
    </row>
    <row r="30618" spans="2:2" x14ac:dyDescent="0.25">
      <c r="B30618" s="1"/>
    </row>
    <row r="30619" spans="2:2" x14ac:dyDescent="0.25">
      <c r="B30619" s="1"/>
    </row>
    <row r="30620" spans="2:2" x14ac:dyDescent="0.25">
      <c r="B30620" s="1"/>
    </row>
    <row r="30621" spans="2:2" x14ac:dyDescent="0.25">
      <c r="B30621" s="1"/>
    </row>
    <row r="30622" spans="2:2" x14ac:dyDescent="0.25">
      <c r="B30622" s="1"/>
    </row>
    <row r="30623" spans="2:2" x14ac:dyDescent="0.25">
      <c r="B30623" s="1"/>
    </row>
    <row r="30624" spans="2:2" x14ac:dyDescent="0.25">
      <c r="B30624" s="1"/>
    </row>
    <row r="30625" spans="2:2" x14ac:dyDescent="0.25">
      <c r="B30625" s="1"/>
    </row>
    <row r="30626" spans="2:2" x14ac:dyDescent="0.25">
      <c r="B30626" s="1"/>
    </row>
    <row r="30627" spans="2:2" x14ac:dyDescent="0.25">
      <c r="B30627" s="1"/>
    </row>
    <row r="30628" spans="2:2" x14ac:dyDescent="0.25">
      <c r="B30628" s="1"/>
    </row>
    <row r="30629" spans="2:2" x14ac:dyDescent="0.25">
      <c r="B30629" s="1"/>
    </row>
    <row r="30630" spans="2:2" x14ac:dyDescent="0.25">
      <c r="B30630" s="1"/>
    </row>
    <row r="30631" spans="2:2" x14ac:dyDescent="0.25">
      <c r="B30631" s="1"/>
    </row>
    <row r="30632" spans="2:2" x14ac:dyDescent="0.25">
      <c r="B30632" s="1"/>
    </row>
    <row r="30633" spans="2:2" x14ac:dyDescent="0.25">
      <c r="B30633" s="1"/>
    </row>
    <row r="30634" spans="2:2" x14ac:dyDescent="0.25">
      <c r="B30634" s="1"/>
    </row>
    <row r="30635" spans="2:2" x14ac:dyDescent="0.25">
      <c r="B30635" s="1"/>
    </row>
    <row r="30636" spans="2:2" x14ac:dyDescent="0.25">
      <c r="B30636" s="1"/>
    </row>
    <row r="30637" spans="2:2" x14ac:dyDescent="0.25">
      <c r="B30637" s="1"/>
    </row>
    <row r="30638" spans="2:2" x14ac:dyDescent="0.25">
      <c r="B30638" s="1"/>
    </row>
    <row r="30639" spans="2:2" x14ac:dyDescent="0.25">
      <c r="B30639" s="1"/>
    </row>
    <row r="30640" spans="2:2" x14ac:dyDescent="0.25">
      <c r="B30640" s="1"/>
    </row>
    <row r="30641" spans="2:2" x14ac:dyDescent="0.25">
      <c r="B30641" s="1"/>
    </row>
    <row r="30642" spans="2:2" x14ac:dyDescent="0.25">
      <c r="B30642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6" spans="2:2" x14ac:dyDescent="0.25">
      <c r="B30646" s="1"/>
    </row>
    <row r="30647" spans="2:2" x14ac:dyDescent="0.25">
      <c r="B30647" s="1"/>
    </row>
    <row r="30648" spans="2:2" x14ac:dyDescent="0.25">
      <c r="B30648" s="1"/>
    </row>
    <row r="30649" spans="2:2" x14ac:dyDescent="0.25">
      <c r="B30649" s="1"/>
    </row>
    <row r="30650" spans="2:2" x14ac:dyDescent="0.25">
      <c r="B30650" s="1"/>
    </row>
    <row r="30651" spans="2:2" x14ac:dyDescent="0.25">
      <c r="B30651" s="1"/>
    </row>
    <row r="30652" spans="2:2" x14ac:dyDescent="0.25">
      <c r="B30652" s="1"/>
    </row>
    <row r="30653" spans="2:2" x14ac:dyDescent="0.25">
      <c r="B30653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57" spans="2:2" x14ac:dyDescent="0.25">
      <c r="B30657" s="1"/>
    </row>
    <row r="30658" spans="2:2" x14ac:dyDescent="0.25">
      <c r="B30658" s="1"/>
    </row>
    <row r="30659" spans="2:2" x14ac:dyDescent="0.25">
      <c r="B30659" s="1"/>
    </row>
    <row r="30660" spans="2:2" x14ac:dyDescent="0.25">
      <c r="B30660" s="1"/>
    </row>
    <row r="30661" spans="2:2" x14ac:dyDescent="0.25">
      <c r="B30661" s="1"/>
    </row>
    <row r="30662" spans="2:2" x14ac:dyDescent="0.25">
      <c r="B30662" s="1"/>
    </row>
    <row r="30663" spans="2:2" x14ac:dyDescent="0.25">
      <c r="B30663" s="1"/>
    </row>
    <row r="30664" spans="2:2" x14ac:dyDescent="0.25">
      <c r="B30664" s="1"/>
    </row>
    <row r="30665" spans="2:2" x14ac:dyDescent="0.25">
      <c r="B30665" s="1"/>
    </row>
    <row r="30666" spans="2:2" x14ac:dyDescent="0.25">
      <c r="B30666" s="1"/>
    </row>
    <row r="30667" spans="2:2" x14ac:dyDescent="0.25">
      <c r="B30667" s="1"/>
    </row>
    <row r="30668" spans="2:2" x14ac:dyDescent="0.25">
      <c r="B30668" s="1"/>
    </row>
    <row r="30669" spans="2:2" x14ac:dyDescent="0.25">
      <c r="B30669" s="1"/>
    </row>
    <row r="30670" spans="2:2" x14ac:dyDescent="0.25">
      <c r="B30670" s="1"/>
    </row>
    <row r="30671" spans="2:2" x14ac:dyDescent="0.25">
      <c r="B30671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6" spans="2:2" x14ac:dyDescent="0.25">
      <c r="B30676" s="1"/>
    </row>
    <row r="30677" spans="2:2" x14ac:dyDescent="0.25">
      <c r="B30677" s="1"/>
    </row>
    <row r="30678" spans="2:2" x14ac:dyDescent="0.25">
      <c r="B30678" s="1"/>
    </row>
    <row r="30679" spans="2:2" x14ac:dyDescent="0.25">
      <c r="B30679" s="1"/>
    </row>
    <row r="30680" spans="2:2" x14ac:dyDescent="0.25">
      <c r="B30680" s="1"/>
    </row>
    <row r="30681" spans="2:2" x14ac:dyDescent="0.25">
      <c r="B30681" s="1"/>
    </row>
    <row r="30682" spans="2:2" x14ac:dyDescent="0.25">
      <c r="B30682" s="1"/>
    </row>
    <row r="30683" spans="2:2" x14ac:dyDescent="0.25">
      <c r="B30683" s="1"/>
    </row>
    <row r="30684" spans="2:2" x14ac:dyDescent="0.25">
      <c r="B30684" s="1"/>
    </row>
    <row r="30685" spans="2:2" x14ac:dyDescent="0.25">
      <c r="B30685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89" spans="2:2" x14ac:dyDescent="0.25">
      <c r="B30689" s="1"/>
    </row>
    <row r="30690" spans="2:2" x14ac:dyDescent="0.25">
      <c r="B30690" s="1"/>
    </row>
    <row r="30691" spans="2:2" x14ac:dyDescent="0.25">
      <c r="B30691" s="1"/>
    </row>
    <row r="30692" spans="2:2" x14ac:dyDescent="0.25">
      <c r="B30692" s="1"/>
    </row>
    <row r="30693" spans="2:2" x14ac:dyDescent="0.25">
      <c r="B30693" s="1"/>
    </row>
    <row r="30694" spans="2:2" x14ac:dyDescent="0.25">
      <c r="B30694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1" spans="2:2" x14ac:dyDescent="0.25">
      <c r="B30701" s="1"/>
    </row>
    <row r="30702" spans="2:2" x14ac:dyDescent="0.25">
      <c r="B30702" s="1"/>
    </row>
    <row r="30703" spans="2:2" x14ac:dyDescent="0.25">
      <c r="B30703" s="1"/>
    </row>
    <row r="30704" spans="2:2" x14ac:dyDescent="0.25">
      <c r="B30704" s="1"/>
    </row>
    <row r="30705" spans="2:2" x14ac:dyDescent="0.25">
      <c r="B30705" s="1"/>
    </row>
    <row r="30706" spans="2:2" x14ac:dyDescent="0.25">
      <c r="B30706" s="1"/>
    </row>
    <row r="30707" spans="2:2" x14ac:dyDescent="0.25">
      <c r="B30707" s="1"/>
    </row>
    <row r="30708" spans="2:2" x14ac:dyDescent="0.25">
      <c r="B30708" s="1"/>
    </row>
    <row r="30709" spans="2:2" x14ac:dyDescent="0.25">
      <c r="B30709" s="1"/>
    </row>
    <row r="30710" spans="2:2" x14ac:dyDescent="0.25">
      <c r="B30710" s="1"/>
    </row>
    <row r="30711" spans="2:2" x14ac:dyDescent="0.25">
      <c r="B30711" s="1"/>
    </row>
    <row r="30712" spans="2:2" x14ac:dyDescent="0.25">
      <c r="B30712" s="1"/>
    </row>
    <row r="30713" spans="2:2" x14ac:dyDescent="0.25">
      <c r="B30713" s="1"/>
    </row>
    <row r="30714" spans="2:2" x14ac:dyDescent="0.25">
      <c r="B30714" s="1"/>
    </row>
    <row r="30715" spans="2:2" x14ac:dyDescent="0.25">
      <c r="B30715" s="1"/>
    </row>
    <row r="30716" spans="2:2" x14ac:dyDescent="0.25">
      <c r="B30716" s="1"/>
    </row>
    <row r="30717" spans="2:2" x14ac:dyDescent="0.25">
      <c r="B30717" s="1"/>
    </row>
    <row r="30718" spans="2:2" x14ac:dyDescent="0.25">
      <c r="B30718" s="1"/>
    </row>
    <row r="30719" spans="2:2" x14ac:dyDescent="0.25">
      <c r="B30719" s="1"/>
    </row>
    <row r="30720" spans="2:2" x14ac:dyDescent="0.25">
      <c r="B30720" s="1"/>
    </row>
    <row r="30721" spans="2:2" x14ac:dyDescent="0.25">
      <c r="B30721" s="1"/>
    </row>
    <row r="30722" spans="2:2" x14ac:dyDescent="0.25">
      <c r="B30722" s="1"/>
    </row>
    <row r="30723" spans="2:2" x14ac:dyDescent="0.25">
      <c r="B30723" s="1"/>
    </row>
    <row r="30724" spans="2:2" x14ac:dyDescent="0.25">
      <c r="B30724" s="1"/>
    </row>
    <row r="30725" spans="2:2" x14ac:dyDescent="0.25">
      <c r="B30725" s="1"/>
    </row>
    <row r="30726" spans="2:2" x14ac:dyDescent="0.25">
      <c r="B30726" s="1"/>
    </row>
    <row r="30727" spans="2:2" x14ac:dyDescent="0.25">
      <c r="B30727" s="1"/>
    </row>
    <row r="30728" spans="2:2" x14ac:dyDescent="0.25">
      <c r="B30728" s="1"/>
    </row>
    <row r="30729" spans="2:2" x14ac:dyDescent="0.25">
      <c r="B30729" s="1"/>
    </row>
    <row r="30730" spans="2:2" x14ac:dyDescent="0.25">
      <c r="B30730" s="1"/>
    </row>
    <row r="30731" spans="2:2" x14ac:dyDescent="0.25">
      <c r="B30731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5" spans="2:2" x14ac:dyDescent="0.25">
      <c r="B30735" s="1"/>
    </row>
    <row r="30736" spans="2:2" x14ac:dyDescent="0.25">
      <c r="B30736" s="1"/>
    </row>
    <row r="30737" spans="2:2" x14ac:dyDescent="0.25">
      <c r="B30737" s="1"/>
    </row>
    <row r="30738" spans="2:2" x14ac:dyDescent="0.25">
      <c r="B30738" s="1"/>
    </row>
    <row r="30739" spans="2:2" x14ac:dyDescent="0.25">
      <c r="B30739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3" spans="2:2" x14ac:dyDescent="0.25">
      <c r="B30743" s="1"/>
    </row>
    <row r="30744" spans="2:2" x14ac:dyDescent="0.25">
      <c r="B30744" s="1"/>
    </row>
    <row r="30745" spans="2:2" x14ac:dyDescent="0.25">
      <c r="B30745" s="1"/>
    </row>
    <row r="30746" spans="2:2" x14ac:dyDescent="0.25">
      <c r="B30746" s="1"/>
    </row>
    <row r="30747" spans="2:2" x14ac:dyDescent="0.25">
      <c r="B30747" s="1"/>
    </row>
    <row r="30748" spans="2:2" x14ac:dyDescent="0.25">
      <c r="B30748" s="1"/>
    </row>
    <row r="30749" spans="2:2" x14ac:dyDescent="0.25">
      <c r="B30749" s="1"/>
    </row>
    <row r="30750" spans="2:2" x14ac:dyDescent="0.25">
      <c r="B30750" s="1"/>
    </row>
    <row r="30751" spans="2:2" x14ac:dyDescent="0.25">
      <c r="B30751" s="1"/>
    </row>
    <row r="30752" spans="2:2" x14ac:dyDescent="0.25">
      <c r="B30752" s="1"/>
    </row>
    <row r="30753" spans="2:2" x14ac:dyDescent="0.25">
      <c r="B30753" s="1"/>
    </row>
    <row r="30754" spans="2:2" x14ac:dyDescent="0.25">
      <c r="B30754" s="1"/>
    </row>
    <row r="30755" spans="2:2" x14ac:dyDescent="0.25">
      <c r="B30755" s="1"/>
    </row>
    <row r="30756" spans="2:2" x14ac:dyDescent="0.25">
      <c r="B30756" s="1"/>
    </row>
    <row r="30757" spans="2:2" x14ac:dyDescent="0.25">
      <c r="B30757" s="1"/>
    </row>
    <row r="30758" spans="2:2" x14ac:dyDescent="0.25">
      <c r="B30758" s="1"/>
    </row>
    <row r="30759" spans="2:2" x14ac:dyDescent="0.25">
      <c r="B30759" s="1"/>
    </row>
    <row r="30760" spans="2:2" x14ac:dyDescent="0.25">
      <c r="B30760" s="1"/>
    </row>
    <row r="30761" spans="2:2" x14ac:dyDescent="0.25">
      <c r="B30761" s="1"/>
    </row>
    <row r="30762" spans="2:2" x14ac:dyDescent="0.25">
      <c r="B30762" s="1"/>
    </row>
    <row r="30763" spans="2:2" x14ac:dyDescent="0.25">
      <c r="B30763" s="1"/>
    </row>
    <row r="30764" spans="2:2" x14ac:dyDescent="0.25">
      <c r="B30764" s="1"/>
    </row>
    <row r="30765" spans="2:2" x14ac:dyDescent="0.25">
      <c r="B30765" s="1"/>
    </row>
    <row r="30766" spans="2:2" x14ac:dyDescent="0.25">
      <c r="B30766" s="1"/>
    </row>
    <row r="30767" spans="2:2" x14ac:dyDescent="0.25">
      <c r="B30767" s="1"/>
    </row>
    <row r="30768" spans="2:2" x14ac:dyDescent="0.25">
      <c r="B30768" s="1"/>
    </row>
    <row r="30769" spans="2:2" x14ac:dyDescent="0.25">
      <c r="B30769" s="1"/>
    </row>
    <row r="30770" spans="2:2" x14ac:dyDescent="0.25">
      <c r="B30770" s="1"/>
    </row>
    <row r="30771" spans="2:2" x14ac:dyDescent="0.25">
      <c r="B30771" s="1"/>
    </row>
    <row r="30772" spans="2:2" x14ac:dyDescent="0.25">
      <c r="B30772" s="1"/>
    </row>
    <row r="30773" spans="2:2" x14ac:dyDescent="0.25">
      <c r="B30773" s="1"/>
    </row>
    <row r="30774" spans="2:2" x14ac:dyDescent="0.25">
      <c r="B30774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79" spans="2:2" x14ac:dyDescent="0.25">
      <c r="B30779" s="1"/>
    </row>
    <row r="30780" spans="2:2" x14ac:dyDescent="0.25">
      <c r="B30780" s="1"/>
    </row>
    <row r="30781" spans="2:2" x14ac:dyDescent="0.25">
      <c r="B30781" s="1"/>
    </row>
    <row r="30782" spans="2:2" x14ac:dyDescent="0.25">
      <c r="B30782" s="1"/>
    </row>
    <row r="30783" spans="2:2" x14ac:dyDescent="0.25">
      <c r="B30783" s="1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1"/>
    </row>
    <row r="30789" spans="2:2" x14ac:dyDescent="0.25">
      <c r="B30789" s="1"/>
    </row>
    <row r="30790" spans="2:2" x14ac:dyDescent="0.25">
      <c r="B30790" s="1"/>
    </row>
    <row r="30791" spans="2:2" x14ac:dyDescent="0.25">
      <c r="B30791" s="1"/>
    </row>
    <row r="30792" spans="2:2" x14ac:dyDescent="0.25">
      <c r="B30792" s="1"/>
    </row>
    <row r="30793" spans="2:2" x14ac:dyDescent="0.25">
      <c r="B30793" s="1"/>
    </row>
    <row r="30794" spans="2:2" x14ac:dyDescent="0.25">
      <c r="B30794" s="1"/>
    </row>
    <row r="30795" spans="2:2" x14ac:dyDescent="0.25">
      <c r="B30795" s="1"/>
    </row>
    <row r="30796" spans="2:2" x14ac:dyDescent="0.25">
      <c r="B30796" s="1"/>
    </row>
    <row r="30797" spans="2:2" x14ac:dyDescent="0.25">
      <c r="B30797" s="1"/>
    </row>
    <row r="30798" spans="2:2" x14ac:dyDescent="0.25">
      <c r="B30798" s="1"/>
    </row>
    <row r="30799" spans="2:2" x14ac:dyDescent="0.25">
      <c r="B30799" s="1"/>
    </row>
    <row r="30800" spans="2:2" x14ac:dyDescent="0.25">
      <c r="B30800" s="1"/>
    </row>
    <row r="30801" spans="2:2" x14ac:dyDescent="0.25">
      <c r="B30801" s="1"/>
    </row>
    <row r="30802" spans="2:2" x14ac:dyDescent="0.25">
      <c r="B30802" s="1"/>
    </row>
    <row r="30803" spans="2:2" x14ac:dyDescent="0.25">
      <c r="B30803" s="1"/>
    </row>
    <row r="30804" spans="2:2" x14ac:dyDescent="0.25">
      <c r="B30804" s="1"/>
    </row>
    <row r="30805" spans="2:2" x14ac:dyDescent="0.25">
      <c r="B30805" s="1"/>
    </row>
    <row r="30806" spans="2:2" x14ac:dyDescent="0.25">
      <c r="B30806" s="1"/>
    </row>
    <row r="30807" spans="2:2" x14ac:dyDescent="0.25">
      <c r="B30807" s="1"/>
    </row>
    <row r="30808" spans="2:2" x14ac:dyDescent="0.25">
      <c r="B30808" s="1"/>
    </row>
    <row r="30809" spans="2:2" x14ac:dyDescent="0.25">
      <c r="B30809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7" spans="2:2" x14ac:dyDescent="0.25">
      <c r="B30817" s="1"/>
    </row>
    <row r="30818" spans="2:2" x14ac:dyDescent="0.25">
      <c r="B30818" s="1"/>
    </row>
    <row r="30819" spans="2:2" x14ac:dyDescent="0.25">
      <c r="B30819" s="1"/>
    </row>
    <row r="30820" spans="2:2" x14ac:dyDescent="0.25">
      <c r="B30820" s="1"/>
    </row>
    <row r="30821" spans="2:2" x14ac:dyDescent="0.25">
      <c r="B30821" s="1"/>
    </row>
    <row r="30822" spans="2:2" x14ac:dyDescent="0.25">
      <c r="B30822" s="1"/>
    </row>
    <row r="30823" spans="2:2" x14ac:dyDescent="0.25">
      <c r="B30823" s="1"/>
    </row>
    <row r="30824" spans="2:2" x14ac:dyDescent="0.25">
      <c r="B30824" s="1"/>
    </row>
    <row r="30825" spans="2:2" x14ac:dyDescent="0.25">
      <c r="B30825" s="1"/>
    </row>
    <row r="30826" spans="2:2" x14ac:dyDescent="0.25">
      <c r="B30826" s="1"/>
    </row>
    <row r="30827" spans="2:2" x14ac:dyDescent="0.25">
      <c r="B30827" s="1"/>
    </row>
    <row r="30828" spans="2:2" x14ac:dyDescent="0.25">
      <c r="B30828" s="1"/>
    </row>
    <row r="30829" spans="2:2" x14ac:dyDescent="0.25">
      <c r="B30829" s="1"/>
    </row>
    <row r="30830" spans="2:2" x14ac:dyDescent="0.25">
      <c r="B30830" s="1"/>
    </row>
    <row r="30831" spans="2:2" x14ac:dyDescent="0.25">
      <c r="B30831" s="1"/>
    </row>
    <row r="30832" spans="2:2" x14ac:dyDescent="0.25">
      <c r="B30832" s="1"/>
    </row>
    <row r="30833" spans="2:2" x14ac:dyDescent="0.25">
      <c r="B30833" s="1"/>
    </row>
    <row r="30834" spans="2:2" x14ac:dyDescent="0.25">
      <c r="B30834" s="1"/>
    </row>
    <row r="30835" spans="2:2" x14ac:dyDescent="0.25">
      <c r="B30835" s="1"/>
    </row>
    <row r="30836" spans="2:2" x14ac:dyDescent="0.25">
      <c r="B30836" s="1"/>
    </row>
    <row r="30837" spans="2:2" x14ac:dyDescent="0.25">
      <c r="B30837" s="1"/>
    </row>
    <row r="30838" spans="2:2" x14ac:dyDescent="0.25">
      <c r="B30838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5" spans="2:2" x14ac:dyDescent="0.25">
      <c r="B30845" s="1"/>
    </row>
    <row r="30846" spans="2:2" x14ac:dyDescent="0.25">
      <c r="B30846" s="1"/>
    </row>
    <row r="30847" spans="2:2" x14ac:dyDescent="0.25">
      <c r="B30847" s="1"/>
    </row>
    <row r="30848" spans="2:2" x14ac:dyDescent="0.25">
      <c r="B30848" s="1"/>
    </row>
    <row r="30849" spans="2:2" x14ac:dyDescent="0.25">
      <c r="B30849" s="1"/>
    </row>
    <row r="30850" spans="2:2" x14ac:dyDescent="0.25">
      <c r="B30850" s="1"/>
    </row>
    <row r="30851" spans="2:2" x14ac:dyDescent="0.25">
      <c r="B30851" s="1"/>
    </row>
    <row r="30852" spans="2:2" x14ac:dyDescent="0.25">
      <c r="B30852" s="1"/>
    </row>
    <row r="30853" spans="2:2" x14ac:dyDescent="0.25">
      <c r="B30853" s="1"/>
    </row>
    <row r="30854" spans="2:2" x14ac:dyDescent="0.25">
      <c r="B30854" s="1"/>
    </row>
    <row r="30855" spans="2:2" x14ac:dyDescent="0.25">
      <c r="B30855" s="1"/>
    </row>
    <row r="30856" spans="2:2" x14ac:dyDescent="0.25">
      <c r="B30856" s="1"/>
    </row>
    <row r="30857" spans="2:2" x14ac:dyDescent="0.25">
      <c r="B30857" s="1"/>
    </row>
    <row r="30858" spans="2:2" x14ac:dyDescent="0.25">
      <c r="B30858" s="1"/>
    </row>
    <row r="30859" spans="2:2" x14ac:dyDescent="0.25">
      <c r="B30859" s="1"/>
    </row>
    <row r="30860" spans="2:2" x14ac:dyDescent="0.25">
      <c r="B30860" s="1"/>
    </row>
    <row r="30861" spans="2:2" x14ac:dyDescent="0.25">
      <c r="B30861" s="1"/>
    </row>
    <row r="30862" spans="2:2" x14ac:dyDescent="0.25">
      <c r="B30862" s="1"/>
    </row>
    <row r="30863" spans="2:2" x14ac:dyDescent="0.25">
      <c r="B30863" s="1"/>
    </row>
    <row r="30864" spans="2:2" x14ac:dyDescent="0.25">
      <c r="B30864" s="1"/>
    </row>
    <row r="30865" spans="2:2" x14ac:dyDescent="0.25">
      <c r="B30865" s="1"/>
    </row>
    <row r="30866" spans="2:2" x14ac:dyDescent="0.25">
      <c r="B30866" s="1"/>
    </row>
    <row r="30867" spans="2:2" x14ac:dyDescent="0.25">
      <c r="B30867" s="1"/>
    </row>
    <row r="30868" spans="2:2" x14ac:dyDescent="0.25">
      <c r="B30868" s="1"/>
    </row>
    <row r="30869" spans="2:2" x14ac:dyDescent="0.25">
      <c r="B30869" s="1"/>
    </row>
    <row r="30870" spans="2:2" x14ac:dyDescent="0.25">
      <c r="B30870" s="1"/>
    </row>
    <row r="30871" spans="2:2" x14ac:dyDescent="0.25">
      <c r="B30871" s="1"/>
    </row>
    <row r="30872" spans="2:2" x14ac:dyDescent="0.25">
      <c r="B30872" s="1"/>
    </row>
    <row r="30873" spans="2:2" x14ac:dyDescent="0.25">
      <c r="B30873" s="1"/>
    </row>
    <row r="30874" spans="2:2" x14ac:dyDescent="0.25">
      <c r="B30874" s="1"/>
    </row>
    <row r="30875" spans="2:2" x14ac:dyDescent="0.25">
      <c r="B30875" s="1"/>
    </row>
    <row r="30876" spans="2:2" x14ac:dyDescent="0.25">
      <c r="B30876" s="1"/>
    </row>
    <row r="30877" spans="2:2" x14ac:dyDescent="0.25">
      <c r="B30877" s="1"/>
    </row>
    <row r="30878" spans="2:2" x14ac:dyDescent="0.25">
      <c r="B30878" s="1"/>
    </row>
    <row r="30879" spans="2:2" x14ac:dyDescent="0.25">
      <c r="B30879" s="1"/>
    </row>
    <row r="30880" spans="2:2" x14ac:dyDescent="0.25">
      <c r="B30880" s="1"/>
    </row>
    <row r="30881" spans="2:2" x14ac:dyDescent="0.25">
      <c r="B30881" s="1"/>
    </row>
    <row r="30882" spans="2:2" x14ac:dyDescent="0.25">
      <c r="B30882" s="1"/>
    </row>
    <row r="30883" spans="2:2" x14ac:dyDescent="0.25">
      <c r="B30883" s="1"/>
    </row>
    <row r="30884" spans="2:2" x14ac:dyDescent="0.25">
      <c r="B30884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88" spans="2:2" x14ac:dyDescent="0.25">
      <c r="B30888" s="1"/>
    </row>
    <row r="30889" spans="2:2" x14ac:dyDescent="0.25">
      <c r="B30889" s="1"/>
    </row>
    <row r="30890" spans="2:2" x14ac:dyDescent="0.25">
      <c r="B30890" s="1"/>
    </row>
    <row r="30891" spans="2:2" x14ac:dyDescent="0.25">
      <c r="B30891" s="1"/>
    </row>
    <row r="30892" spans="2:2" x14ac:dyDescent="0.25">
      <c r="B30892" s="1"/>
    </row>
    <row r="30893" spans="2:2" x14ac:dyDescent="0.25">
      <c r="B30893" s="1"/>
    </row>
    <row r="30894" spans="2:2" x14ac:dyDescent="0.25">
      <c r="B30894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899" spans="2:2" x14ac:dyDescent="0.25">
      <c r="B30899" s="1"/>
    </row>
    <row r="30900" spans="2:2" x14ac:dyDescent="0.25">
      <c r="B30900" s="1"/>
    </row>
    <row r="30901" spans="2:2" x14ac:dyDescent="0.25">
      <c r="B30901" s="1"/>
    </row>
    <row r="30902" spans="2:2" x14ac:dyDescent="0.25">
      <c r="B30902" s="1"/>
    </row>
    <row r="30903" spans="2:2" x14ac:dyDescent="0.25">
      <c r="B30903" s="1"/>
    </row>
    <row r="30904" spans="2:2" x14ac:dyDescent="0.25">
      <c r="B30904" s="1"/>
    </row>
    <row r="30905" spans="2:2" x14ac:dyDescent="0.25">
      <c r="B30905" s="1"/>
    </row>
    <row r="30906" spans="2:2" x14ac:dyDescent="0.25">
      <c r="B30906" s="1"/>
    </row>
    <row r="30907" spans="2:2" x14ac:dyDescent="0.25">
      <c r="B30907" s="1"/>
    </row>
    <row r="30908" spans="2:2" x14ac:dyDescent="0.25">
      <c r="B30908" s="1"/>
    </row>
    <row r="30909" spans="2:2" x14ac:dyDescent="0.25">
      <c r="B30909" s="1"/>
    </row>
    <row r="30910" spans="2:2" x14ac:dyDescent="0.25">
      <c r="B30910" s="1"/>
    </row>
    <row r="30911" spans="2:2" x14ac:dyDescent="0.25">
      <c r="B30911" s="1"/>
    </row>
    <row r="30912" spans="2:2" x14ac:dyDescent="0.25">
      <c r="B30912" s="1"/>
    </row>
    <row r="30913" spans="2:2" x14ac:dyDescent="0.25">
      <c r="B30913" s="1"/>
    </row>
    <row r="30914" spans="2:2" x14ac:dyDescent="0.25">
      <c r="B30914" s="1"/>
    </row>
    <row r="30915" spans="2:2" x14ac:dyDescent="0.25">
      <c r="B30915" s="1"/>
    </row>
    <row r="30916" spans="2:2" x14ac:dyDescent="0.25">
      <c r="B30916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1" spans="2:2" x14ac:dyDescent="0.25">
      <c r="B30921" s="1"/>
    </row>
    <row r="30922" spans="2:2" x14ac:dyDescent="0.25">
      <c r="B30922" s="1"/>
    </row>
    <row r="30923" spans="2:2" x14ac:dyDescent="0.25">
      <c r="B30923" s="1"/>
    </row>
    <row r="30924" spans="2:2" x14ac:dyDescent="0.25">
      <c r="B30924" s="1"/>
    </row>
    <row r="30925" spans="2:2" x14ac:dyDescent="0.25">
      <c r="B30925" s="1"/>
    </row>
    <row r="30926" spans="2:2" x14ac:dyDescent="0.25">
      <c r="B30926" s="1"/>
    </row>
    <row r="30927" spans="2:2" x14ac:dyDescent="0.25">
      <c r="B30927" s="1"/>
    </row>
    <row r="30928" spans="2:2" x14ac:dyDescent="0.25">
      <c r="B30928" s="1"/>
    </row>
    <row r="30929" spans="2:2" x14ac:dyDescent="0.25">
      <c r="B30929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3" spans="2:2" x14ac:dyDescent="0.25">
      <c r="B30933" s="1"/>
    </row>
    <row r="30934" spans="2:2" x14ac:dyDescent="0.25">
      <c r="B30934" s="1"/>
    </row>
    <row r="30935" spans="2:2" x14ac:dyDescent="0.25">
      <c r="B30935" s="1"/>
    </row>
    <row r="30936" spans="2:2" x14ac:dyDescent="0.25">
      <c r="B30936" s="1"/>
    </row>
    <row r="30937" spans="2:2" x14ac:dyDescent="0.25">
      <c r="B30937" s="1"/>
    </row>
    <row r="30938" spans="2:2" x14ac:dyDescent="0.25">
      <c r="B30938" s="1"/>
    </row>
    <row r="30939" spans="2:2" x14ac:dyDescent="0.25">
      <c r="B30939" s="1"/>
    </row>
    <row r="30940" spans="2:2" x14ac:dyDescent="0.25">
      <c r="B30940" s="1"/>
    </row>
    <row r="30941" spans="2:2" x14ac:dyDescent="0.25">
      <c r="B30941" s="1"/>
    </row>
    <row r="30942" spans="2:2" x14ac:dyDescent="0.25">
      <c r="B30942" s="1"/>
    </row>
    <row r="30943" spans="2:2" x14ac:dyDescent="0.25">
      <c r="B30943" s="1"/>
    </row>
    <row r="30944" spans="2:2" x14ac:dyDescent="0.25">
      <c r="B30944" s="1"/>
    </row>
    <row r="30945" spans="2:2" x14ac:dyDescent="0.25">
      <c r="B30945" s="1"/>
    </row>
    <row r="30946" spans="2:2" x14ac:dyDescent="0.25">
      <c r="B30946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0" spans="2:2" x14ac:dyDescent="0.25">
      <c r="B30950" s="1"/>
    </row>
    <row r="30951" spans="2:2" x14ac:dyDescent="0.25">
      <c r="B30951" s="1"/>
    </row>
    <row r="30952" spans="2:2" x14ac:dyDescent="0.25">
      <c r="B30952" s="1"/>
    </row>
    <row r="30953" spans="2:2" x14ac:dyDescent="0.25">
      <c r="B30953" s="1"/>
    </row>
    <row r="30954" spans="2:2" x14ac:dyDescent="0.25">
      <c r="B30954" s="1"/>
    </row>
    <row r="30955" spans="2:2" x14ac:dyDescent="0.25">
      <c r="B30955" s="1"/>
    </row>
    <row r="30956" spans="2:2" x14ac:dyDescent="0.25">
      <c r="B30956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1" spans="2:2" x14ac:dyDescent="0.25">
      <c r="B30961" s="1"/>
    </row>
    <row r="30962" spans="2:2" x14ac:dyDescent="0.25">
      <c r="B30962" s="1"/>
    </row>
    <row r="30963" spans="2:2" x14ac:dyDescent="0.25">
      <c r="B30963" s="1"/>
    </row>
    <row r="30964" spans="2:2" x14ac:dyDescent="0.25">
      <c r="B30964" s="1"/>
    </row>
    <row r="30965" spans="2:2" x14ac:dyDescent="0.25">
      <c r="B30965" s="1"/>
    </row>
    <row r="30966" spans="2:2" x14ac:dyDescent="0.25">
      <c r="B30966" s="1"/>
    </row>
    <row r="30967" spans="2:2" x14ac:dyDescent="0.25">
      <c r="B30967" s="1"/>
    </row>
    <row r="30968" spans="2:2" x14ac:dyDescent="0.25">
      <c r="B30968" s="1"/>
    </row>
    <row r="30969" spans="2:2" x14ac:dyDescent="0.25">
      <c r="B30969" s="1"/>
    </row>
    <row r="30970" spans="2:2" x14ac:dyDescent="0.25">
      <c r="B30970" s="1"/>
    </row>
    <row r="30971" spans="2:2" x14ac:dyDescent="0.25">
      <c r="B30971" s="1"/>
    </row>
    <row r="30972" spans="2:2" x14ac:dyDescent="0.25">
      <c r="B30972" s="1"/>
    </row>
    <row r="30973" spans="2:2" x14ac:dyDescent="0.25">
      <c r="B30973" s="1"/>
    </row>
    <row r="30974" spans="2:2" x14ac:dyDescent="0.25">
      <c r="B30974" s="1"/>
    </row>
    <row r="30975" spans="2:2" x14ac:dyDescent="0.25">
      <c r="B30975" s="1"/>
    </row>
    <row r="30976" spans="2:2" x14ac:dyDescent="0.25">
      <c r="B30976" s="1"/>
    </row>
    <row r="30977" spans="2:2" x14ac:dyDescent="0.25">
      <c r="B30977" s="1"/>
    </row>
    <row r="30978" spans="2:2" x14ac:dyDescent="0.25">
      <c r="B30978" s="1"/>
    </row>
    <row r="30979" spans="2:2" x14ac:dyDescent="0.25">
      <c r="B30979" s="1"/>
    </row>
    <row r="30980" spans="2:2" x14ac:dyDescent="0.25">
      <c r="B30980" s="1"/>
    </row>
    <row r="30981" spans="2:2" x14ac:dyDescent="0.25">
      <c r="B30981" s="1"/>
    </row>
    <row r="30982" spans="2:2" x14ac:dyDescent="0.25">
      <c r="B30982" s="1"/>
    </row>
    <row r="30983" spans="2:2" x14ac:dyDescent="0.25">
      <c r="B30983" s="1"/>
    </row>
    <row r="30984" spans="2:2" x14ac:dyDescent="0.25">
      <c r="B30984" s="1"/>
    </row>
    <row r="30985" spans="2:2" x14ac:dyDescent="0.25">
      <c r="B30985" s="1"/>
    </row>
    <row r="30986" spans="2:2" x14ac:dyDescent="0.25">
      <c r="B30986" s="1"/>
    </row>
    <row r="30987" spans="2:2" x14ac:dyDescent="0.25">
      <c r="B30987" s="1"/>
    </row>
    <row r="30988" spans="2:2" x14ac:dyDescent="0.25">
      <c r="B30988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2" spans="2:2" x14ac:dyDescent="0.25">
      <c r="B30992" s="1"/>
    </row>
    <row r="30993" spans="2:2" x14ac:dyDescent="0.25">
      <c r="B30993" s="1"/>
    </row>
    <row r="30994" spans="2:2" x14ac:dyDescent="0.25">
      <c r="B30994" s="1"/>
    </row>
    <row r="30995" spans="2:2" x14ac:dyDescent="0.25">
      <c r="B30995" s="1"/>
    </row>
    <row r="30996" spans="2:2" x14ac:dyDescent="0.25">
      <c r="B30996" s="1"/>
    </row>
    <row r="30997" spans="2:2" x14ac:dyDescent="0.25">
      <c r="B30997" s="1"/>
    </row>
    <row r="30998" spans="2:2" x14ac:dyDescent="0.25">
      <c r="B30998" s="1"/>
    </row>
    <row r="30999" spans="2:2" x14ac:dyDescent="0.25">
      <c r="B30999" s="1"/>
    </row>
    <row r="31000" spans="2:2" x14ac:dyDescent="0.25">
      <c r="B31000" s="1"/>
    </row>
    <row r="31001" spans="2:2" x14ac:dyDescent="0.25">
      <c r="B31001" s="1"/>
    </row>
    <row r="31002" spans="2:2" x14ac:dyDescent="0.25">
      <c r="B31002" s="1"/>
    </row>
    <row r="31003" spans="2:2" x14ac:dyDescent="0.25">
      <c r="B31003" s="1"/>
    </row>
    <row r="31004" spans="2:2" x14ac:dyDescent="0.25">
      <c r="B31004" s="1"/>
    </row>
    <row r="31005" spans="2:2" x14ac:dyDescent="0.25">
      <c r="B31005" s="1"/>
    </row>
    <row r="31006" spans="2:2" x14ac:dyDescent="0.25">
      <c r="B31006" s="1"/>
    </row>
    <row r="31007" spans="2:2" x14ac:dyDescent="0.25">
      <c r="B31007" s="1"/>
    </row>
    <row r="31008" spans="2:2" x14ac:dyDescent="0.25">
      <c r="B31008" s="1"/>
    </row>
    <row r="31009" spans="2:2" x14ac:dyDescent="0.25">
      <c r="B31009" s="1"/>
    </row>
    <row r="31010" spans="2:2" x14ac:dyDescent="0.25">
      <c r="B31010" s="1"/>
    </row>
    <row r="31011" spans="2:2" x14ac:dyDescent="0.25">
      <c r="B31011" s="1"/>
    </row>
    <row r="31012" spans="2:2" x14ac:dyDescent="0.25">
      <c r="B31012" s="1"/>
    </row>
    <row r="31013" spans="2:2" x14ac:dyDescent="0.25">
      <c r="B31013" s="1"/>
    </row>
    <row r="31014" spans="2:2" x14ac:dyDescent="0.25">
      <c r="B31014" s="1"/>
    </row>
    <row r="31015" spans="2:2" x14ac:dyDescent="0.25">
      <c r="B31015" s="1"/>
    </row>
    <row r="31016" spans="2:2" x14ac:dyDescent="0.25">
      <c r="B31016" s="1"/>
    </row>
    <row r="31017" spans="2:2" x14ac:dyDescent="0.25">
      <c r="B31017" s="1"/>
    </row>
    <row r="31018" spans="2:2" x14ac:dyDescent="0.25">
      <c r="B31018" s="1"/>
    </row>
    <row r="31019" spans="2:2" x14ac:dyDescent="0.25">
      <c r="B31019" s="1"/>
    </row>
    <row r="31020" spans="2:2" x14ac:dyDescent="0.25">
      <c r="B31020" s="1"/>
    </row>
    <row r="31021" spans="2:2" x14ac:dyDescent="0.25">
      <c r="B31021" s="1"/>
    </row>
    <row r="31022" spans="2:2" x14ac:dyDescent="0.25">
      <c r="B31022" s="1"/>
    </row>
    <row r="31023" spans="2:2" x14ac:dyDescent="0.25">
      <c r="B31023" s="1"/>
    </row>
    <row r="31024" spans="2:2" x14ac:dyDescent="0.25">
      <c r="B31024" s="1"/>
    </row>
    <row r="31025" spans="2:2" x14ac:dyDescent="0.25">
      <c r="B31025" s="1"/>
    </row>
    <row r="31026" spans="2:2" x14ac:dyDescent="0.25">
      <c r="B31026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1" spans="2:2" x14ac:dyDescent="0.25">
      <c r="B31031" s="1"/>
    </row>
    <row r="31032" spans="2:2" x14ac:dyDescent="0.25">
      <c r="B31032" s="1"/>
    </row>
    <row r="31033" spans="2:2" x14ac:dyDescent="0.25">
      <c r="B31033" s="1"/>
    </row>
    <row r="31034" spans="2:2" x14ac:dyDescent="0.25">
      <c r="B31034" s="1"/>
    </row>
    <row r="31035" spans="2:2" x14ac:dyDescent="0.25">
      <c r="B31035" s="1"/>
    </row>
    <row r="31036" spans="2:2" x14ac:dyDescent="0.25">
      <c r="B31036" s="1"/>
    </row>
    <row r="31037" spans="2:2" x14ac:dyDescent="0.25">
      <c r="B31037" s="1"/>
    </row>
    <row r="31038" spans="2:2" x14ac:dyDescent="0.25">
      <c r="B31038" s="1"/>
    </row>
    <row r="31039" spans="2:2" x14ac:dyDescent="0.25">
      <c r="B31039" s="1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1"/>
    </row>
    <row r="31045" spans="2:2" x14ac:dyDescent="0.25">
      <c r="B31045" s="1"/>
    </row>
    <row r="31046" spans="2:2" x14ac:dyDescent="0.25">
      <c r="B31046" s="1"/>
    </row>
    <row r="31047" spans="2:2" x14ac:dyDescent="0.25">
      <c r="B31047" s="1"/>
    </row>
    <row r="31048" spans="2:2" x14ac:dyDescent="0.25">
      <c r="B31048" s="1"/>
    </row>
    <row r="31049" spans="2:2" x14ac:dyDescent="0.25">
      <c r="B31049" s="1"/>
    </row>
    <row r="31050" spans="2:2" x14ac:dyDescent="0.25">
      <c r="B31050" s="1"/>
    </row>
    <row r="31051" spans="2:2" x14ac:dyDescent="0.25">
      <c r="B31051" s="1"/>
    </row>
    <row r="31052" spans="2:2" x14ac:dyDescent="0.25">
      <c r="B31052" s="1"/>
    </row>
    <row r="31053" spans="2:2" x14ac:dyDescent="0.25">
      <c r="B31053" s="1"/>
    </row>
    <row r="31054" spans="2:2" x14ac:dyDescent="0.25">
      <c r="B31054" s="1"/>
    </row>
    <row r="31055" spans="2:2" x14ac:dyDescent="0.25">
      <c r="B31055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59" spans="2:2" x14ac:dyDescent="0.25">
      <c r="B31059" s="1"/>
    </row>
    <row r="31060" spans="2:2" x14ac:dyDescent="0.25">
      <c r="B31060" s="1"/>
    </row>
    <row r="31061" spans="2:2" x14ac:dyDescent="0.25">
      <c r="B31061" s="1"/>
    </row>
    <row r="31062" spans="2:2" x14ac:dyDescent="0.25">
      <c r="B31062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6" spans="2:2" x14ac:dyDescent="0.25">
      <c r="B31066" s="1"/>
    </row>
    <row r="31067" spans="2:2" x14ac:dyDescent="0.25">
      <c r="B31067" s="1"/>
    </row>
    <row r="31068" spans="2:2" x14ac:dyDescent="0.25">
      <c r="B31068" s="1"/>
    </row>
    <row r="31069" spans="2:2" x14ac:dyDescent="0.25">
      <c r="B31069" s="1"/>
    </row>
    <row r="31070" spans="2:2" x14ac:dyDescent="0.25">
      <c r="B31070" s="1"/>
    </row>
    <row r="31071" spans="2:2" x14ac:dyDescent="0.25">
      <c r="B31071" s="1"/>
    </row>
    <row r="31072" spans="2:2" x14ac:dyDescent="0.25">
      <c r="B31072" s="1"/>
    </row>
    <row r="31073" spans="2:2" x14ac:dyDescent="0.25">
      <c r="B31073" s="1"/>
    </row>
    <row r="31074" spans="2:2" x14ac:dyDescent="0.25">
      <c r="B31074" s="1"/>
    </row>
    <row r="31075" spans="2:2" x14ac:dyDescent="0.25">
      <c r="B31075" s="1"/>
    </row>
    <row r="31076" spans="2:2" x14ac:dyDescent="0.25">
      <c r="B31076" s="1"/>
    </row>
    <row r="31077" spans="2:2" x14ac:dyDescent="0.25">
      <c r="B31077" s="1"/>
    </row>
    <row r="31078" spans="2:2" x14ac:dyDescent="0.25">
      <c r="B31078" s="1"/>
    </row>
    <row r="31079" spans="2:2" x14ac:dyDescent="0.25">
      <c r="B31079" s="1"/>
    </row>
    <row r="31080" spans="2:2" x14ac:dyDescent="0.25">
      <c r="B31080" s="1"/>
    </row>
    <row r="31081" spans="2:2" x14ac:dyDescent="0.25">
      <c r="B31081" s="1"/>
    </row>
    <row r="31082" spans="2:2" x14ac:dyDescent="0.25">
      <c r="B31082" s="1"/>
    </row>
    <row r="31083" spans="2:2" x14ac:dyDescent="0.25">
      <c r="B31083" s="1"/>
    </row>
    <row r="31084" spans="2:2" x14ac:dyDescent="0.25">
      <c r="B31084" s="1"/>
    </row>
    <row r="31085" spans="2:2" x14ac:dyDescent="0.25">
      <c r="B31085" s="1"/>
    </row>
    <row r="31086" spans="2:2" x14ac:dyDescent="0.25">
      <c r="B31086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093" spans="2:2" x14ac:dyDescent="0.25">
      <c r="B31093" s="1"/>
    </row>
    <row r="31094" spans="2:2" x14ac:dyDescent="0.25">
      <c r="B31094" s="1"/>
    </row>
    <row r="31095" spans="2:2" x14ac:dyDescent="0.25">
      <c r="B31095" s="1"/>
    </row>
    <row r="31096" spans="2:2" x14ac:dyDescent="0.25">
      <c r="B31096" s="1"/>
    </row>
    <row r="31097" spans="2:2" x14ac:dyDescent="0.25">
      <c r="B31097" s="1"/>
    </row>
    <row r="31098" spans="2:2" x14ac:dyDescent="0.25">
      <c r="B31098" s="1"/>
    </row>
    <row r="31099" spans="2:2" x14ac:dyDescent="0.25">
      <c r="B31099" s="1"/>
    </row>
    <row r="31100" spans="2:2" x14ac:dyDescent="0.25">
      <c r="B31100" s="1"/>
    </row>
    <row r="31101" spans="2:2" x14ac:dyDescent="0.25">
      <c r="B31101" s="1"/>
    </row>
    <row r="31102" spans="2:2" x14ac:dyDescent="0.25">
      <c r="B31102" s="1"/>
    </row>
    <row r="31103" spans="2:2" x14ac:dyDescent="0.25">
      <c r="B31103" s="1"/>
    </row>
    <row r="31104" spans="2:2" x14ac:dyDescent="0.25">
      <c r="B31104" s="1"/>
    </row>
    <row r="31105" spans="2:2" x14ac:dyDescent="0.25">
      <c r="B31105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0" spans="2:2" x14ac:dyDescent="0.25">
      <c r="B31110" s="1"/>
    </row>
    <row r="31111" spans="2:2" x14ac:dyDescent="0.25">
      <c r="B31111" s="1"/>
    </row>
    <row r="31112" spans="2:2" x14ac:dyDescent="0.25">
      <c r="B31112" s="1"/>
    </row>
    <row r="31113" spans="2:2" x14ac:dyDescent="0.25">
      <c r="B31113" s="1"/>
    </row>
    <row r="31114" spans="2:2" x14ac:dyDescent="0.25">
      <c r="B31114" s="1"/>
    </row>
    <row r="31115" spans="2:2" x14ac:dyDescent="0.25">
      <c r="B31115" s="1"/>
    </row>
    <row r="31116" spans="2:2" x14ac:dyDescent="0.25">
      <c r="B31116" s="1"/>
    </row>
    <row r="31117" spans="2:2" x14ac:dyDescent="0.25">
      <c r="B31117" s="1"/>
    </row>
    <row r="31118" spans="2:2" x14ac:dyDescent="0.25">
      <c r="B31118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4" spans="2:2" x14ac:dyDescent="0.25">
      <c r="B31124" s="1"/>
    </row>
    <row r="31125" spans="2:2" x14ac:dyDescent="0.25">
      <c r="B31125" s="1"/>
    </row>
    <row r="31126" spans="2:2" x14ac:dyDescent="0.25">
      <c r="B31126" s="1"/>
    </row>
    <row r="31127" spans="2:2" x14ac:dyDescent="0.25">
      <c r="B31127" s="1"/>
    </row>
    <row r="31128" spans="2:2" x14ac:dyDescent="0.25">
      <c r="B31128" s="1"/>
    </row>
    <row r="31129" spans="2:2" x14ac:dyDescent="0.25">
      <c r="B31129" s="1"/>
    </row>
    <row r="31130" spans="2:2" x14ac:dyDescent="0.25">
      <c r="B31130" s="1"/>
    </row>
    <row r="31131" spans="2:2" x14ac:dyDescent="0.25">
      <c r="B31131" s="1"/>
    </row>
    <row r="31132" spans="2:2" x14ac:dyDescent="0.25">
      <c r="B31132" s="1"/>
    </row>
    <row r="31133" spans="2:2" x14ac:dyDescent="0.25">
      <c r="B31133" s="1"/>
    </row>
    <row r="31134" spans="2:2" x14ac:dyDescent="0.25">
      <c r="B31134" s="1"/>
    </row>
    <row r="31135" spans="2:2" x14ac:dyDescent="0.25">
      <c r="B31135" s="1"/>
    </row>
    <row r="31136" spans="2:2" x14ac:dyDescent="0.25">
      <c r="B31136" s="1"/>
    </row>
    <row r="31137" spans="2:2" x14ac:dyDescent="0.25">
      <c r="B31137" s="1"/>
    </row>
    <row r="31138" spans="2:2" x14ac:dyDescent="0.25">
      <c r="B31138" s="1"/>
    </row>
    <row r="31139" spans="2:2" x14ac:dyDescent="0.25">
      <c r="B31139" s="1"/>
    </row>
    <row r="31140" spans="2:2" x14ac:dyDescent="0.25">
      <c r="B31140" s="1"/>
    </row>
    <row r="31141" spans="2:2" x14ac:dyDescent="0.25">
      <c r="B31141" s="1"/>
    </row>
    <row r="31142" spans="2:2" x14ac:dyDescent="0.25">
      <c r="B31142" s="1"/>
    </row>
    <row r="31143" spans="2:2" x14ac:dyDescent="0.25">
      <c r="B31143" s="1"/>
    </row>
    <row r="31144" spans="2:2" x14ac:dyDescent="0.25">
      <c r="B31144" s="1"/>
    </row>
    <row r="31145" spans="2:2" x14ac:dyDescent="0.25">
      <c r="B31145" s="1"/>
    </row>
    <row r="31146" spans="2:2" x14ac:dyDescent="0.25">
      <c r="B31146" s="1"/>
    </row>
    <row r="31147" spans="2:2" x14ac:dyDescent="0.25">
      <c r="B31147" s="1"/>
    </row>
    <row r="31148" spans="2:2" x14ac:dyDescent="0.25">
      <c r="B31148" s="1"/>
    </row>
    <row r="31149" spans="2:2" x14ac:dyDescent="0.25">
      <c r="B31149" s="1"/>
    </row>
    <row r="31150" spans="2:2" x14ac:dyDescent="0.25">
      <c r="B31150" s="1"/>
    </row>
    <row r="31151" spans="2:2" x14ac:dyDescent="0.25">
      <c r="B31151" s="1"/>
    </row>
    <row r="31152" spans="2:2" x14ac:dyDescent="0.25">
      <c r="B31152" s="1"/>
    </row>
    <row r="31153" spans="2:2" x14ac:dyDescent="0.25">
      <c r="B31153" s="1"/>
    </row>
    <row r="31154" spans="2:2" x14ac:dyDescent="0.25">
      <c r="B31154" s="1"/>
    </row>
    <row r="31155" spans="2:2" x14ac:dyDescent="0.25">
      <c r="B31155" s="1"/>
    </row>
    <row r="31156" spans="2:2" x14ac:dyDescent="0.25">
      <c r="B31156" s="1"/>
    </row>
    <row r="31157" spans="2:2" x14ac:dyDescent="0.25">
      <c r="B31157" s="1"/>
    </row>
    <row r="31158" spans="2:2" x14ac:dyDescent="0.25">
      <c r="B31158" s="1"/>
    </row>
    <row r="31159" spans="2:2" x14ac:dyDescent="0.25">
      <c r="B31159" s="1"/>
    </row>
    <row r="31160" spans="2:2" x14ac:dyDescent="0.25">
      <c r="B31160" s="1"/>
    </row>
    <row r="31161" spans="2:2" x14ac:dyDescent="0.25">
      <c r="B31161" s="1"/>
    </row>
    <row r="31162" spans="2:2" x14ac:dyDescent="0.25">
      <c r="B31162" s="1"/>
    </row>
    <row r="31163" spans="2:2" x14ac:dyDescent="0.25">
      <c r="B31163" s="1"/>
    </row>
    <row r="31164" spans="2:2" x14ac:dyDescent="0.25">
      <c r="B31164" s="1"/>
    </row>
    <row r="31165" spans="2:2" x14ac:dyDescent="0.25">
      <c r="B31165" s="1"/>
    </row>
    <row r="31166" spans="2:2" x14ac:dyDescent="0.25">
      <c r="B31166" s="1"/>
    </row>
    <row r="31167" spans="2:2" x14ac:dyDescent="0.25">
      <c r="B31167" s="1"/>
    </row>
    <row r="31168" spans="2:2" x14ac:dyDescent="0.25">
      <c r="B31168" s="1"/>
    </row>
    <row r="31169" spans="2:2" x14ac:dyDescent="0.25">
      <c r="B31169" s="1"/>
    </row>
    <row r="31170" spans="2:2" x14ac:dyDescent="0.25">
      <c r="B31170" s="1"/>
    </row>
    <row r="31171" spans="2:2" x14ac:dyDescent="0.25">
      <c r="B31171" s="1"/>
    </row>
    <row r="31172" spans="2:2" x14ac:dyDescent="0.25">
      <c r="B31172" s="1"/>
    </row>
    <row r="31173" spans="2:2" x14ac:dyDescent="0.25">
      <c r="B31173" s="1"/>
    </row>
    <row r="31174" spans="2:2" x14ac:dyDescent="0.25">
      <c r="B31174" s="1"/>
    </row>
    <row r="31175" spans="2:2" x14ac:dyDescent="0.25">
      <c r="B31175" s="1"/>
    </row>
    <row r="31176" spans="2:2" x14ac:dyDescent="0.25">
      <c r="B31176" s="1"/>
    </row>
    <row r="31177" spans="2:2" x14ac:dyDescent="0.25">
      <c r="B31177" s="1"/>
    </row>
    <row r="31178" spans="2:2" x14ac:dyDescent="0.25">
      <c r="B31178" s="1"/>
    </row>
    <row r="31179" spans="2:2" x14ac:dyDescent="0.25">
      <c r="B31179" s="1"/>
    </row>
    <row r="31180" spans="2:2" x14ac:dyDescent="0.25">
      <c r="B31180" s="1"/>
    </row>
    <row r="31181" spans="2:2" x14ac:dyDescent="0.25">
      <c r="B31181" s="1"/>
    </row>
    <row r="31182" spans="2:2" x14ac:dyDescent="0.25">
      <c r="B31182" s="1"/>
    </row>
    <row r="31183" spans="2:2" x14ac:dyDescent="0.25">
      <c r="B31183" s="1"/>
    </row>
    <row r="31184" spans="2:2" x14ac:dyDescent="0.25">
      <c r="B31184" s="1"/>
    </row>
    <row r="31185" spans="2:2" x14ac:dyDescent="0.25">
      <c r="B31185" s="1"/>
    </row>
    <row r="31186" spans="2:2" x14ac:dyDescent="0.25">
      <c r="B31186" s="1"/>
    </row>
    <row r="31187" spans="2:2" x14ac:dyDescent="0.25">
      <c r="B31187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1" spans="2:2" x14ac:dyDescent="0.25">
      <c r="B31191" s="1"/>
    </row>
    <row r="31192" spans="2:2" x14ac:dyDescent="0.25">
      <c r="B31192" s="1"/>
    </row>
    <row r="31193" spans="2:2" x14ac:dyDescent="0.25">
      <c r="B31193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197" spans="2:2" x14ac:dyDescent="0.25">
      <c r="B31197" s="1"/>
    </row>
    <row r="31198" spans="2:2" x14ac:dyDescent="0.25">
      <c r="B31198" s="1"/>
    </row>
    <row r="31199" spans="2:2" x14ac:dyDescent="0.25">
      <c r="B31199" s="1"/>
    </row>
    <row r="31200" spans="2:2" x14ac:dyDescent="0.25">
      <c r="B31200" s="1"/>
    </row>
    <row r="31201" spans="2:2" x14ac:dyDescent="0.25">
      <c r="B31201" s="1"/>
    </row>
    <row r="31202" spans="2:2" x14ac:dyDescent="0.25">
      <c r="B31202" s="1"/>
    </row>
    <row r="31203" spans="2:2" x14ac:dyDescent="0.25">
      <c r="B31203" s="1"/>
    </row>
    <row r="31204" spans="2:2" x14ac:dyDescent="0.25">
      <c r="B31204" s="1"/>
    </row>
    <row r="31205" spans="2:2" x14ac:dyDescent="0.25">
      <c r="B31205" s="1"/>
    </row>
    <row r="31206" spans="2:2" x14ac:dyDescent="0.25">
      <c r="B31206" s="1"/>
    </row>
    <row r="31207" spans="2:2" x14ac:dyDescent="0.25">
      <c r="B31207" s="1"/>
    </row>
    <row r="31208" spans="2:2" x14ac:dyDescent="0.25">
      <c r="B31208" s="1"/>
    </row>
    <row r="31209" spans="2:2" x14ac:dyDescent="0.25">
      <c r="B31209" s="1"/>
    </row>
    <row r="31210" spans="2:2" x14ac:dyDescent="0.25">
      <c r="B31210" s="1"/>
    </row>
    <row r="31211" spans="2:2" x14ac:dyDescent="0.25">
      <c r="B31211" s="1"/>
    </row>
    <row r="31212" spans="2:2" x14ac:dyDescent="0.25">
      <c r="B31212" s="1"/>
    </row>
    <row r="31213" spans="2:2" x14ac:dyDescent="0.25">
      <c r="B31213" s="1"/>
    </row>
    <row r="31214" spans="2:2" x14ac:dyDescent="0.25">
      <c r="B31214" s="1"/>
    </row>
    <row r="31215" spans="2:2" x14ac:dyDescent="0.25">
      <c r="B31215" s="1"/>
    </row>
    <row r="31216" spans="2:2" x14ac:dyDescent="0.25">
      <c r="B31216" s="1"/>
    </row>
    <row r="31217" spans="2:2" x14ac:dyDescent="0.25">
      <c r="B31217" s="1"/>
    </row>
    <row r="31218" spans="2:2" x14ac:dyDescent="0.25">
      <c r="B31218" s="1"/>
    </row>
    <row r="31219" spans="2:2" x14ac:dyDescent="0.25">
      <c r="B31219" s="1"/>
    </row>
    <row r="31220" spans="2:2" x14ac:dyDescent="0.25">
      <c r="B31220" s="1"/>
    </row>
    <row r="31221" spans="2:2" x14ac:dyDescent="0.25">
      <c r="B31221" s="1"/>
    </row>
    <row r="31222" spans="2:2" x14ac:dyDescent="0.25">
      <c r="B31222" s="1"/>
    </row>
    <row r="31223" spans="2:2" x14ac:dyDescent="0.25">
      <c r="B31223" s="1"/>
    </row>
    <row r="31224" spans="2:2" x14ac:dyDescent="0.25">
      <c r="B31224" s="1"/>
    </row>
    <row r="31225" spans="2:2" x14ac:dyDescent="0.25">
      <c r="B31225" s="1"/>
    </row>
    <row r="31226" spans="2:2" x14ac:dyDescent="0.25">
      <c r="B31226" s="1"/>
    </row>
    <row r="31227" spans="2:2" x14ac:dyDescent="0.25">
      <c r="B31227" s="1"/>
    </row>
    <row r="31228" spans="2:2" x14ac:dyDescent="0.25">
      <c r="B31228" s="1"/>
    </row>
    <row r="31229" spans="2:2" x14ac:dyDescent="0.25">
      <c r="B31229" s="1"/>
    </row>
    <row r="31230" spans="2:2" x14ac:dyDescent="0.25">
      <c r="B31230" s="1"/>
    </row>
    <row r="31231" spans="2:2" x14ac:dyDescent="0.25">
      <c r="B31231" s="1"/>
    </row>
    <row r="31232" spans="2:2" x14ac:dyDescent="0.25">
      <c r="B31232" s="1"/>
    </row>
    <row r="31233" spans="2:2" x14ac:dyDescent="0.25">
      <c r="B31233" s="1"/>
    </row>
    <row r="31234" spans="2:2" x14ac:dyDescent="0.25">
      <c r="B31234" s="1"/>
    </row>
    <row r="31235" spans="2:2" x14ac:dyDescent="0.25">
      <c r="B31235" s="1"/>
    </row>
    <row r="31236" spans="2:2" x14ac:dyDescent="0.25">
      <c r="B31236" s="1"/>
    </row>
    <row r="31237" spans="2:2" x14ac:dyDescent="0.25">
      <c r="B31237" s="1"/>
    </row>
    <row r="31238" spans="2:2" x14ac:dyDescent="0.25">
      <c r="B31238" s="1"/>
    </row>
    <row r="31239" spans="2:2" x14ac:dyDescent="0.25">
      <c r="B31239" s="1"/>
    </row>
    <row r="31240" spans="2:2" x14ac:dyDescent="0.25">
      <c r="B31240" s="1"/>
    </row>
    <row r="31241" spans="2:2" x14ac:dyDescent="0.25">
      <c r="B31241" s="1"/>
    </row>
    <row r="31242" spans="2:2" x14ac:dyDescent="0.25">
      <c r="B31242" s="1"/>
    </row>
    <row r="31243" spans="2:2" x14ac:dyDescent="0.25">
      <c r="B31243" s="1"/>
    </row>
    <row r="31244" spans="2:2" x14ac:dyDescent="0.25">
      <c r="B31244" s="1"/>
    </row>
    <row r="31245" spans="2:2" x14ac:dyDescent="0.25">
      <c r="B31245" s="1"/>
    </row>
    <row r="31246" spans="2:2" x14ac:dyDescent="0.25">
      <c r="B31246" s="1"/>
    </row>
    <row r="31247" spans="2:2" x14ac:dyDescent="0.25">
      <c r="B31247" s="1"/>
    </row>
    <row r="31248" spans="2:2" x14ac:dyDescent="0.25">
      <c r="B31248" s="1"/>
    </row>
    <row r="31249" spans="2:2" x14ac:dyDescent="0.25">
      <c r="B31249" s="1"/>
    </row>
    <row r="31250" spans="2:2" x14ac:dyDescent="0.25">
      <c r="B31250" s="1"/>
    </row>
    <row r="31251" spans="2:2" x14ac:dyDescent="0.25">
      <c r="B31251" s="1"/>
    </row>
    <row r="31252" spans="2:2" x14ac:dyDescent="0.25">
      <c r="B31252" s="1"/>
    </row>
    <row r="31253" spans="2:2" x14ac:dyDescent="0.25">
      <c r="B31253" s="1"/>
    </row>
    <row r="31254" spans="2:2" x14ac:dyDescent="0.25">
      <c r="B31254" s="1"/>
    </row>
    <row r="31255" spans="2:2" x14ac:dyDescent="0.25">
      <c r="B31255" s="1"/>
    </row>
    <row r="31256" spans="2:2" x14ac:dyDescent="0.25">
      <c r="B31256" s="1"/>
    </row>
    <row r="31257" spans="2:2" x14ac:dyDescent="0.25">
      <c r="B31257" s="1"/>
    </row>
    <row r="31258" spans="2:2" x14ac:dyDescent="0.25">
      <c r="B31258" s="1"/>
    </row>
    <row r="31259" spans="2:2" x14ac:dyDescent="0.25">
      <c r="B31259" s="1"/>
    </row>
    <row r="31260" spans="2:2" x14ac:dyDescent="0.25">
      <c r="B31260" s="1"/>
    </row>
    <row r="31261" spans="2:2" x14ac:dyDescent="0.25">
      <c r="B31261" s="1"/>
    </row>
    <row r="31262" spans="2:2" x14ac:dyDescent="0.25">
      <c r="B31262" s="1"/>
    </row>
    <row r="31263" spans="2:2" x14ac:dyDescent="0.25">
      <c r="B31263" s="1"/>
    </row>
    <row r="31264" spans="2:2" x14ac:dyDescent="0.25">
      <c r="B31264" s="1"/>
    </row>
    <row r="31265" spans="2:2" x14ac:dyDescent="0.25">
      <c r="B31265" s="1"/>
    </row>
    <row r="31266" spans="2:2" x14ac:dyDescent="0.25">
      <c r="B31266" s="1"/>
    </row>
    <row r="31267" spans="2:2" x14ac:dyDescent="0.25">
      <c r="B31267" s="1"/>
    </row>
    <row r="31268" spans="2:2" x14ac:dyDescent="0.25">
      <c r="B31268" s="1"/>
    </row>
    <row r="31269" spans="2:2" x14ac:dyDescent="0.25">
      <c r="B31269" s="1"/>
    </row>
    <row r="31270" spans="2:2" x14ac:dyDescent="0.25">
      <c r="B31270" s="1"/>
    </row>
    <row r="31271" spans="2:2" x14ac:dyDescent="0.25">
      <c r="B31271" s="1"/>
    </row>
    <row r="31272" spans="2:2" x14ac:dyDescent="0.25">
      <c r="B31272" s="1"/>
    </row>
    <row r="31273" spans="2:2" x14ac:dyDescent="0.25">
      <c r="B31273" s="1"/>
    </row>
    <row r="31274" spans="2:2" x14ac:dyDescent="0.25">
      <c r="B31274" s="1"/>
    </row>
    <row r="31275" spans="2:2" x14ac:dyDescent="0.25">
      <c r="B31275" s="1"/>
    </row>
    <row r="31276" spans="2:2" x14ac:dyDescent="0.25">
      <c r="B31276" s="1"/>
    </row>
    <row r="31277" spans="2:2" x14ac:dyDescent="0.25">
      <c r="B31277" s="1"/>
    </row>
    <row r="31278" spans="2:2" x14ac:dyDescent="0.25">
      <c r="B31278" s="1"/>
    </row>
    <row r="31279" spans="2:2" x14ac:dyDescent="0.25">
      <c r="B31279" s="1"/>
    </row>
    <row r="31280" spans="2:2" x14ac:dyDescent="0.25">
      <c r="B31280" s="1"/>
    </row>
    <row r="31281" spans="2:2" x14ac:dyDescent="0.25">
      <c r="B31281" s="1"/>
    </row>
    <row r="31282" spans="2:2" x14ac:dyDescent="0.25">
      <c r="B31282" s="1"/>
    </row>
    <row r="31283" spans="2:2" x14ac:dyDescent="0.25">
      <c r="B31283" s="1"/>
    </row>
    <row r="31284" spans="2:2" x14ac:dyDescent="0.25">
      <c r="B31284" s="1"/>
    </row>
    <row r="31285" spans="2:2" x14ac:dyDescent="0.25">
      <c r="B31285" s="1"/>
    </row>
    <row r="31286" spans="2:2" x14ac:dyDescent="0.25">
      <c r="B31286" s="1"/>
    </row>
    <row r="31287" spans="2:2" x14ac:dyDescent="0.25">
      <c r="B31287" s="1"/>
    </row>
    <row r="31288" spans="2:2" x14ac:dyDescent="0.25">
      <c r="B31288" s="1"/>
    </row>
    <row r="31289" spans="2:2" x14ac:dyDescent="0.25">
      <c r="B31289" s="1"/>
    </row>
    <row r="31290" spans="2:2" x14ac:dyDescent="0.25">
      <c r="B31290" s="1"/>
    </row>
    <row r="31291" spans="2:2" x14ac:dyDescent="0.25">
      <c r="B31291" s="1"/>
    </row>
    <row r="31292" spans="2:2" x14ac:dyDescent="0.25">
      <c r="B31292" s="1"/>
    </row>
    <row r="31293" spans="2:2" x14ac:dyDescent="0.25">
      <c r="B31293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1"/>
    </row>
    <row r="31301" spans="2:2" x14ac:dyDescent="0.25">
      <c r="B31301" s="1"/>
    </row>
    <row r="31302" spans="2:2" x14ac:dyDescent="0.25">
      <c r="B31302" s="1"/>
    </row>
    <row r="31303" spans="2:2" x14ac:dyDescent="0.25">
      <c r="B31303" s="1"/>
    </row>
    <row r="31304" spans="2:2" x14ac:dyDescent="0.25">
      <c r="B31304" s="1"/>
    </row>
    <row r="31305" spans="2:2" x14ac:dyDescent="0.25">
      <c r="B31305" s="1"/>
    </row>
    <row r="31306" spans="2:2" x14ac:dyDescent="0.25">
      <c r="B31306" s="1"/>
    </row>
    <row r="31307" spans="2:2" x14ac:dyDescent="0.25">
      <c r="B31307" s="1"/>
    </row>
    <row r="31308" spans="2:2" x14ac:dyDescent="0.25">
      <c r="B31308" s="1"/>
    </row>
    <row r="31309" spans="2:2" x14ac:dyDescent="0.25">
      <c r="B31309" s="1"/>
    </row>
    <row r="31310" spans="2:2" x14ac:dyDescent="0.25">
      <c r="B31310" s="1"/>
    </row>
    <row r="31311" spans="2:2" x14ac:dyDescent="0.25">
      <c r="B31311" s="1"/>
    </row>
    <row r="31312" spans="2:2" x14ac:dyDescent="0.25">
      <c r="B31312" s="1"/>
    </row>
    <row r="31313" spans="2:2" x14ac:dyDescent="0.25">
      <c r="B31313" s="1"/>
    </row>
    <row r="31314" spans="2:2" x14ac:dyDescent="0.25">
      <c r="B31314" s="1"/>
    </row>
    <row r="31315" spans="2:2" x14ac:dyDescent="0.25">
      <c r="B31315" s="1"/>
    </row>
    <row r="31316" spans="2:2" x14ac:dyDescent="0.25">
      <c r="B31316" s="1"/>
    </row>
    <row r="31317" spans="2:2" x14ac:dyDescent="0.25">
      <c r="B31317" s="1"/>
    </row>
    <row r="31318" spans="2:2" x14ac:dyDescent="0.25">
      <c r="B31318" s="1"/>
    </row>
    <row r="31319" spans="2:2" x14ac:dyDescent="0.25">
      <c r="B31319" s="1"/>
    </row>
    <row r="31320" spans="2:2" x14ac:dyDescent="0.25">
      <c r="B31320" s="1"/>
    </row>
    <row r="31321" spans="2:2" x14ac:dyDescent="0.25">
      <c r="B31321" s="1"/>
    </row>
    <row r="31322" spans="2:2" x14ac:dyDescent="0.25">
      <c r="B31322" s="1"/>
    </row>
    <row r="31323" spans="2:2" x14ac:dyDescent="0.25">
      <c r="B31323" s="1"/>
    </row>
    <row r="31324" spans="2:2" x14ac:dyDescent="0.25">
      <c r="B31324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0" spans="2:2" x14ac:dyDescent="0.25">
      <c r="B31330" s="1"/>
    </row>
    <row r="31331" spans="2:2" x14ac:dyDescent="0.25">
      <c r="B31331" s="1"/>
    </row>
    <row r="31332" spans="2:2" x14ac:dyDescent="0.25">
      <c r="B31332" s="1"/>
    </row>
    <row r="31333" spans="2:2" x14ac:dyDescent="0.25">
      <c r="B31333" s="1"/>
    </row>
    <row r="31334" spans="2:2" x14ac:dyDescent="0.25">
      <c r="B31334" s="1"/>
    </row>
    <row r="31335" spans="2:2" x14ac:dyDescent="0.25">
      <c r="B31335" s="1"/>
    </row>
    <row r="31336" spans="2:2" x14ac:dyDescent="0.25">
      <c r="B31336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0" spans="2:2" x14ac:dyDescent="0.25">
      <c r="B31340" s="1"/>
    </row>
    <row r="31341" spans="2:2" x14ac:dyDescent="0.25">
      <c r="B31341" s="1"/>
    </row>
    <row r="31342" spans="2:2" x14ac:dyDescent="0.25">
      <c r="B31342" s="1"/>
    </row>
    <row r="31343" spans="2:2" x14ac:dyDescent="0.25">
      <c r="B31343" s="1"/>
    </row>
    <row r="31344" spans="2:2" x14ac:dyDescent="0.25">
      <c r="B31344" s="1"/>
    </row>
    <row r="31345" spans="2:2" x14ac:dyDescent="0.25">
      <c r="B31345" s="1"/>
    </row>
    <row r="31346" spans="2:2" x14ac:dyDescent="0.25">
      <c r="B31346" s="1"/>
    </row>
    <row r="31347" spans="2:2" x14ac:dyDescent="0.25">
      <c r="B31347" s="1"/>
    </row>
    <row r="31348" spans="2:2" x14ac:dyDescent="0.25">
      <c r="B31348" s="1"/>
    </row>
    <row r="31349" spans="2:2" x14ac:dyDescent="0.25">
      <c r="B31349" s="1"/>
    </row>
    <row r="31350" spans="2:2" x14ac:dyDescent="0.25">
      <c r="B31350" s="1"/>
    </row>
    <row r="31351" spans="2:2" x14ac:dyDescent="0.25">
      <c r="B31351" s="1"/>
    </row>
    <row r="31352" spans="2:2" x14ac:dyDescent="0.25">
      <c r="B31352" s="1"/>
    </row>
    <row r="31353" spans="2:2" x14ac:dyDescent="0.25">
      <c r="B31353" s="1"/>
    </row>
    <row r="31354" spans="2:2" x14ac:dyDescent="0.25">
      <c r="B31354" s="1"/>
    </row>
    <row r="31355" spans="2:2" x14ac:dyDescent="0.25">
      <c r="B31355" s="1"/>
    </row>
    <row r="31356" spans="2:2" x14ac:dyDescent="0.25">
      <c r="B31356" s="1"/>
    </row>
    <row r="31357" spans="2:2" x14ac:dyDescent="0.25">
      <c r="B31357" s="1"/>
    </row>
    <row r="31358" spans="2:2" x14ac:dyDescent="0.25">
      <c r="B31358" s="1"/>
    </row>
    <row r="31359" spans="2:2" x14ac:dyDescent="0.25">
      <c r="B31359" s="1"/>
    </row>
    <row r="31360" spans="2:2" x14ac:dyDescent="0.25">
      <c r="B31360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64" spans="2:2" x14ac:dyDescent="0.25">
      <c r="B31364" s="1"/>
    </row>
    <row r="31365" spans="2:2" x14ac:dyDescent="0.25">
      <c r="B31365" s="1"/>
    </row>
    <row r="31366" spans="2:2" x14ac:dyDescent="0.25">
      <c r="B31366" s="1"/>
    </row>
    <row r="31367" spans="2:2" x14ac:dyDescent="0.25">
      <c r="B31367" s="1"/>
    </row>
    <row r="31368" spans="2:2" x14ac:dyDescent="0.25">
      <c r="B31368" s="1"/>
    </row>
    <row r="31369" spans="2:2" x14ac:dyDescent="0.25">
      <c r="B31369" s="1"/>
    </row>
    <row r="31370" spans="2:2" x14ac:dyDescent="0.25">
      <c r="B31370" s="1"/>
    </row>
    <row r="31371" spans="2:2" x14ac:dyDescent="0.25">
      <c r="B31371" s="1"/>
    </row>
    <row r="31372" spans="2:2" x14ac:dyDescent="0.25">
      <c r="B31372" s="1"/>
    </row>
    <row r="31373" spans="2:2" x14ac:dyDescent="0.25">
      <c r="B31373" s="1"/>
    </row>
    <row r="31374" spans="2:2" x14ac:dyDescent="0.25">
      <c r="B31374" s="1"/>
    </row>
    <row r="31375" spans="2:2" x14ac:dyDescent="0.25">
      <c r="B31375" s="1"/>
    </row>
    <row r="31376" spans="2:2" x14ac:dyDescent="0.25">
      <c r="B31376" s="1"/>
    </row>
    <row r="31377" spans="2:2" x14ac:dyDescent="0.25">
      <c r="B31377" s="1"/>
    </row>
    <row r="31378" spans="2:2" x14ac:dyDescent="0.25">
      <c r="B31378" s="1"/>
    </row>
    <row r="31379" spans="2:2" x14ac:dyDescent="0.25">
      <c r="B31379" s="1"/>
    </row>
    <row r="31380" spans="2:2" x14ac:dyDescent="0.25">
      <c r="B31380" s="1"/>
    </row>
    <row r="31381" spans="2:2" x14ac:dyDescent="0.25">
      <c r="B31381" s="1"/>
    </row>
    <row r="31382" spans="2:2" x14ac:dyDescent="0.25">
      <c r="B31382" s="1"/>
    </row>
    <row r="31383" spans="2:2" x14ac:dyDescent="0.25">
      <c r="B31383" s="1"/>
    </row>
    <row r="31384" spans="2:2" x14ac:dyDescent="0.25">
      <c r="B31384" s="1"/>
    </row>
    <row r="31385" spans="2:2" x14ac:dyDescent="0.25">
      <c r="B31385" s="1"/>
    </row>
    <row r="31386" spans="2:2" x14ac:dyDescent="0.25">
      <c r="B31386" s="1"/>
    </row>
    <row r="31387" spans="2:2" x14ac:dyDescent="0.25">
      <c r="B31387" s="1"/>
    </row>
    <row r="31388" spans="2:2" x14ac:dyDescent="0.25">
      <c r="B31388" s="1"/>
    </row>
    <row r="31389" spans="2:2" x14ac:dyDescent="0.25">
      <c r="B31389" s="1"/>
    </row>
    <row r="31390" spans="2:2" x14ac:dyDescent="0.25">
      <c r="B31390" s="1"/>
    </row>
    <row r="31391" spans="2:2" x14ac:dyDescent="0.25">
      <c r="B31391" s="1"/>
    </row>
    <row r="31392" spans="2:2" x14ac:dyDescent="0.25">
      <c r="B31392" s="1"/>
    </row>
    <row r="31393" spans="2:2" x14ac:dyDescent="0.25">
      <c r="B31393" s="1"/>
    </row>
    <row r="31394" spans="2:2" x14ac:dyDescent="0.25">
      <c r="B31394" s="1"/>
    </row>
    <row r="31395" spans="2:2" x14ac:dyDescent="0.25">
      <c r="B31395" s="1"/>
    </row>
    <row r="31396" spans="2:2" x14ac:dyDescent="0.25">
      <c r="B31396" s="1"/>
    </row>
    <row r="31397" spans="2:2" x14ac:dyDescent="0.25">
      <c r="B31397" s="1"/>
    </row>
    <row r="31398" spans="2:2" x14ac:dyDescent="0.25">
      <c r="B31398" s="1"/>
    </row>
    <row r="31399" spans="2:2" x14ac:dyDescent="0.25">
      <c r="B31399" s="1"/>
    </row>
    <row r="31400" spans="2:2" x14ac:dyDescent="0.25">
      <c r="B31400" s="1"/>
    </row>
    <row r="31401" spans="2:2" x14ac:dyDescent="0.25">
      <c r="B31401" s="1"/>
    </row>
    <row r="31402" spans="2:2" x14ac:dyDescent="0.25">
      <c r="B31402" s="1"/>
    </row>
    <row r="31403" spans="2:2" x14ac:dyDescent="0.25">
      <c r="B31403" s="1"/>
    </row>
    <row r="31404" spans="2:2" x14ac:dyDescent="0.25">
      <c r="B31404" s="1"/>
    </row>
    <row r="31405" spans="2:2" x14ac:dyDescent="0.25">
      <c r="B31405" s="1"/>
    </row>
    <row r="31406" spans="2:2" x14ac:dyDescent="0.25">
      <c r="B31406" s="1"/>
    </row>
    <row r="31407" spans="2:2" x14ac:dyDescent="0.25">
      <c r="B31407" s="1"/>
    </row>
    <row r="31408" spans="2:2" x14ac:dyDescent="0.25">
      <c r="B31408" s="1"/>
    </row>
    <row r="31409" spans="2:2" x14ac:dyDescent="0.25">
      <c r="B31409" s="1"/>
    </row>
    <row r="31410" spans="2:2" x14ac:dyDescent="0.25">
      <c r="B31410" s="1"/>
    </row>
    <row r="31411" spans="2:2" x14ac:dyDescent="0.25">
      <c r="B31411" s="1"/>
    </row>
    <row r="31412" spans="2:2" x14ac:dyDescent="0.25">
      <c r="B31412" s="1"/>
    </row>
    <row r="31413" spans="2:2" x14ac:dyDescent="0.25">
      <c r="B31413" s="1"/>
    </row>
    <row r="31414" spans="2:2" x14ac:dyDescent="0.25">
      <c r="B31414" s="1"/>
    </row>
    <row r="31415" spans="2:2" x14ac:dyDescent="0.25">
      <c r="B31415" s="1"/>
    </row>
    <row r="31416" spans="2:2" x14ac:dyDescent="0.25">
      <c r="B31416" s="1"/>
    </row>
    <row r="31417" spans="2:2" x14ac:dyDescent="0.25">
      <c r="B31417" s="1"/>
    </row>
    <row r="31418" spans="2:2" x14ac:dyDescent="0.25">
      <c r="B31418" s="1"/>
    </row>
    <row r="31419" spans="2:2" x14ac:dyDescent="0.25">
      <c r="B31419" s="1"/>
    </row>
    <row r="31420" spans="2:2" x14ac:dyDescent="0.25">
      <c r="B31420" s="1"/>
    </row>
    <row r="31421" spans="2:2" x14ac:dyDescent="0.25">
      <c r="B31421" s="1"/>
    </row>
    <row r="31422" spans="2:2" x14ac:dyDescent="0.25">
      <c r="B31422" s="1"/>
    </row>
    <row r="31423" spans="2:2" x14ac:dyDescent="0.25">
      <c r="B31423" s="1"/>
    </row>
    <row r="31424" spans="2:2" x14ac:dyDescent="0.25">
      <c r="B31424" s="1"/>
    </row>
    <row r="31425" spans="2:2" x14ac:dyDescent="0.25">
      <c r="B31425" s="1"/>
    </row>
    <row r="31426" spans="2:2" x14ac:dyDescent="0.25">
      <c r="B31426" s="1"/>
    </row>
    <row r="31427" spans="2:2" x14ac:dyDescent="0.25">
      <c r="B31427" s="1"/>
    </row>
    <row r="31428" spans="2:2" x14ac:dyDescent="0.25">
      <c r="B31428" s="1"/>
    </row>
    <row r="31429" spans="2:2" x14ac:dyDescent="0.25">
      <c r="B31429" s="1"/>
    </row>
    <row r="31430" spans="2:2" x14ac:dyDescent="0.25">
      <c r="B31430" s="1"/>
    </row>
    <row r="31431" spans="2:2" x14ac:dyDescent="0.25">
      <c r="B31431" s="1"/>
    </row>
    <row r="31432" spans="2:2" x14ac:dyDescent="0.25">
      <c r="B31432" s="1"/>
    </row>
    <row r="31433" spans="2:2" x14ac:dyDescent="0.25">
      <c r="B31433" s="1"/>
    </row>
    <row r="31434" spans="2:2" x14ac:dyDescent="0.25">
      <c r="B31434" s="1"/>
    </row>
    <row r="31435" spans="2:2" x14ac:dyDescent="0.25">
      <c r="B31435" s="1"/>
    </row>
    <row r="31436" spans="2:2" x14ac:dyDescent="0.25">
      <c r="B31436" s="1"/>
    </row>
    <row r="31437" spans="2:2" x14ac:dyDescent="0.25">
      <c r="B31437" s="1"/>
    </row>
    <row r="31438" spans="2:2" x14ac:dyDescent="0.25">
      <c r="B31438" s="1"/>
    </row>
    <row r="31439" spans="2:2" x14ac:dyDescent="0.25">
      <c r="B31439" s="1"/>
    </row>
    <row r="31440" spans="2:2" x14ac:dyDescent="0.25">
      <c r="B31440" s="1"/>
    </row>
    <row r="31441" spans="2:2" x14ac:dyDescent="0.25">
      <c r="B31441" s="1"/>
    </row>
    <row r="31442" spans="2:2" x14ac:dyDescent="0.25">
      <c r="B31442" s="1"/>
    </row>
    <row r="31443" spans="2:2" x14ac:dyDescent="0.25">
      <c r="B31443" s="1"/>
    </row>
    <row r="31444" spans="2:2" x14ac:dyDescent="0.25">
      <c r="B31444" s="1"/>
    </row>
    <row r="31445" spans="2:2" x14ac:dyDescent="0.25">
      <c r="B31445" s="1"/>
    </row>
    <row r="31446" spans="2:2" x14ac:dyDescent="0.25">
      <c r="B31446" s="1"/>
    </row>
    <row r="31447" spans="2:2" x14ac:dyDescent="0.25">
      <c r="B31447" s="1"/>
    </row>
    <row r="31448" spans="2:2" x14ac:dyDescent="0.25">
      <c r="B31448" s="1"/>
    </row>
    <row r="31449" spans="2:2" x14ac:dyDescent="0.25">
      <c r="B31449" s="1"/>
    </row>
    <row r="31450" spans="2:2" x14ac:dyDescent="0.25">
      <c r="B31450" s="1"/>
    </row>
    <row r="31451" spans="2:2" x14ac:dyDescent="0.25">
      <c r="B31451" s="1"/>
    </row>
    <row r="31452" spans="2:2" x14ac:dyDescent="0.25">
      <c r="B31452" s="1"/>
    </row>
    <row r="31453" spans="2:2" x14ac:dyDescent="0.25">
      <c r="B31453" s="1"/>
    </row>
    <row r="31454" spans="2:2" x14ac:dyDescent="0.25">
      <c r="B31454" s="1"/>
    </row>
    <row r="31455" spans="2:2" x14ac:dyDescent="0.25">
      <c r="B31455" s="1"/>
    </row>
    <row r="31456" spans="2:2" x14ac:dyDescent="0.25">
      <c r="B31456" s="1"/>
    </row>
    <row r="31457" spans="2:2" x14ac:dyDescent="0.25">
      <c r="B31457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3" spans="2:2" x14ac:dyDescent="0.25">
      <c r="B31463" s="1"/>
    </row>
    <row r="31464" spans="2:2" x14ac:dyDescent="0.25">
      <c r="B31464" s="1"/>
    </row>
    <row r="31465" spans="2:2" x14ac:dyDescent="0.25">
      <c r="B31465" s="1"/>
    </row>
    <row r="31466" spans="2:2" x14ac:dyDescent="0.25">
      <c r="B31466" s="1"/>
    </row>
    <row r="31467" spans="2:2" x14ac:dyDescent="0.25">
      <c r="B31467" s="1"/>
    </row>
    <row r="31468" spans="2:2" x14ac:dyDescent="0.25">
      <c r="B31468" s="1"/>
    </row>
    <row r="31469" spans="2:2" x14ac:dyDescent="0.25">
      <c r="B31469" s="1"/>
    </row>
    <row r="31470" spans="2:2" x14ac:dyDescent="0.25">
      <c r="B31470" s="1"/>
    </row>
    <row r="31471" spans="2:2" x14ac:dyDescent="0.25">
      <c r="B31471" s="1"/>
    </row>
    <row r="31472" spans="2:2" x14ac:dyDescent="0.25">
      <c r="B31472" s="1"/>
    </row>
    <row r="31473" spans="2:2" x14ac:dyDescent="0.25">
      <c r="B31473" s="1"/>
    </row>
    <row r="31474" spans="2:2" x14ac:dyDescent="0.25">
      <c r="B31474" s="1"/>
    </row>
    <row r="31475" spans="2:2" x14ac:dyDescent="0.25">
      <c r="B31475" s="1"/>
    </row>
    <row r="31476" spans="2:2" x14ac:dyDescent="0.25">
      <c r="B31476" s="1"/>
    </row>
    <row r="31477" spans="2:2" x14ac:dyDescent="0.25">
      <c r="B31477" s="1"/>
    </row>
    <row r="31478" spans="2:2" x14ac:dyDescent="0.25">
      <c r="B31478" s="1"/>
    </row>
    <row r="31479" spans="2:2" x14ac:dyDescent="0.25">
      <c r="B31479" s="1"/>
    </row>
    <row r="31480" spans="2:2" x14ac:dyDescent="0.25">
      <c r="B31480" s="1"/>
    </row>
    <row r="31481" spans="2:2" x14ac:dyDescent="0.25">
      <c r="B31481" s="1"/>
    </row>
    <row r="31482" spans="2:2" x14ac:dyDescent="0.25">
      <c r="B31482" s="1"/>
    </row>
    <row r="31483" spans="2:2" x14ac:dyDescent="0.25">
      <c r="B31483" s="1"/>
    </row>
    <row r="31484" spans="2:2" x14ac:dyDescent="0.25">
      <c r="B31484" s="1"/>
    </row>
    <row r="31485" spans="2:2" x14ac:dyDescent="0.25">
      <c r="B31485" s="1"/>
    </row>
    <row r="31486" spans="2:2" x14ac:dyDescent="0.25">
      <c r="B31486" s="1"/>
    </row>
    <row r="31487" spans="2:2" x14ac:dyDescent="0.25">
      <c r="B31487" s="1"/>
    </row>
    <row r="31488" spans="2:2" x14ac:dyDescent="0.25">
      <c r="B31488" s="1"/>
    </row>
    <row r="31489" spans="2:2" x14ac:dyDescent="0.25">
      <c r="B31489" s="1"/>
    </row>
    <row r="31490" spans="2:2" x14ac:dyDescent="0.25">
      <c r="B31490" s="1"/>
    </row>
    <row r="31491" spans="2:2" x14ac:dyDescent="0.25">
      <c r="B31491" s="1"/>
    </row>
    <row r="31492" spans="2:2" x14ac:dyDescent="0.25">
      <c r="B31492" s="1"/>
    </row>
    <row r="31493" spans="2:2" x14ac:dyDescent="0.25">
      <c r="B31493" s="1"/>
    </row>
    <row r="31494" spans="2:2" x14ac:dyDescent="0.25">
      <c r="B31494" s="1"/>
    </row>
    <row r="31495" spans="2:2" x14ac:dyDescent="0.25">
      <c r="B31495" s="1"/>
    </row>
    <row r="31496" spans="2:2" x14ac:dyDescent="0.25">
      <c r="B31496" s="1"/>
    </row>
    <row r="31497" spans="2:2" x14ac:dyDescent="0.25">
      <c r="B31497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2" spans="2:2" x14ac:dyDescent="0.25">
      <c r="B31502" s="1"/>
    </row>
    <row r="31503" spans="2:2" x14ac:dyDescent="0.25">
      <c r="B31503" s="1"/>
    </row>
    <row r="31504" spans="2:2" x14ac:dyDescent="0.25">
      <c r="B31504" s="1"/>
    </row>
    <row r="31505" spans="2:2" x14ac:dyDescent="0.25">
      <c r="B31505" s="1"/>
    </row>
    <row r="31506" spans="2:2" x14ac:dyDescent="0.25">
      <c r="B31506" s="1"/>
    </row>
    <row r="31507" spans="2:2" x14ac:dyDescent="0.25">
      <c r="B31507" s="1"/>
    </row>
    <row r="31508" spans="2:2" x14ac:dyDescent="0.25">
      <c r="B31508" s="1"/>
    </row>
    <row r="31509" spans="2:2" x14ac:dyDescent="0.25">
      <c r="B31509" s="1"/>
    </row>
    <row r="31510" spans="2:2" x14ac:dyDescent="0.25">
      <c r="B31510" s="1"/>
    </row>
    <row r="31511" spans="2:2" x14ac:dyDescent="0.25">
      <c r="B31511" s="1"/>
    </row>
    <row r="31512" spans="2:2" x14ac:dyDescent="0.25">
      <c r="B31512" s="1"/>
    </row>
    <row r="31513" spans="2:2" x14ac:dyDescent="0.25">
      <c r="B31513" s="1"/>
    </row>
    <row r="31514" spans="2:2" x14ac:dyDescent="0.25">
      <c r="B31514" s="1"/>
    </row>
    <row r="31515" spans="2:2" x14ac:dyDescent="0.25">
      <c r="B31515" s="1"/>
    </row>
    <row r="31516" spans="2:2" x14ac:dyDescent="0.25">
      <c r="B31516" s="1"/>
    </row>
    <row r="31517" spans="2:2" x14ac:dyDescent="0.25">
      <c r="B31517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1" spans="2:2" x14ac:dyDescent="0.25">
      <c r="B31521" s="1"/>
    </row>
    <row r="31522" spans="2:2" x14ac:dyDescent="0.25">
      <c r="B31522" s="1"/>
    </row>
    <row r="31523" spans="2:2" x14ac:dyDescent="0.25">
      <c r="B31523" s="1"/>
    </row>
    <row r="31524" spans="2:2" x14ac:dyDescent="0.25">
      <c r="B31524" s="1"/>
    </row>
    <row r="31525" spans="2:2" x14ac:dyDescent="0.25">
      <c r="B31525" s="1"/>
    </row>
    <row r="31526" spans="2:2" x14ac:dyDescent="0.25">
      <c r="B31526" s="1"/>
    </row>
    <row r="31527" spans="2:2" x14ac:dyDescent="0.25">
      <c r="B31527" s="1"/>
    </row>
    <row r="31528" spans="2:2" x14ac:dyDescent="0.25">
      <c r="B31528" s="1"/>
    </row>
    <row r="31529" spans="2:2" x14ac:dyDescent="0.25">
      <c r="B31529" s="1"/>
    </row>
    <row r="31530" spans="2:2" x14ac:dyDescent="0.25">
      <c r="B31530" s="1"/>
    </row>
    <row r="31531" spans="2:2" x14ac:dyDescent="0.25">
      <c r="B31531" s="1"/>
    </row>
    <row r="31532" spans="2:2" x14ac:dyDescent="0.25">
      <c r="B31532" s="1"/>
    </row>
    <row r="31533" spans="2:2" x14ac:dyDescent="0.25">
      <c r="B31533" s="1"/>
    </row>
    <row r="31534" spans="2:2" x14ac:dyDescent="0.25">
      <c r="B31534" s="1"/>
    </row>
    <row r="31535" spans="2:2" x14ac:dyDescent="0.25">
      <c r="B31535" s="1"/>
    </row>
    <row r="31536" spans="2:2" x14ac:dyDescent="0.25">
      <c r="B31536" s="1"/>
    </row>
    <row r="31537" spans="2:2" x14ac:dyDescent="0.25">
      <c r="B31537" s="1"/>
    </row>
    <row r="31538" spans="2:2" x14ac:dyDescent="0.25">
      <c r="B31538" s="1"/>
    </row>
    <row r="31539" spans="2:2" x14ac:dyDescent="0.25">
      <c r="B31539" s="1"/>
    </row>
    <row r="31540" spans="2:2" x14ac:dyDescent="0.25">
      <c r="B31540" s="1"/>
    </row>
    <row r="31541" spans="2:2" x14ac:dyDescent="0.25">
      <c r="B31541" s="1"/>
    </row>
    <row r="31542" spans="2:2" x14ac:dyDescent="0.25">
      <c r="B31542" s="1"/>
    </row>
    <row r="31543" spans="2:2" x14ac:dyDescent="0.25">
      <c r="B31543" s="1"/>
    </row>
    <row r="31544" spans="2:2" x14ac:dyDescent="0.25">
      <c r="B31544" s="1"/>
    </row>
    <row r="31545" spans="2:2" x14ac:dyDescent="0.25">
      <c r="B31545" s="1"/>
    </row>
    <row r="31546" spans="2:2" x14ac:dyDescent="0.25">
      <c r="B31546" s="1"/>
    </row>
    <row r="31547" spans="2:2" x14ac:dyDescent="0.25">
      <c r="B31547" s="1"/>
    </row>
    <row r="31548" spans="2:2" x14ac:dyDescent="0.25">
      <c r="B31548" s="1"/>
    </row>
    <row r="31549" spans="2:2" x14ac:dyDescent="0.25">
      <c r="B31549" s="1"/>
    </row>
    <row r="31550" spans="2:2" x14ac:dyDescent="0.25">
      <c r="B31550" s="1"/>
    </row>
    <row r="31551" spans="2:2" x14ac:dyDescent="0.25">
      <c r="B31551" s="1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1"/>
    </row>
    <row r="31557" spans="2:2" x14ac:dyDescent="0.25">
      <c r="B31557" s="1"/>
    </row>
    <row r="31558" spans="2:2" x14ac:dyDescent="0.25">
      <c r="B31558" s="1"/>
    </row>
    <row r="31559" spans="2:2" x14ac:dyDescent="0.25">
      <c r="B31559" s="1"/>
    </row>
    <row r="31560" spans="2:2" x14ac:dyDescent="0.25">
      <c r="B31560" s="1"/>
    </row>
    <row r="31561" spans="2:2" x14ac:dyDescent="0.25">
      <c r="B31561" s="1"/>
    </row>
    <row r="31562" spans="2:2" x14ac:dyDescent="0.25">
      <c r="B31562" s="1"/>
    </row>
    <row r="31563" spans="2:2" x14ac:dyDescent="0.25">
      <c r="B31563" s="1"/>
    </row>
    <row r="31564" spans="2:2" x14ac:dyDescent="0.25">
      <c r="B31564" s="1"/>
    </row>
    <row r="31565" spans="2:2" x14ac:dyDescent="0.25">
      <c r="B31565" s="1"/>
    </row>
    <row r="31566" spans="2:2" x14ac:dyDescent="0.25">
      <c r="B31566" s="1"/>
    </row>
    <row r="31567" spans="2:2" x14ac:dyDescent="0.25">
      <c r="B31567" s="1"/>
    </row>
    <row r="31568" spans="2:2" x14ac:dyDescent="0.25">
      <c r="B31568" s="1"/>
    </row>
    <row r="31569" spans="2:2" x14ac:dyDescent="0.25">
      <c r="B31569" s="1"/>
    </row>
    <row r="31570" spans="2:2" x14ac:dyDescent="0.25">
      <c r="B31570" s="1"/>
    </row>
    <row r="31571" spans="2:2" x14ac:dyDescent="0.25">
      <c r="B31571" s="1"/>
    </row>
    <row r="31572" spans="2:2" x14ac:dyDescent="0.25">
      <c r="B31572" s="1"/>
    </row>
    <row r="31573" spans="2:2" x14ac:dyDescent="0.25">
      <c r="B31573" s="1"/>
    </row>
    <row r="31574" spans="2:2" x14ac:dyDescent="0.25">
      <c r="B31574" s="1"/>
    </row>
    <row r="31575" spans="2:2" x14ac:dyDescent="0.25">
      <c r="B31575" s="1"/>
    </row>
    <row r="31576" spans="2:2" x14ac:dyDescent="0.25">
      <c r="B31576" s="1"/>
    </row>
    <row r="31577" spans="2:2" x14ac:dyDescent="0.25">
      <c r="B31577" s="1"/>
    </row>
    <row r="31578" spans="2:2" x14ac:dyDescent="0.25">
      <c r="B31578" s="1"/>
    </row>
    <row r="31579" spans="2:2" x14ac:dyDescent="0.25">
      <c r="B31579" s="1"/>
    </row>
    <row r="31580" spans="2:2" x14ac:dyDescent="0.25">
      <c r="B31580" s="1"/>
    </row>
    <row r="31581" spans="2:2" x14ac:dyDescent="0.25">
      <c r="B31581" s="1"/>
    </row>
    <row r="31582" spans="2:2" x14ac:dyDescent="0.25">
      <c r="B31582" s="1"/>
    </row>
    <row r="31583" spans="2:2" x14ac:dyDescent="0.25">
      <c r="B31583" s="1"/>
    </row>
    <row r="31584" spans="2:2" x14ac:dyDescent="0.25">
      <c r="B31584" s="1"/>
    </row>
    <row r="31585" spans="2:2" x14ac:dyDescent="0.25">
      <c r="B31585" s="1"/>
    </row>
    <row r="31586" spans="2:2" x14ac:dyDescent="0.25">
      <c r="B31586" s="1"/>
    </row>
    <row r="31587" spans="2:2" x14ac:dyDescent="0.25">
      <c r="B31587" s="1"/>
    </row>
    <row r="31588" spans="2:2" x14ac:dyDescent="0.25">
      <c r="B31588" s="1"/>
    </row>
    <row r="31589" spans="2:2" x14ac:dyDescent="0.25">
      <c r="B31589" s="1"/>
    </row>
    <row r="31590" spans="2:2" x14ac:dyDescent="0.25">
      <c r="B31590" s="1"/>
    </row>
    <row r="31591" spans="2:2" x14ac:dyDescent="0.25">
      <c r="B31591" s="1"/>
    </row>
    <row r="31592" spans="2:2" x14ac:dyDescent="0.25">
      <c r="B31592" s="1"/>
    </row>
    <row r="31593" spans="2:2" x14ac:dyDescent="0.25">
      <c r="B31593" s="1"/>
    </row>
    <row r="31594" spans="2:2" x14ac:dyDescent="0.25">
      <c r="B31594" s="1"/>
    </row>
    <row r="31595" spans="2:2" x14ac:dyDescent="0.25">
      <c r="B31595" s="1"/>
    </row>
    <row r="31596" spans="2:2" x14ac:dyDescent="0.25">
      <c r="B31596" s="1"/>
    </row>
    <row r="31597" spans="2:2" x14ac:dyDescent="0.25">
      <c r="B31597" s="1"/>
    </row>
    <row r="31598" spans="2:2" x14ac:dyDescent="0.25">
      <c r="B31598" s="1"/>
    </row>
    <row r="31599" spans="2:2" x14ac:dyDescent="0.25">
      <c r="B31599" s="1"/>
    </row>
    <row r="31600" spans="2:2" x14ac:dyDescent="0.25">
      <c r="B31600" s="1"/>
    </row>
    <row r="31601" spans="2:2" x14ac:dyDescent="0.25">
      <c r="B31601" s="1"/>
    </row>
    <row r="31602" spans="2:2" x14ac:dyDescent="0.25">
      <c r="B31602" s="1"/>
    </row>
    <row r="31603" spans="2:2" x14ac:dyDescent="0.25">
      <c r="B31603" s="1"/>
    </row>
    <row r="31604" spans="2:2" x14ac:dyDescent="0.25">
      <c r="B31604" s="1"/>
    </row>
    <row r="31605" spans="2:2" x14ac:dyDescent="0.25">
      <c r="B31605" s="1"/>
    </row>
    <row r="31606" spans="2:2" x14ac:dyDescent="0.25">
      <c r="B31606" s="1"/>
    </row>
    <row r="31607" spans="2:2" x14ac:dyDescent="0.25">
      <c r="B31607" s="1"/>
    </row>
    <row r="31608" spans="2:2" x14ac:dyDescent="0.25">
      <c r="B31608" s="1"/>
    </row>
    <row r="31609" spans="2:2" x14ac:dyDescent="0.25">
      <c r="B31609" s="1"/>
    </row>
    <row r="31610" spans="2:2" x14ac:dyDescent="0.25">
      <c r="B31610" s="1"/>
    </row>
    <row r="31611" spans="2:2" x14ac:dyDescent="0.25">
      <c r="B31611" s="1"/>
    </row>
    <row r="31612" spans="2:2" x14ac:dyDescent="0.25">
      <c r="B31612" s="1"/>
    </row>
    <row r="31613" spans="2:2" x14ac:dyDescent="0.25">
      <c r="B31613" s="1"/>
    </row>
    <row r="31614" spans="2:2" x14ac:dyDescent="0.25">
      <c r="B31614" s="1"/>
    </row>
    <row r="31615" spans="2:2" x14ac:dyDescent="0.25">
      <c r="B31615" s="1"/>
    </row>
    <row r="31616" spans="2:2" x14ac:dyDescent="0.25">
      <c r="B31616" s="1"/>
    </row>
    <row r="31617" spans="2:2" x14ac:dyDescent="0.25">
      <c r="B31617" s="1"/>
    </row>
    <row r="31618" spans="2:2" x14ac:dyDescent="0.25">
      <c r="B31618" s="1"/>
    </row>
    <row r="31619" spans="2:2" x14ac:dyDescent="0.25">
      <c r="B31619" s="1"/>
    </row>
    <row r="31620" spans="2:2" x14ac:dyDescent="0.25">
      <c r="B31620" s="1"/>
    </row>
    <row r="31621" spans="2:2" x14ac:dyDescent="0.25">
      <c r="B31621" s="1"/>
    </row>
    <row r="31622" spans="2:2" x14ac:dyDescent="0.25">
      <c r="B31622" s="1"/>
    </row>
    <row r="31623" spans="2:2" x14ac:dyDescent="0.25">
      <c r="B31623" s="1"/>
    </row>
    <row r="31624" spans="2:2" x14ac:dyDescent="0.25">
      <c r="B31624" s="1"/>
    </row>
    <row r="31625" spans="2:2" x14ac:dyDescent="0.25">
      <c r="B31625" s="1"/>
    </row>
    <row r="31626" spans="2:2" x14ac:dyDescent="0.25">
      <c r="B31626" s="1"/>
    </row>
    <row r="31627" spans="2:2" x14ac:dyDescent="0.25">
      <c r="B31627" s="1"/>
    </row>
    <row r="31628" spans="2:2" x14ac:dyDescent="0.25">
      <c r="B31628" s="1"/>
    </row>
    <row r="31629" spans="2:2" x14ac:dyDescent="0.25">
      <c r="B31629" s="1"/>
    </row>
    <row r="31630" spans="2:2" x14ac:dyDescent="0.25">
      <c r="B31630" s="1"/>
    </row>
    <row r="31631" spans="2:2" x14ac:dyDescent="0.25">
      <c r="B31631" s="1"/>
    </row>
    <row r="31632" spans="2:2" x14ac:dyDescent="0.25">
      <c r="B31632" s="1"/>
    </row>
    <row r="31633" spans="2:2" x14ac:dyDescent="0.25">
      <c r="B31633" s="1"/>
    </row>
    <row r="31634" spans="2:2" x14ac:dyDescent="0.25">
      <c r="B31634" s="1"/>
    </row>
    <row r="31635" spans="2:2" x14ac:dyDescent="0.25">
      <c r="B31635" s="1"/>
    </row>
    <row r="31636" spans="2:2" x14ac:dyDescent="0.25">
      <c r="B31636" s="1"/>
    </row>
    <row r="31637" spans="2:2" x14ac:dyDescent="0.25">
      <c r="B31637" s="1"/>
    </row>
    <row r="31638" spans="2:2" x14ac:dyDescent="0.25">
      <c r="B31638" s="1"/>
    </row>
    <row r="31639" spans="2:2" x14ac:dyDescent="0.25">
      <c r="B31639" s="1"/>
    </row>
    <row r="31640" spans="2:2" x14ac:dyDescent="0.25">
      <c r="B31640" s="1"/>
    </row>
    <row r="31641" spans="2:2" x14ac:dyDescent="0.25">
      <c r="B31641" s="1"/>
    </row>
    <row r="31642" spans="2:2" x14ac:dyDescent="0.25">
      <c r="B31642" s="1"/>
    </row>
    <row r="31643" spans="2:2" x14ac:dyDescent="0.25">
      <c r="B31643" s="1"/>
    </row>
    <row r="31644" spans="2:2" x14ac:dyDescent="0.25">
      <c r="B31644" s="1"/>
    </row>
    <row r="31645" spans="2:2" x14ac:dyDescent="0.25">
      <c r="B31645" s="1"/>
    </row>
    <row r="31646" spans="2:2" x14ac:dyDescent="0.25">
      <c r="B31646" s="1"/>
    </row>
    <row r="31647" spans="2:2" x14ac:dyDescent="0.25">
      <c r="B31647" s="1"/>
    </row>
    <row r="31648" spans="2:2" x14ac:dyDescent="0.25">
      <c r="B31648" s="1"/>
    </row>
    <row r="31649" spans="2:2" x14ac:dyDescent="0.25">
      <c r="B31649" s="1"/>
    </row>
    <row r="31650" spans="2:2" x14ac:dyDescent="0.25">
      <c r="B31650" s="1"/>
    </row>
    <row r="31651" spans="2:2" x14ac:dyDescent="0.25">
      <c r="B31651" s="1"/>
    </row>
    <row r="31652" spans="2:2" x14ac:dyDescent="0.25">
      <c r="B31652" s="1"/>
    </row>
    <row r="31653" spans="2:2" x14ac:dyDescent="0.25">
      <c r="B31653" s="1"/>
    </row>
    <row r="31654" spans="2:2" x14ac:dyDescent="0.25">
      <c r="B31654" s="1"/>
    </row>
    <row r="31655" spans="2:2" x14ac:dyDescent="0.25">
      <c r="B31655" s="1"/>
    </row>
    <row r="31656" spans="2:2" x14ac:dyDescent="0.25">
      <c r="B31656" s="1"/>
    </row>
    <row r="31657" spans="2:2" x14ac:dyDescent="0.25">
      <c r="B31657" s="1"/>
    </row>
    <row r="31658" spans="2:2" x14ac:dyDescent="0.25">
      <c r="B31658" s="1"/>
    </row>
    <row r="31659" spans="2:2" x14ac:dyDescent="0.25">
      <c r="B31659" s="1"/>
    </row>
    <row r="31660" spans="2:2" x14ac:dyDescent="0.25">
      <c r="B31660" s="1"/>
    </row>
    <row r="31661" spans="2:2" x14ac:dyDescent="0.25">
      <c r="B31661" s="1"/>
    </row>
    <row r="31662" spans="2:2" x14ac:dyDescent="0.25">
      <c r="B31662" s="1"/>
    </row>
    <row r="31663" spans="2:2" x14ac:dyDescent="0.25">
      <c r="B31663" s="1"/>
    </row>
    <row r="31664" spans="2:2" x14ac:dyDescent="0.25">
      <c r="B31664" s="1"/>
    </row>
    <row r="31665" spans="2:2" x14ac:dyDescent="0.25">
      <c r="B31665" s="1"/>
    </row>
    <row r="31666" spans="2:2" x14ac:dyDescent="0.25">
      <c r="B31666" s="1"/>
    </row>
    <row r="31667" spans="2:2" x14ac:dyDescent="0.25">
      <c r="B31667" s="1"/>
    </row>
    <row r="31668" spans="2:2" x14ac:dyDescent="0.25">
      <c r="B31668" s="1"/>
    </row>
    <row r="31669" spans="2:2" x14ac:dyDescent="0.25">
      <c r="B31669" s="1"/>
    </row>
    <row r="31670" spans="2:2" x14ac:dyDescent="0.25">
      <c r="B31670" s="1"/>
    </row>
    <row r="31671" spans="2:2" x14ac:dyDescent="0.25">
      <c r="B31671" s="1"/>
    </row>
    <row r="31672" spans="2:2" x14ac:dyDescent="0.25">
      <c r="B31672" s="1"/>
    </row>
    <row r="31673" spans="2:2" x14ac:dyDescent="0.25">
      <c r="B31673" s="1"/>
    </row>
    <row r="31674" spans="2:2" x14ac:dyDescent="0.25">
      <c r="B31674" s="1"/>
    </row>
    <row r="31675" spans="2:2" x14ac:dyDescent="0.25">
      <c r="B31675" s="1"/>
    </row>
    <row r="31676" spans="2:2" x14ac:dyDescent="0.25">
      <c r="B31676" s="1"/>
    </row>
    <row r="31677" spans="2:2" x14ac:dyDescent="0.25">
      <c r="B31677" s="1"/>
    </row>
    <row r="31678" spans="2:2" x14ac:dyDescent="0.25">
      <c r="B31678" s="1"/>
    </row>
    <row r="31679" spans="2:2" x14ac:dyDescent="0.25">
      <c r="B31679" s="1"/>
    </row>
    <row r="31680" spans="2:2" x14ac:dyDescent="0.25">
      <c r="B31680" s="1"/>
    </row>
    <row r="31681" spans="2:2" x14ac:dyDescent="0.25">
      <c r="B31681" s="1"/>
    </row>
    <row r="31682" spans="2:2" x14ac:dyDescent="0.25">
      <c r="B31682" s="1"/>
    </row>
    <row r="31683" spans="2:2" x14ac:dyDescent="0.25">
      <c r="B31683" s="1"/>
    </row>
    <row r="31684" spans="2:2" x14ac:dyDescent="0.25">
      <c r="B31684" s="1"/>
    </row>
    <row r="31685" spans="2:2" x14ac:dyDescent="0.25">
      <c r="B31685" s="1"/>
    </row>
    <row r="31686" spans="2:2" x14ac:dyDescent="0.25">
      <c r="B31686" s="1"/>
    </row>
    <row r="31687" spans="2:2" x14ac:dyDescent="0.25">
      <c r="B31687" s="1"/>
    </row>
    <row r="31688" spans="2:2" x14ac:dyDescent="0.25">
      <c r="B31688" s="1"/>
    </row>
    <row r="31689" spans="2:2" x14ac:dyDescent="0.25">
      <c r="B31689" s="1"/>
    </row>
    <row r="31690" spans="2:2" x14ac:dyDescent="0.25">
      <c r="B31690" s="1"/>
    </row>
    <row r="31691" spans="2:2" x14ac:dyDescent="0.25">
      <c r="B31691" s="1"/>
    </row>
    <row r="31692" spans="2:2" x14ac:dyDescent="0.25">
      <c r="B31692" s="1"/>
    </row>
    <row r="31693" spans="2:2" x14ac:dyDescent="0.25">
      <c r="B31693" s="1"/>
    </row>
    <row r="31694" spans="2:2" x14ac:dyDescent="0.25">
      <c r="B31694" s="1"/>
    </row>
    <row r="31695" spans="2:2" x14ac:dyDescent="0.25">
      <c r="B31695" s="1"/>
    </row>
    <row r="31696" spans="2:2" x14ac:dyDescent="0.25">
      <c r="B31696" s="1"/>
    </row>
    <row r="31697" spans="2:2" x14ac:dyDescent="0.25">
      <c r="B31697" s="1"/>
    </row>
    <row r="31698" spans="2:2" x14ac:dyDescent="0.25">
      <c r="B31698" s="1"/>
    </row>
    <row r="31699" spans="2:2" x14ac:dyDescent="0.25">
      <c r="B31699" s="1"/>
    </row>
    <row r="31700" spans="2:2" x14ac:dyDescent="0.25">
      <c r="B31700" s="1"/>
    </row>
    <row r="31701" spans="2:2" x14ac:dyDescent="0.25">
      <c r="B31701" s="1"/>
    </row>
    <row r="31702" spans="2:2" x14ac:dyDescent="0.25">
      <c r="B31702" s="1"/>
    </row>
    <row r="31703" spans="2:2" x14ac:dyDescent="0.25">
      <c r="B31703" s="1"/>
    </row>
    <row r="31704" spans="2:2" x14ac:dyDescent="0.25">
      <c r="B31704" s="1"/>
    </row>
    <row r="31705" spans="2:2" x14ac:dyDescent="0.25">
      <c r="B31705" s="1"/>
    </row>
    <row r="31706" spans="2:2" x14ac:dyDescent="0.25">
      <c r="B31706" s="1"/>
    </row>
    <row r="31707" spans="2:2" x14ac:dyDescent="0.25">
      <c r="B31707" s="1"/>
    </row>
    <row r="31708" spans="2:2" x14ac:dyDescent="0.25">
      <c r="B31708" s="1"/>
    </row>
    <row r="31709" spans="2:2" x14ac:dyDescent="0.25">
      <c r="B31709" s="1"/>
    </row>
    <row r="31710" spans="2:2" x14ac:dyDescent="0.25">
      <c r="B31710" s="1"/>
    </row>
    <row r="31711" spans="2:2" x14ac:dyDescent="0.25">
      <c r="B31711" s="1"/>
    </row>
    <row r="31712" spans="2:2" x14ac:dyDescent="0.25">
      <c r="B31712" s="1"/>
    </row>
    <row r="31713" spans="2:2" x14ac:dyDescent="0.25">
      <c r="B31713" s="1"/>
    </row>
    <row r="31714" spans="2:2" x14ac:dyDescent="0.25">
      <c r="B31714" s="1"/>
    </row>
    <row r="31715" spans="2:2" x14ac:dyDescent="0.25">
      <c r="B31715" s="1"/>
    </row>
    <row r="31716" spans="2:2" x14ac:dyDescent="0.25">
      <c r="B31716" s="1"/>
    </row>
    <row r="31717" spans="2:2" x14ac:dyDescent="0.25">
      <c r="B31717" s="1"/>
    </row>
    <row r="31718" spans="2:2" x14ac:dyDescent="0.25">
      <c r="B31718" s="1"/>
    </row>
    <row r="31719" spans="2:2" x14ac:dyDescent="0.25">
      <c r="B31719" s="1"/>
    </row>
    <row r="31720" spans="2:2" x14ac:dyDescent="0.25">
      <c r="B31720" s="1"/>
    </row>
    <row r="31721" spans="2:2" x14ac:dyDescent="0.25">
      <c r="B31721" s="1"/>
    </row>
    <row r="31722" spans="2:2" x14ac:dyDescent="0.25">
      <c r="B31722" s="1"/>
    </row>
    <row r="31723" spans="2:2" x14ac:dyDescent="0.25">
      <c r="B31723" s="1"/>
    </row>
    <row r="31724" spans="2:2" x14ac:dyDescent="0.25">
      <c r="B31724" s="1"/>
    </row>
    <row r="31725" spans="2:2" x14ac:dyDescent="0.25">
      <c r="B31725" s="1"/>
    </row>
    <row r="31726" spans="2:2" x14ac:dyDescent="0.25">
      <c r="B31726" s="1"/>
    </row>
    <row r="31727" spans="2:2" x14ac:dyDescent="0.25">
      <c r="B31727" s="1"/>
    </row>
    <row r="31728" spans="2:2" x14ac:dyDescent="0.25">
      <c r="B31728" s="1"/>
    </row>
    <row r="31729" spans="2:2" x14ac:dyDescent="0.25">
      <c r="B31729" s="1"/>
    </row>
    <row r="31730" spans="2:2" x14ac:dyDescent="0.25">
      <c r="B31730" s="1"/>
    </row>
    <row r="31731" spans="2:2" x14ac:dyDescent="0.25">
      <c r="B31731" s="1"/>
    </row>
    <row r="31732" spans="2:2" x14ac:dyDescent="0.25">
      <c r="B31732" s="1"/>
    </row>
    <row r="31733" spans="2:2" x14ac:dyDescent="0.25">
      <c r="B31733" s="1"/>
    </row>
    <row r="31734" spans="2:2" x14ac:dyDescent="0.25">
      <c r="B31734" s="1"/>
    </row>
    <row r="31735" spans="2:2" x14ac:dyDescent="0.25">
      <c r="B31735" s="1"/>
    </row>
    <row r="31736" spans="2:2" x14ac:dyDescent="0.25">
      <c r="B31736" s="1"/>
    </row>
    <row r="31737" spans="2:2" x14ac:dyDescent="0.25">
      <c r="B31737" s="1"/>
    </row>
    <row r="31738" spans="2:2" x14ac:dyDescent="0.25">
      <c r="B31738" s="1"/>
    </row>
    <row r="31739" spans="2:2" x14ac:dyDescent="0.25">
      <c r="B31739" s="1"/>
    </row>
    <row r="31740" spans="2:2" x14ac:dyDescent="0.25">
      <c r="B31740" s="1"/>
    </row>
    <row r="31741" spans="2:2" x14ac:dyDescent="0.25">
      <c r="B31741" s="1"/>
    </row>
    <row r="31742" spans="2:2" x14ac:dyDescent="0.25">
      <c r="B31742" s="1"/>
    </row>
    <row r="31743" spans="2:2" x14ac:dyDescent="0.25">
      <c r="B31743" s="1"/>
    </row>
    <row r="31744" spans="2:2" x14ac:dyDescent="0.25">
      <c r="B31744" s="1"/>
    </row>
    <row r="31745" spans="2:2" x14ac:dyDescent="0.25">
      <c r="B31745" s="1"/>
    </row>
    <row r="31746" spans="2:2" x14ac:dyDescent="0.25">
      <c r="B31746" s="1"/>
    </row>
    <row r="31747" spans="2:2" x14ac:dyDescent="0.25">
      <c r="B31747" s="1"/>
    </row>
    <row r="31748" spans="2:2" x14ac:dyDescent="0.25">
      <c r="B31748" s="1"/>
    </row>
    <row r="31749" spans="2:2" x14ac:dyDescent="0.25">
      <c r="B31749" s="1"/>
    </row>
    <row r="31750" spans="2:2" x14ac:dyDescent="0.25">
      <c r="B31750" s="1"/>
    </row>
    <row r="31751" spans="2:2" x14ac:dyDescent="0.25">
      <c r="B31751" s="1"/>
    </row>
    <row r="31752" spans="2:2" x14ac:dyDescent="0.25">
      <c r="B31752" s="1"/>
    </row>
    <row r="31753" spans="2:2" x14ac:dyDescent="0.25">
      <c r="B31753" s="1"/>
    </row>
    <row r="31754" spans="2:2" x14ac:dyDescent="0.25">
      <c r="B31754" s="1"/>
    </row>
    <row r="31755" spans="2:2" x14ac:dyDescent="0.25">
      <c r="B31755" s="1"/>
    </row>
    <row r="31756" spans="2:2" x14ac:dyDescent="0.25">
      <c r="B31756" s="1"/>
    </row>
    <row r="31757" spans="2:2" x14ac:dyDescent="0.25">
      <c r="B31757" s="1"/>
    </row>
    <row r="31758" spans="2:2" x14ac:dyDescent="0.25">
      <c r="B31758" s="1"/>
    </row>
    <row r="31759" spans="2:2" x14ac:dyDescent="0.25">
      <c r="B31759" s="1"/>
    </row>
    <row r="31760" spans="2:2" x14ac:dyDescent="0.25">
      <c r="B31760" s="1"/>
    </row>
    <row r="31761" spans="2:2" x14ac:dyDescent="0.25">
      <c r="B31761" s="1"/>
    </row>
    <row r="31762" spans="2:2" x14ac:dyDescent="0.25">
      <c r="B31762" s="1"/>
    </row>
    <row r="31763" spans="2:2" x14ac:dyDescent="0.25">
      <c r="B31763" s="1"/>
    </row>
    <row r="31764" spans="2:2" x14ac:dyDescent="0.25">
      <c r="B31764" s="1"/>
    </row>
    <row r="31765" spans="2:2" x14ac:dyDescent="0.25">
      <c r="B31765" s="1"/>
    </row>
    <row r="31766" spans="2:2" x14ac:dyDescent="0.25">
      <c r="B31766" s="1"/>
    </row>
    <row r="31767" spans="2:2" x14ac:dyDescent="0.25">
      <c r="B31767" s="1"/>
    </row>
    <row r="31768" spans="2:2" x14ac:dyDescent="0.25">
      <c r="B31768" s="1"/>
    </row>
    <row r="31769" spans="2:2" x14ac:dyDescent="0.25">
      <c r="B31769" s="1"/>
    </row>
    <row r="31770" spans="2:2" x14ac:dyDescent="0.25">
      <c r="B31770" s="1"/>
    </row>
    <row r="31771" spans="2:2" x14ac:dyDescent="0.25">
      <c r="B31771" s="1"/>
    </row>
    <row r="31772" spans="2:2" x14ac:dyDescent="0.25">
      <c r="B31772" s="1"/>
    </row>
    <row r="31773" spans="2:2" x14ac:dyDescent="0.25">
      <c r="B31773" s="1"/>
    </row>
    <row r="31774" spans="2:2" x14ac:dyDescent="0.25">
      <c r="B31774" s="1"/>
    </row>
    <row r="31775" spans="2:2" x14ac:dyDescent="0.25">
      <c r="B31775" s="1"/>
    </row>
    <row r="31776" spans="2:2" x14ac:dyDescent="0.25">
      <c r="B31776" s="1"/>
    </row>
    <row r="31777" spans="2:2" x14ac:dyDescent="0.25">
      <c r="B31777" s="1"/>
    </row>
    <row r="31778" spans="2:2" x14ac:dyDescent="0.25">
      <c r="B31778" s="1"/>
    </row>
    <row r="31779" spans="2:2" x14ac:dyDescent="0.25">
      <c r="B31779" s="1"/>
    </row>
    <row r="31780" spans="2:2" x14ac:dyDescent="0.25">
      <c r="B31780" s="1"/>
    </row>
    <row r="31781" spans="2:2" x14ac:dyDescent="0.25">
      <c r="B31781" s="1"/>
    </row>
    <row r="31782" spans="2:2" x14ac:dyDescent="0.25">
      <c r="B31782" s="1"/>
    </row>
    <row r="31783" spans="2:2" x14ac:dyDescent="0.25">
      <c r="B31783" s="1"/>
    </row>
    <row r="31784" spans="2:2" x14ac:dyDescent="0.25">
      <c r="B31784" s="1"/>
    </row>
    <row r="31785" spans="2:2" x14ac:dyDescent="0.25">
      <c r="B31785" s="1"/>
    </row>
    <row r="31786" spans="2:2" x14ac:dyDescent="0.25">
      <c r="B31786" s="1"/>
    </row>
    <row r="31787" spans="2:2" x14ac:dyDescent="0.25">
      <c r="B31787" s="1"/>
    </row>
    <row r="31788" spans="2:2" x14ac:dyDescent="0.25">
      <c r="B31788" s="1"/>
    </row>
    <row r="31789" spans="2:2" x14ac:dyDescent="0.25">
      <c r="B31789" s="1"/>
    </row>
    <row r="31790" spans="2:2" x14ac:dyDescent="0.25">
      <c r="B31790" s="1"/>
    </row>
    <row r="31791" spans="2:2" x14ac:dyDescent="0.25">
      <c r="B31791" s="1"/>
    </row>
    <row r="31792" spans="2:2" x14ac:dyDescent="0.25">
      <c r="B31792" s="1"/>
    </row>
    <row r="31793" spans="2:2" x14ac:dyDescent="0.25">
      <c r="B31793" s="1"/>
    </row>
    <row r="31794" spans="2:2" x14ac:dyDescent="0.25">
      <c r="B31794" s="1"/>
    </row>
    <row r="31795" spans="2:2" x14ac:dyDescent="0.25">
      <c r="B31795" s="1"/>
    </row>
    <row r="31796" spans="2:2" x14ac:dyDescent="0.25">
      <c r="B31796" s="1"/>
    </row>
    <row r="31797" spans="2:2" x14ac:dyDescent="0.25">
      <c r="B31797" s="1"/>
    </row>
    <row r="31798" spans="2:2" x14ac:dyDescent="0.25">
      <c r="B31798" s="1"/>
    </row>
    <row r="31799" spans="2:2" x14ac:dyDescent="0.25">
      <c r="B31799" s="1"/>
    </row>
    <row r="31800" spans="2:2" x14ac:dyDescent="0.25">
      <c r="B31800" s="1"/>
    </row>
    <row r="31801" spans="2:2" x14ac:dyDescent="0.25">
      <c r="B31801" s="1"/>
    </row>
    <row r="31802" spans="2:2" x14ac:dyDescent="0.25">
      <c r="B31802" s="1"/>
    </row>
    <row r="31803" spans="2:2" x14ac:dyDescent="0.25">
      <c r="B31803" s="1"/>
    </row>
    <row r="31804" spans="2:2" x14ac:dyDescent="0.25">
      <c r="B31804" s="1"/>
    </row>
    <row r="31805" spans="2:2" x14ac:dyDescent="0.25">
      <c r="B31805" s="1"/>
    </row>
    <row r="31806" spans="2:2" x14ac:dyDescent="0.25">
      <c r="B31806" s="1"/>
    </row>
    <row r="31807" spans="2:2" x14ac:dyDescent="0.25">
      <c r="B31807" s="1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1"/>
    </row>
    <row r="31813" spans="2:2" x14ac:dyDescent="0.25">
      <c r="B31813" s="1"/>
    </row>
    <row r="31814" spans="2:2" x14ac:dyDescent="0.25">
      <c r="B31814" s="1"/>
    </row>
    <row r="31815" spans="2:2" x14ac:dyDescent="0.25">
      <c r="B31815" s="1"/>
    </row>
    <row r="31816" spans="2:2" x14ac:dyDescent="0.25">
      <c r="B31816" s="1"/>
    </row>
    <row r="31817" spans="2:2" x14ac:dyDescent="0.25">
      <c r="B31817" s="1"/>
    </row>
    <row r="31818" spans="2:2" x14ac:dyDescent="0.25">
      <c r="B31818" s="1"/>
    </row>
    <row r="31819" spans="2:2" x14ac:dyDescent="0.25">
      <c r="B31819" s="1"/>
    </row>
    <row r="31820" spans="2:2" x14ac:dyDescent="0.25">
      <c r="B31820" s="1"/>
    </row>
    <row r="31821" spans="2:2" x14ac:dyDescent="0.25">
      <c r="B31821" s="1"/>
    </row>
    <row r="31822" spans="2:2" x14ac:dyDescent="0.25">
      <c r="B31822" s="1"/>
    </row>
    <row r="31823" spans="2:2" x14ac:dyDescent="0.25">
      <c r="B31823" s="1"/>
    </row>
    <row r="31824" spans="2:2" x14ac:dyDescent="0.25">
      <c r="B31824" s="1"/>
    </row>
    <row r="31825" spans="2:2" x14ac:dyDescent="0.25">
      <c r="B31825" s="1"/>
    </row>
    <row r="31826" spans="2:2" x14ac:dyDescent="0.25">
      <c r="B31826" s="1"/>
    </row>
    <row r="31827" spans="2:2" x14ac:dyDescent="0.25">
      <c r="B31827" s="1"/>
    </row>
    <row r="31828" spans="2:2" x14ac:dyDescent="0.25">
      <c r="B31828" s="1"/>
    </row>
    <row r="31829" spans="2:2" x14ac:dyDescent="0.25">
      <c r="B31829" s="1"/>
    </row>
    <row r="31830" spans="2:2" x14ac:dyDescent="0.25">
      <c r="B31830" s="1"/>
    </row>
    <row r="31831" spans="2:2" x14ac:dyDescent="0.25">
      <c r="B31831" s="1"/>
    </row>
    <row r="31832" spans="2:2" x14ac:dyDescent="0.25">
      <c r="B31832" s="1"/>
    </row>
    <row r="31833" spans="2:2" x14ac:dyDescent="0.25">
      <c r="B31833" s="1"/>
    </row>
    <row r="31834" spans="2:2" x14ac:dyDescent="0.25">
      <c r="B31834" s="1"/>
    </row>
    <row r="31835" spans="2:2" x14ac:dyDescent="0.25">
      <c r="B31835" s="1"/>
    </row>
    <row r="31836" spans="2:2" x14ac:dyDescent="0.25">
      <c r="B31836" s="1"/>
    </row>
    <row r="31837" spans="2:2" x14ac:dyDescent="0.25">
      <c r="B31837" s="1"/>
    </row>
    <row r="31838" spans="2:2" x14ac:dyDescent="0.25">
      <c r="B31838" s="1"/>
    </row>
    <row r="31839" spans="2:2" x14ac:dyDescent="0.25">
      <c r="B31839" s="1"/>
    </row>
    <row r="31840" spans="2:2" x14ac:dyDescent="0.25">
      <c r="B31840" s="1"/>
    </row>
    <row r="31841" spans="2:2" x14ac:dyDescent="0.25">
      <c r="B31841" s="1"/>
    </row>
    <row r="31842" spans="2:2" x14ac:dyDescent="0.25">
      <c r="B31842" s="1"/>
    </row>
    <row r="31843" spans="2:2" x14ac:dyDescent="0.25">
      <c r="B31843" s="1"/>
    </row>
    <row r="31844" spans="2:2" x14ac:dyDescent="0.25">
      <c r="B31844" s="1"/>
    </row>
    <row r="31845" spans="2:2" x14ac:dyDescent="0.25">
      <c r="B31845" s="1"/>
    </row>
    <row r="31846" spans="2:2" x14ac:dyDescent="0.25">
      <c r="B31846" s="1"/>
    </row>
    <row r="31847" spans="2:2" x14ac:dyDescent="0.25">
      <c r="B31847" s="1"/>
    </row>
    <row r="31848" spans="2:2" x14ac:dyDescent="0.25">
      <c r="B31848" s="1"/>
    </row>
    <row r="31849" spans="2:2" x14ac:dyDescent="0.25">
      <c r="B31849" s="1"/>
    </row>
    <row r="31850" spans="2:2" x14ac:dyDescent="0.25">
      <c r="B31850" s="1"/>
    </row>
    <row r="31851" spans="2:2" x14ac:dyDescent="0.25">
      <c r="B31851" s="1"/>
    </row>
    <row r="31852" spans="2:2" x14ac:dyDescent="0.25">
      <c r="B31852" s="1"/>
    </row>
    <row r="31853" spans="2:2" x14ac:dyDescent="0.25">
      <c r="B31853" s="1"/>
    </row>
    <row r="31854" spans="2:2" x14ac:dyDescent="0.25">
      <c r="B31854" s="1"/>
    </row>
    <row r="31855" spans="2:2" x14ac:dyDescent="0.25">
      <c r="B31855" s="1"/>
    </row>
    <row r="31856" spans="2:2" x14ac:dyDescent="0.25">
      <c r="B31856" s="1"/>
    </row>
    <row r="31857" spans="2:2" x14ac:dyDescent="0.25">
      <c r="B31857" s="1"/>
    </row>
    <row r="31858" spans="2:2" x14ac:dyDescent="0.25">
      <c r="B31858" s="1"/>
    </row>
    <row r="31859" spans="2:2" x14ac:dyDescent="0.25">
      <c r="B31859" s="1"/>
    </row>
    <row r="31860" spans="2:2" x14ac:dyDescent="0.25">
      <c r="B31860" s="1"/>
    </row>
    <row r="31861" spans="2:2" x14ac:dyDescent="0.25">
      <c r="B31861" s="1"/>
    </row>
    <row r="31862" spans="2:2" x14ac:dyDescent="0.25">
      <c r="B31862" s="1"/>
    </row>
    <row r="31863" spans="2:2" x14ac:dyDescent="0.25">
      <c r="B31863" s="1"/>
    </row>
    <row r="31864" spans="2:2" x14ac:dyDescent="0.25">
      <c r="B31864" s="1"/>
    </row>
    <row r="31865" spans="2:2" x14ac:dyDescent="0.25">
      <c r="B31865" s="1"/>
    </row>
    <row r="31866" spans="2:2" x14ac:dyDescent="0.25">
      <c r="B31866" s="1"/>
    </row>
    <row r="31867" spans="2:2" x14ac:dyDescent="0.25">
      <c r="B31867" s="1"/>
    </row>
    <row r="31868" spans="2:2" x14ac:dyDescent="0.25">
      <c r="B31868" s="1"/>
    </row>
    <row r="31869" spans="2:2" x14ac:dyDescent="0.25">
      <c r="B31869" s="1"/>
    </row>
    <row r="31870" spans="2:2" x14ac:dyDescent="0.25">
      <c r="B31870" s="1"/>
    </row>
    <row r="31871" spans="2:2" x14ac:dyDescent="0.25">
      <c r="B31871" s="1"/>
    </row>
    <row r="31872" spans="2:2" x14ac:dyDescent="0.25">
      <c r="B31872" s="1"/>
    </row>
    <row r="31873" spans="2:2" x14ac:dyDescent="0.25">
      <c r="B31873" s="1"/>
    </row>
    <row r="31874" spans="2:2" x14ac:dyDescent="0.25">
      <c r="B31874" s="1"/>
    </row>
    <row r="31875" spans="2:2" x14ac:dyDescent="0.25">
      <c r="B31875" s="1"/>
    </row>
    <row r="31876" spans="2:2" x14ac:dyDescent="0.25">
      <c r="B31876" s="1"/>
    </row>
    <row r="31877" spans="2:2" x14ac:dyDescent="0.25">
      <c r="B31877" s="1"/>
    </row>
    <row r="31878" spans="2:2" x14ac:dyDescent="0.25">
      <c r="B31878" s="1"/>
    </row>
    <row r="31879" spans="2:2" x14ac:dyDescent="0.25">
      <c r="B31879" s="1"/>
    </row>
    <row r="31880" spans="2:2" x14ac:dyDescent="0.25">
      <c r="B31880" s="1"/>
    </row>
    <row r="31881" spans="2:2" x14ac:dyDescent="0.25">
      <c r="B31881" s="1"/>
    </row>
    <row r="31882" spans="2:2" x14ac:dyDescent="0.25">
      <c r="B31882" s="1"/>
    </row>
    <row r="31883" spans="2:2" x14ac:dyDescent="0.25">
      <c r="B31883" s="1"/>
    </row>
    <row r="31884" spans="2:2" x14ac:dyDescent="0.25">
      <c r="B31884" s="1"/>
    </row>
    <row r="31885" spans="2:2" x14ac:dyDescent="0.25">
      <c r="B31885" s="1"/>
    </row>
    <row r="31886" spans="2:2" x14ac:dyDescent="0.25">
      <c r="B31886" s="1"/>
    </row>
    <row r="31887" spans="2:2" x14ac:dyDescent="0.25">
      <c r="B31887" s="1"/>
    </row>
    <row r="31888" spans="2:2" x14ac:dyDescent="0.25">
      <c r="B31888" s="1"/>
    </row>
    <row r="31889" spans="2:2" x14ac:dyDescent="0.25">
      <c r="B31889" s="1"/>
    </row>
    <row r="31890" spans="2:2" x14ac:dyDescent="0.25">
      <c r="B31890" s="1"/>
    </row>
    <row r="31891" spans="2:2" x14ac:dyDescent="0.25">
      <c r="B31891" s="1"/>
    </row>
    <row r="31892" spans="2:2" x14ac:dyDescent="0.25">
      <c r="B31892" s="1"/>
    </row>
    <row r="31893" spans="2:2" x14ac:dyDescent="0.25">
      <c r="B31893" s="1"/>
    </row>
    <row r="31894" spans="2:2" x14ac:dyDescent="0.25">
      <c r="B31894" s="1"/>
    </row>
    <row r="31895" spans="2:2" x14ac:dyDescent="0.25">
      <c r="B31895" s="1"/>
    </row>
    <row r="31896" spans="2:2" x14ac:dyDescent="0.25">
      <c r="B31896" s="1"/>
    </row>
    <row r="31897" spans="2:2" x14ac:dyDescent="0.25">
      <c r="B31897" s="1"/>
    </row>
    <row r="31898" spans="2:2" x14ac:dyDescent="0.25">
      <c r="B31898" s="1"/>
    </row>
    <row r="31899" spans="2:2" x14ac:dyDescent="0.25">
      <c r="B31899" s="1"/>
    </row>
    <row r="31900" spans="2:2" x14ac:dyDescent="0.25">
      <c r="B31900" s="1"/>
    </row>
    <row r="31901" spans="2:2" x14ac:dyDescent="0.25">
      <c r="B31901" s="1"/>
    </row>
    <row r="31902" spans="2:2" x14ac:dyDescent="0.25">
      <c r="B31902" s="1"/>
    </row>
    <row r="31903" spans="2:2" x14ac:dyDescent="0.25">
      <c r="B31903" s="1"/>
    </row>
    <row r="31904" spans="2:2" x14ac:dyDescent="0.25">
      <c r="B31904" s="1"/>
    </row>
    <row r="31905" spans="2:2" x14ac:dyDescent="0.25">
      <c r="B31905" s="1"/>
    </row>
    <row r="31906" spans="2:2" x14ac:dyDescent="0.25">
      <c r="B31906" s="1"/>
    </row>
    <row r="31907" spans="2:2" x14ac:dyDescent="0.25">
      <c r="B31907" s="1"/>
    </row>
    <row r="31908" spans="2:2" x14ac:dyDescent="0.25">
      <c r="B31908" s="1"/>
    </row>
    <row r="31909" spans="2:2" x14ac:dyDescent="0.25">
      <c r="B31909" s="1"/>
    </row>
    <row r="31910" spans="2:2" x14ac:dyDescent="0.25">
      <c r="B31910" s="1"/>
    </row>
    <row r="31911" spans="2:2" x14ac:dyDescent="0.25">
      <c r="B31911" s="1"/>
    </row>
    <row r="31912" spans="2:2" x14ac:dyDescent="0.25">
      <c r="B31912" s="1"/>
    </row>
    <row r="31913" spans="2:2" x14ac:dyDescent="0.25">
      <c r="B31913" s="1"/>
    </row>
    <row r="31914" spans="2:2" x14ac:dyDescent="0.25">
      <c r="B31914" s="1"/>
    </row>
    <row r="31915" spans="2:2" x14ac:dyDescent="0.25">
      <c r="B31915" s="1"/>
    </row>
    <row r="31916" spans="2:2" x14ac:dyDescent="0.25">
      <c r="B31916" s="1"/>
    </row>
    <row r="31917" spans="2:2" x14ac:dyDescent="0.25">
      <c r="B31917" s="1"/>
    </row>
    <row r="31918" spans="2:2" x14ac:dyDescent="0.25">
      <c r="B31918" s="1"/>
    </row>
    <row r="31919" spans="2:2" x14ac:dyDescent="0.25">
      <c r="B31919" s="1"/>
    </row>
    <row r="31920" spans="2:2" x14ac:dyDescent="0.25">
      <c r="B31920" s="1"/>
    </row>
    <row r="31921" spans="2:2" x14ac:dyDescent="0.25">
      <c r="B31921" s="1"/>
    </row>
    <row r="31922" spans="2:2" x14ac:dyDescent="0.25">
      <c r="B31922" s="1"/>
    </row>
    <row r="31923" spans="2:2" x14ac:dyDescent="0.25">
      <c r="B31923" s="1"/>
    </row>
    <row r="31924" spans="2:2" x14ac:dyDescent="0.25">
      <c r="B31924" s="1"/>
    </row>
    <row r="31925" spans="2:2" x14ac:dyDescent="0.25">
      <c r="B31925" s="1"/>
    </row>
    <row r="31926" spans="2:2" x14ac:dyDescent="0.25">
      <c r="B31926" s="1"/>
    </row>
    <row r="31927" spans="2:2" x14ac:dyDescent="0.25">
      <c r="B31927" s="1"/>
    </row>
    <row r="31928" spans="2:2" x14ac:dyDescent="0.25">
      <c r="B31928" s="1"/>
    </row>
    <row r="31929" spans="2:2" x14ac:dyDescent="0.25">
      <c r="B31929" s="1"/>
    </row>
    <row r="31930" spans="2:2" x14ac:dyDescent="0.25">
      <c r="B31930" s="1"/>
    </row>
    <row r="31931" spans="2:2" x14ac:dyDescent="0.25">
      <c r="B31931" s="1"/>
    </row>
    <row r="31932" spans="2:2" x14ac:dyDescent="0.25">
      <c r="B31932" s="1"/>
    </row>
    <row r="31933" spans="2:2" x14ac:dyDescent="0.25">
      <c r="B31933" s="1"/>
    </row>
    <row r="31934" spans="2:2" x14ac:dyDescent="0.25">
      <c r="B31934" s="1"/>
    </row>
    <row r="31935" spans="2:2" x14ac:dyDescent="0.25">
      <c r="B31935" s="1"/>
    </row>
    <row r="31936" spans="2:2" x14ac:dyDescent="0.25">
      <c r="B31936" s="1"/>
    </row>
    <row r="31937" spans="2:2" x14ac:dyDescent="0.25">
      <c r="B31937" s="1"/>
    </row>
    <row r="31938" spans="2:2" x14ac:dyDescent="0.25">
      <c r="B31938" s="1"/>
    </row>
    <row r="31939" spans="2:2" x14ac:dyDescent="0.25">
      <c r="B31939" s="1"/>
    </row>
    <row r="31940" spans="2:2" x14ac:dyDescent="0.25">
      <c r="B31940" s="1"/>
    </row>
    <row r="31941" spans="2:2" x14ac:dyDescent="0.25">
      <c r="B31941" s="1"/>
    </row>
    <row r="31942" spans="2:2" x14ac:dyDescent="0.25">
      <c r="B31942" s="1"/>
    </row>
    <row r="31943" spans="2:2" x14ac:dyDescent="0.25">
      <c r="B31943" s="1"/>
    </row>
    <row r="31944" spans="2:2" x14ac:dyDescent="0.25">
      <c r="B31944" s="1"/>
    </row>
    <row r="31945" spans="2:2" x14ac:dyDescent="0.25">
      <c r="B31945" s="1"/>
    </row>
    <row r="31946" spans="2:2" x14ac:dyDescent="0.25">
      <c r="B31946" s="1"/>
    </row>
    <row r="31947" spans="2:2" x14ac:dyDescent="0.25">
      <c r="B31947" s="1"/>
    </row>
    <row r="31948" spans="2:2" x14ac:dyDescent="0.25">
      <c r="B31948" s="1"/>
    </row>
    <row r="31949" spans="2:2" x14ac:dyDescent="0.25">
      <c r="B31949" s="1"/>
    </row>
    <row r="31950" spans="2:2" x14ac:dyDescent="0.25">
      <c r="B31950" s="1"/>
    </row>
    <row r="31951" spans="2:2" x14ac:dyDescent="0.25">
      <c r="B31951" s="1"/>
    </row>
    <row r="31952" spans="2:2" x14ac:dyDescent="0.25">
      <c r="B31952" s="1"/>
    </row>
    <row r="31953" spans="2:2" x14ac:dyDescent="0.25">
      <c r="B31953" s="1"/>
    </row>
    <row r="31954" spans="2:2" x14ac:dyDescent="0.25">
      <c r="B31954" s="1"/>
    </row>
    <row r="31955" spans="2:2" x14ac:dyDescent="0.25">
      <c r="B31955" s="1"/>
    </row>
    <row r="31956" spans="2:2" x14ac:dyDescent="0.25">
      <c r="B31956" s="1"/>
    </row>
    <row r="31957" spans="2:2" x14ac:dyDescent="0.25">
      <c r="B31957" s="1"/>
    </row>
    <row r="31958" spans="2:2" x14ac:dyDescent="0.25">
      <c r="B31958" s="1"/>
    </row>
    <row r="31959" spans="2:2" x14ac:dyDescent="0.25">
      <c r="B31959" s="1"/>
    </row>
    <row r="31960" spans="2:2" x14ac:dyDescent="0.25">
      <c r="B31960" s="1"/>
    </row>
    <row r="31961" spans="2:2" x14ac:dyDescent="0.25">
      <c r="B31961" s="1"/>
    </row>
    <row r="31962" spans="2:2" x14ac:dyDescent="0.25">
      <c r="B31962" s="1"/>
    </row>
    <row r="31963" spans="2:2" x14ac:dyDescent="0.25">
      <c r="B31963" s="1"/>
    </row>
    <row r="31964" spans="2:2" x14ac:dyDescent="0.25">
      <c r="B31964" s="1"/>
    </row>
    <row r="31965" spans="2:2" x14ac:dyDescent="0.25">
      <c r="B31965" s="1"/>
    </row>
    <row r="31966" spans="2:2" x14ac:dyDescent="0.25">
      <c r="B31966" s="1"/>
    </row>
    <row r="31967" spans="2:2" x14ac:dyDescent="0.25">
      <c r="B31967" s="1"/>
    </row>
    <row r="31968" spans="2:2" x14ac:dyDescent="0.25">
      <c r="B31968" s="1"/>
    </row>
    <row r="31969" spans="2:2" x14ac:dyDescent="0.25">
      <c r="B31969" s="1"/>
    </row>
    <row r="31970" spans="2:2" x14ac:dyDescent="0.25">
      <c r="B31970" s="1"/>
    </row>
    <row r="31971" spans="2:2" x14ac:dyDescent="0.25">
      <c r="B31971" s="1"/>
    </row>
    <row r="31972" spans="2:2" x14ac:dyDescent="0.25">
      <c r="B31972" s="1"/>
    </row>
    <row r="31973" spans="2:2" x14ac:dyDescent="0.25">
      <c r="B31973" s="1"/>
    </row>
    <row r="31974" spans="2:2" x14ac:dyDescent="0.25">
      <c r="B31974" s="1"/>
    </row>
    <row r="31975" spans="2:2" x14ac:dyDescent="0.25">
      <c r="B31975" s="1"/>
    </row>
    <row r="31976" spans="2:2" x14ac:dyDescent="0.25">
      <c r="B31976" s="1"/>
    </row>
    <row r="31977" spans="2:2" x14ac:dyDescent="0.25">
      <c r="B31977" s="1"/>
    </row>
    <row r="31978" spans="2:2" x14ac:dyDescent="0.25">
      <c r="B31978" s="1"/>
    </row>
    <row r="31979" spans="2:2" x14ac:dyDescent="0.25">
      <c r="B31979" s="1"/>
    </row>
    <row r="31980" spans="2:2" x14ac:dyDescent="0.25">
      <c r="B31980" s="1"/>
    </row>
    <row r="31981" spans="2:2" x14ac:dyDescent="0.25">
      <c r="B31981" s="1"/>
    </row>
    <row r="31982" spans="2:2" x14ac:dyDescent="0.25">
      <c r="B31982" s="1"/>
    </row>
    <row r="31983" spans="2:2" x14ac:dyDescent="0.25">
      <c r="B31983" s="1"/>
    </row>
    <row r="31984" spans="2:2" x14ac:dyDescent="0.25">
      <c r="B31984" s="1"/>
    </row>
    <row r="31985" spans="2:2" x14ac:dyDescent="0.25">
      <c r="B31985" s="1"/>
    </row>
    <row r="31986" spans="2:2" x14ac:dyDescent="0.25">
      <c r="B31986" s="1"/>
    </row>
    <row r="31987" spans="2:2" x14ac:dyDescent="0.25">
      <c r="B31987" s="1"/>
    </row>
    <row r="31988" spans="2:2" x14ac:dyDescent="0.25">
      <c r="B31988" s="1"/>
    </row>
    <row r="31989" spans="2:2" x14ac:dyDescent="0.25">
      <c r="B31989" s="1"/>
    </row>
    <row r="31990" spans="2:2" x14ac:dyDescent="0.25">
      <c r="B31990" s="1"/>
    </row>
    <row r="31991" spans="2:2" x14ac:dyDescent="0.25">
      <c r="B31991" s="1"/>
    </row>
    <row r="31992" spans="2:2" x14ac:dyDescent="0.25">
      <c r="B31992" s="1"/>
    </row>
    <row r="31993" spans="2:2" x14ac:dyDescent="0.25">
      <c r="B31993" s="1"/>
    </row>
    <row r="31994" spans="2:2" x14ac:dyDescent="0.25">
      <c r="B31994" s="1"/>
    </row>
    <row r="31995" spans="2:2" x14ac:dyDescent="0.25">
      <c r="B31995" s="1"/>
    </row>
    <row r="31996" spans="2:2" x14ac:dyDescent="0.25">
      <c r="B31996" s="1"/>
    </row>
    <row r="31997" spans="2:2" x14ac:dyDescent="0.25">
      <c r="B31997" s="1"/>
    </row>
    <row r="31998" spans="2:2" x14ac:dyDescent="0.25">
      <c r="B31998" s="1"/>
    </row>
    <row r="31999" spans="2:2" x14ac:dyDescent="0.25">
      <c r="B31999" s="1"/>
    </row>
    <row r="32000" spans="2:2" x14ac:dyDescent="0.25">
      <c r="B32000" s="1"/>
    </row>
    <row r="32001" spans="2:2" x14ac:dyDescent="0.25">
      <c r="B32001" s="1"/>
    </row>
    <row r="32002" spans="2:2" x14ac:dyDescent="0.25">
      <c r="B32002" s="1"/>
    </row>
    <row r="32003" spans="2:2" x14ac:dyDescent="0.25">
      <c r="B32003" s="1"/>
    </row>
    <row r="32004" spans="2:2" x14ac:dyDescent="0.25">
      <c r="B32004" s="1"/>
    </row>
    <row r="32005" spans="2:2" x14ac:dyDescent="0.25">
      <c r="B32005" s="1"/>
    </row>
    <row r="32006" spans="2:2" x14ac:dyDescent="0.25">
      <c r="B32006" s="1"/>
    </row>
    <row r="32007" spans="2:2" x14ac:dyDescent="0.25">
      <c r="B32007" s="1"/>
    </row>
    <row r="32008" spans="2:2" x14ac:dyDescent="0.25">
      <c r="B32008" s="1"/>
    </row>
    <row r="32009" spans="2:2" x14ac:dyDescent="0.25">
      <c r="B32009" s="1"/>
    </row>
    <row r="32010" spans="2:2" x14ac:dyDescent="0.25">
      <c r="B32010" s="1"/>
    </row>
    <row r="32011" spans="2:2" x14ac:dyDescent="0.25">
      <c r="B32011" s="1"/>
    </row>
    <row r="32012" spans="2:2" x14ac:dyDescent="0.25">
      <c r="B32012" s="1"/>
    </row>
    <row r="32013" spans="2:2" x14ac:dyDescent="0.25">
      <c r="B32013" s="1"/>
    </row>
    <row r="32014" spans="2:2" x14ac:dyDescent="0.25">
      <c r="B32014" s="1"/>
    </row>
    <row r="32015" spans="2:2" x14ac:dyDescent="0.25">
      <c r="B32015" s="1"/>
    </row>
    <row r="32016" spans="2:2" x14ac:dyDescent="0.25">
      <c r="B32016" s="1"/>
    </row>
    <row r="32017" spans="2:2" x14ac:dyDescent="0.25">
      <c r="B32017" s="1"/>
    </row>
    <row r="32018" spans="2:2" x14ac:dyDescent="0.25">
      <c r="B32018" s="1"/>
    </row>
    <row r="32019" spans="2:2" x14ac:dyDescent="0.25">
      <c r="B32019" s="1"/>
    </row>
    <row r="32020" spans="2:2" x14ac:dyDescent="0.25">
      <c r="B32020" s="1"/>
    </row>
    <row r="32021" spans="2:2" x14ac:dyDescent="0.25">
      <c r="B32021" s="1"/>
    </row>
    <row r="32022" spans="2:2" x14ac:dyDescent="0.25">
      <c r="B32022" s="1"/>
    </row>
    <row r="32023" spans="2:2" x14ac:dyDescent="0.25">
      <c r="B32023" s="1"/>
    </row>
    <row r="32024" spans="2:2" x14ac:dyDescent="0.25">
      <c r="B32024" s="1"/>
    </row>
    <row r="32025" spans="2:2" x14ac:dyDescent="0.25">
      <c r="B32025" s="1"/>
    </row>
    <row r="32026" spans="2:2" x14ac:dyDescent="0.25">
      <c r="B32026" s="1"/>
    </row>
    <row r="32027" spans="2:2" x14ac:dyDescent="0.25">
      <c r="B32027" s="1"/>
    </row>
    <row r="32028" spans="2:2" x14ac:dyDescent="0.25">
      <c r="B32028" s="1"/>
    </row>
    <row r="32029" spans="2:2" x14ac:dyDescent="0.25">
      <c r="B32029" s="1"/>
    </row>
    <row r="32030" spans="2:2" x14ac:dyDescent="0.25">
      <c r="B32030" s="1"/>
    </row>
    <row r="32031" spans="2:2" x14ac:dyDescent="0.25">
      <c r="B32031" s="1"/>
    </row>
    <row r="32032" spans="2:2" x14ac:dyDescent="0.25">
      <c r="B32032" s="1"/>
    </row>
    <row r="32033" spans="2:2" x14ac:dyDescent="0.25">
      <c r="B32033" s="1"/>
    </row>
    <row r="32034" spans="2:2" x14ac:dyDescent="0.25">
      <c r="B32034" s="1"/>
    </row>
    <row r="32035" spans="2:2" x14ac:dyDescent="0.25">
      <c r="B32035" s="1"/>
    </row>
    <row r="32036" spans="2:2" x14ac:dyDescent="0.25">
      <c r="B32036" s="1"/>
    </row>
    <row r="32037" spans="2:2" x14ac:dyDescent="0.25">
      <c r="B32037" s="1"/>
    </row>
    <row r="32038" spans="2:2" x14ac:dyDescent="0.25">
      <c r="B32038" s="1"/>
    </row>
    <row r="32039" spans="2:2" x14ac:dyDescent="0.25">
      <c r="B32039" s="1"/>
    </row>
    <row r="32040" spans="2:2" x14ac:dyDescent="0.25">
      <c r="B32040" s="1"/>
    </row>
    <row r="32041" spans="2:2" x14ac:dyDescent="0.25">
      <c r="B32041" s="1"/>
    </row>
    <row r="32042" spans="2:2" x14ac:dyDescent="0.25">
      <c r="B32042" s="1"/>
    </row>
    <row r="32043" spans="2:2" x14ac:dyDescent="0.25">
      <c r="B32043" s="1"/>
    </row>
    <row r="32044" spans="2:2" x14ac:dyDescent="0.25">
      <c r="B32044" s="1"/>
    </row>
    <row r="32045" spans="2:2" x14ac:dyDescent="0.25">
      <c r="B32045" s="1"/>
    </row>
    <row r="32046" spans="2:2" x14ac:dyDescent="0.25">
      <c r="B32046" s="1"/>
    </row>
    <row r="32047" spans="2:2" x14ac:dyDescent="0.25">
      <c r="B32047" s="1"/>
    </row>
    <row r="32048" spans="2:2" x14ac:dyDescent="0.25">
      <c r="B32048" s="1"/>
    </row>
    <row r="32049" spans="2:2" x14ac:dyDescent="0.25">
      <c r="B32049" s="1"/>
    </row>
    <row r="32050" spans="2:2" x14ac:dyDescent="0.25">
      <c r="B32050" s="1"/>
    </row>
    <row r="32051" spans="2:2" x14ac:dyDescent="0.25">
      <c r="B32051" s="1"/>
    </row>
    <row r="32052" spans="2:2" x14ac:dyDescent="0.25">
      <c r="B32052" s="1"/>
    </row>
    <row r="32053" spans="2:2" x14ac:dyDescent="0.25">
      <c r="B32053" s="1"/>
    </row>
    <row r="32054" spans="2:2" x14ac:dyDescent="0.25">
      <c r="B32054" s="1"/>
    </row>
    <row r="32055" spans="2:2" x14ac:dyDescent="0.25">
      <c r="B32055" s="1"/>
    </row>
    <row r="32056" spans="2:2" x14ac:dyDescent="0.25">
      <c r="B32056" s="1"/>
    </row>
    <row r="32057" spans="2:2" x14ac:dyDescent="0.25">
      <c r="B32057" s="1"/>
    </row>
    <row r="32058" spans="2:2" x14ac:dyDescent="0.25">
      <c r="B32058" s="1"/>
    </row>
    <row r="32059" spans="2:2" x14ac:dyDescent="0.25">
      <c r="B32059" s="1"/>
    </row>
    <row r="32060" spans="2:2" x14ac:dyDescent="0.25">
      <c r="B32060" s="1"/>
    </row>
    <row r="32061" spans="2:2" x14ac:dyDescent="0.25">
      <c r="B32061" s="1"/>
    </row>
    <row r="32062" spans="2:2" x14ac:dyDescent="0.25">
      <c r="B32062" s="1"/>
    </row>
    <row r="32063" spans="2:2" x14ac:dyDescent="0.25">
      <c r="B32063" s="1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1"/>
    </row>
    <row r="32069" spans="2:2" x14ac:dyDescent="0.25">
      <c r="B32069" s="1"/>
    </row>
    <row r="32070" spans="2:2" x14ac:dyDescent="0.25">
      <c r="B32070" s="1"/>
    </row>
    <row r="32071" spans="2:2" x14ac:dyDescent="0.25">
      <c r="B32071" s="1"/>
    </row>
    <row r="32072" spans="2:2" x14ac:dyDescent="0.25">
      <c r="B32072" s="1"/>
    </row>
    <row r="32073" spans="2:2" x14ac:dyDescent="0.25">
      <c r="B32073" s="1"/>
    </row>
    <row r="32074" spans="2:2" x14ac:dyDescent="0.25">
      <c r="B32074" s="1"/>
    </row>
    <row r="32075" spans="2:2" x14ac:dyDescent="0.25">
      <c r="B32075" s="1"/>
    </row>
    <row r="32076" spans="2:2" x14ac:dyDescent="0.25">
      <c r="B32076" s="1"/>
    </row>
    <row r="32077" spans="2:2" x14ac:dyDescent="0.25">
      <c r="B32077" s="1"/>
    </row>
    <row r="32078" spans="2:2" x14ac:dyDescent="0.25">
      <c r="B32078" s="1"/>
    </row>
    <row r="32079" spans="2:2" x14ac:dyDescent="0.25">
      <c r="B32079" s="1"/>
    </row>
    <row r="32080" spans="2:2" x14ac:dyDescent="0.25">
      <c r="B32080" s="1"/>
    </row>
    <row r="32081" spans="2:2" x14ac:dyDescent="0.25">
      <c r="B32081" s="1"/>
    </row>
    <row r="32082" spans="2:2" x14ac:dyDescent="0.25">
      <c r="B32082" s="1"/>
    </row>
    <row r="32083" spans="2:2" x14ac:dyDescent="0.25">
      <c r="B32083" s="1"/>
    </row>
    <row r="32084" spans="2:2" x14ac:dyDescent="0.25">
      <c r="B32084" s="1"/>
    </row>
    <row r="32085" spans="2:2" x14ac:dyDescent="0.25">
      <c r="B32085" s="1"/>
    </row>
    <row r="32086" spans="2:2" x14ac:dyDescent="0.25">
      <c r="B32086" s="1"/>
    </row>
    <row r="32087" spans="2:2" x14ac:dyDescent="0.25">
      <c r="B32087" s="1"/>
    </row>
    <row r="32088" spans="2:2" x14ac:dyDescent="0.25">
      <c r="B32088" s="1"/>
    </row>
    <row r="32089" spans="2:2" x14ac:dyDescent="0.25">
      <c r="B32089" s="1"/>
    </row>
    <row r="32090" spans="2:2" x14ac:dyDescent="0.25">
      <c r="B32090" s="1"/>
    </row>
    <row r="32091" spans="2:2" x14ac:dyDescent="0.25">
      <c r="B32091" s="1"/>
    </row>
    <row r="32092" spans="2:2" x14ac:dyDescent="0.25">
      <c r="B32092" s="1"/>
    </row>
    <row r="32093" spans="2:2" x14ac:dyDescent="0.25">
      <c r="B32093" s="1"/>
    </row>
    <row r="32094" spans="2:2" x14ac:dyDescent="0.25">
      <c r="B32094" s="1"/>
    </row>
    <row r="32095" spans="2:2" x14ac:dyDescent="0.25">
      <c r="B32095" s="1"/>
    </row>
    <row r="32096" spans="2:2" x14ac:dyDescent="0.25">
      <c r="B32096" s="1"/>
    </row>
    <row r="32097" spans="2:2" x14ac:dyDescent="0.25">
      <c r="B32097" s="1"/>
    </row>
    <row r="32098" spans="2:2" x14ac:dyDescent="0.25">
      <c r="B32098" s="1"/>
    </row>
    <row r="32099" spans="2:2" x14ac:dyDescent="0.25">
      <c r="B32099" s="1"/>
    </row>
    <row r="32100" spans="2:2" x14ac:dyDescent="0.25">
      <c r="B32100" s="1"/>
    </row>
    <row r="32101" spans="2:2" x14ac:dyDescent="0.25">
      <c r="B32101" s="1"/>
    </row>
    <row r="32102" spans="2:2" x14ac:dyDescent="0.25">
      <c r="B32102" s="1"/>
    </row>
    <row r="32103" spans="2:2" x14ac:dyDescent="0.25">
      <c r="B32103" s="1"/>
    </row>
    <row r="32104" spans="2:2" x14ac:dyDescent="0.25">
      <c r="B32104" s="1"/>
    </row>
    <row r="32105" spans="2:2" x14ac:dyDescent="0.25">
      <c r="B32105" s="1"/>
    </row>
    <row r="32106" spans="2:2" x14ac:dyDescent="0.25">
      <c r="B32106" s="1"/>
    </row>
    <row r="32107" spans="2:2" x14ac:dyDescent="0.25">
      <c r="B32107" s="1"/>
    </row>
    <row r="32108" spans="2:2" x14ac:dyDescent="0.25">
      <c r="B32108" s="1"/>
    </row>
    <row r="32109" spans="2:2" x14ac:dyDescent="0.25">
      <c r="B32109" s="1"/>
    </row>
    <row r="32110" spans="2:2" x14ac:dyDescent="0.25">
      <c r="B32110" s="1"/>
    </row>
    <row r="32111" spans="2:2" x14ac:dyDescent="0.25">
      <c r="B32111" s="1"/>
    </row>
    <row r="32112" spans="2:2" x14ac:dyDescent="0.25">
      <c r="B32112" s="1"/>
    </row>
    <row r="32113" spans="2:2" x14ac:dyDescent="0.25">
      <c r="B32113" s="1"/>
    </row>
    <row r="32114" spans="2:2" x14ac:dyDescent="0.25">
      <c r="B32114" s="1"/>
    </row>
    <row r="32115" spans="2:2" x14ac:dyDescent="0.25">
      <c r="B32115" s="1"/>
    </row>
    <row r="32116" spans="2:2" x14ac:dyDescent="0.25">
      <c r="B32116" s="1"/>
    </row>
    <row r="32117" spans="2:2" x14ac:dyDescent="0.25">
      <c r="B32117" s="1"/>
    </row>
    <row r="32118" spans="2:2" x14ac:dyDescent="0.25">
      <c r="B32118" s="1"/>
    </row>
    <row r="32119" spans="2:2" x14ac:dyDescent="0.25">
      <c r="B32119" s="1"/>
    </row>
    <row r="32120" spans="2:2" x14ac:dyDescent="0.25">
      <c r="B32120" s="1"/>
    </row>
    <row r="32121" spans="2:2" x14ac:dyDescent="0.25">
      <c r="B32121" s="1"/>
    </row>
    <row r="32122" spans="2:2" x14ac:dyDescent="0.25">
      <c r="B32122" s="1"/>
    </row>
    <row r="32123" spans="2:2" x14ac:dyDescent="0.25">
      <c r="B32123" s="1"/>
    </row>
    <row r="32124" spans="2:2" x14ac:dyDescent="0.25">
      <c r="B32124" s="1"/>
    </row>
    <row r="32125" spans="2:2" x14ac:dyDescent="0.25">
      <c r="B32125" s="1"/>
    </row>
    <row r="32126" spans="2:2" x14ac:dyDescent="0.25">
      <c r="B32126" s="1"/>
    </row>
    <row r="32127" spans="2:2" x14ac:dyDescent="0.25">
      <c r="B32127" s="1"/>
    </row>
    <row r="32128" spans="2:2" x14ac:dyDescent="0.25">
      <c r="B32128" s="1"/>
    </row>
    <row r="32129" spans="2:2" x14ac:dyDescent="0.25">
      <c r="B32129" s="1"/>
    </row>
    <row r="32130" spans="2:2" x14ac:dyDescent="0.25">
      <c r="B32130" s="1"/>
    </row>
    <row r="32131" spans="2:2" x14ac:dyDescent="0.25">
      <c r="B32131" s="1"/>
    </row>
    <row r="32132" spans="2:2" x14ac:dyDescent="0.25">
      <c r="B32132" s="1"/>
    </row>
    <row r="32133" spans="2:2" x14ac:dyDescent="0.25">
      <c r="B32133" s="1"/>
    </row>
    <row r="32134" spans="2:2" x14ac:dyDescent="0.25">
      <c r="B32134" s="1"/>
    </row>
    <row r="32135" spans="2:2" x14ac:dyDescent="0.25">
      <c r="B32135" s="1"/>
    </row>
    <row r="32136" spans="2:2" x14ac:dyDescent="0.25">
      <c r="B32136" s="1"/>
    </row>
    <row r="32137" spans="2:2" x14ac:dyDescent="0.25">
      <c r="B32137" s="1"/>
    </row>
    <row r="32138" spans="2:2" x14ac:dyDescent="0.25">
      <c r="B32138" s="1"/>
    </row>
    <row r="32139" spans="2:2" x14ac:dyDescent="0.25">
      <c r="B32139" s="1"/>
    </row>
    <row r="32140" spans="2:2" x14ac:dyDescent="0.25">
      <c r="B32140" s="1"/>
    </row>
    <row r="32141" spans="2:2" x14ac:dyDescent="0.25">
      <c r="B32141" s="1"/>
    </row>
    <row r="32142" spans="2:2" x14ac:dyDescent="0.25">
      <c r="B32142" s="1"/>
    </row>
    <row r="32143" spans="2:2" x14ac:dyDescent="0.25">
      <c r="B32143" s="1"/>
    </row>
    <row r="32144" spans="2:2" x14ac:dyDescent="0.25">
      <c r="B32144" s="1"/>
    </row>
    <row r="32145" spans="2:2" x14ac:dyDescent="0.25">
      <c r="B32145" s="1"/>
    </row>
    <row r="32146" spans="2:2" x14ac:dyDescent="0.25">
      <c r="B32146" s="1"/>
    </row>
    <row r="32147" spans="2:2" x14ac:dyDescent="0.25">
      <c r="B32147" s="1"/>
    </row>
    <row r="32148" spans="2:2" x14ac:dyDescent="0.25">
      <c r="B32148" s="1"/>
    </row>
    <row r="32149" spans="2:2" x14ac:dyDescent="0.25">
      <c r="B32149" s="1"/>
    </row>
    <row r="32150" spans="2:2" x14ac:dyDescent="0.25">
      <c r="B32150" s="1"/>
    </row>
    <row r="32151" spans="2:2" x14ac:dyDescent="0.25">
      <c r="B32151" s="1"/>
    </row>
    <row r="32152" spans="2:2" x14ac:dyDescent="0.25">
      <c r="B32152" s="1"/>
    </row>
    <row r="32153" spans="2:2" x14ac:dyDescent="0.25">
      <c r="B32153" s="1"/>
    </row>
    <row r="32154" spans="2:2" x14ac:dyDescent="0.25">
      <c r="B32154" s="1"/>
    </row>
    <row r="32155" spans="2:2" x14ac:dyDescent="0.25">
      <c r="B32155" s="1"/>
    </row>
    <row r="32156" spans="2:2" x14ac:dyDescent="0.25">
      <c r="B32156" s="1"/>
    </row>
    <row r="32157" spans="2:2" x14ac:dyDescent="0.25">
      <c r="B32157" s="1"/>
    </row>
    <row r="32158" spans="2:2" x14ac:dyDescent="0.25">
      <c r="B32158" s="1"/>
    </row>
    <row r="32159" spans="2:2" x14ac:dyDescent="0.25">
      <c r="B32159" s="1"/>
    </row>
    <row r="32160" spans="2:2" x14ac:dyDescent="0.25">
      <c r="B32160" s="1"/>
    </row>
    <row r="32161" spans="2:2" x14ac:dyDescent="0.25">
      <c r="B32161" s="1"/>
    </row>
    <row r="32162" spans="2:2" x14ac:dyDescent="0.25">
      <c r="B32162" s="1"/>
    </row>
    <row r="32163" spans="2:2" x14ac:dyDescent="0.25">
      <c r="B32163" s="1"/>
    </row>
    <row r="32164" spans="2:2" x14ac:dyDescent="0.25">
      <c r="B32164" s="1"/>
    </row>
    <row r="32165" spans="2:2" x14ac:dyDescent="0.25">
      <c r="B32165" s="1"/>
    </row>
    <row r="32166" spans="2:2" x14ac:dyDescent="0.25">
      <c r="B32166" s="1"/>
    </row>
    <row r="32167" spans="2:2" x14ac:dyDescent="0.25">
      <c r="B32167" s="1"/>
    </row>
    <row r="32168" spans="2:2" x14ac:dyDescent="0.25">
      <c r="B32168" s="1"/>
    </row>
    <row r="32169" spans="2:2" x14ac:dyDescent="0.25">
      <c r="B32169" s="1"/>
    </row>
    <row r="32170" spans="2:2" x14ac:dyDescent="0.25">
      <c r="B32170" s="1"/>
    </row>
    <row r="32171" spans="2:2" x14ac:dyDescent="0.25">
      <c r="B32171" s="1"/>
    </row>
    <row r="32172" spans="2:2" x14ac:dyDescent="0.25">
      <c r="B32172" s="1"/>
    </row>
    <row r="32173" spans="2:2" x14ac:dyDescent="0.25">
      <c r="B32173" s="1"/>
    </row>
    <row r="32174" spans="2:2" x14ac:dyDescent="0.25">
      <c r="B32174" s="1"/>
    </row>
    <row r="32175" spans="2:2" x14ac:dyDescent="0.25">
      <c r="B32175" s="1"/>
    </row>
    <row r="32176" spans="2:2" x14ac:dyDescent="0.25">
      <c r="B32176" s="1"/>
    </row>
    <row r="32177" spans="2:2" x14ac:dyDescent="0.25">
      <c r="B32177" s="1"/>
    </row>
    <row r="32178" spans="2:2" x14ac:dyDescent="0.25">
      <c r="B32178" s="1"/>
    </row>
    <row r="32179" spans="2:2" x14ac:dyDescent="0.25">
      <c r="B32179" s="1"/>
    </row>
    <row r="32180" spans="2:2" x14ac:dyDescent="0.25">
      <c r="B32180" s="1"/>
    </row>
    <row r="32181" spans="2:2" x14ac:dyDescent="0.25">
      <c r="B32181" s="1"/>
    </row>
    <row r="32182" spans="2:2" x14ac:dyDescent="0.25">
      <c r="B32182" s="1"/>
    </row>
    <row r="32183" spans="2:2" x14ac:dyDescent="0.25">
      <c r="B32183" s="1"/>
    </row>
    <row r="32184" spans="2:2" x14ac:dyDescent="0.25">
      <c r="B32184" s="1"/>
    </row>
    <row r="32185" spans="2:2" x14ac:dyDescent="0.25">
      <c r="B32185" s="1"/>
    </row>
    <row r="32186" spans="2:2" x14ac:dyDescent="0.25">
      <c r="B32186" s="1"/>
    </row>
    <row r="32187" spans="2:2" x14ac:dyDescent="0.25">
      <c r="B32187" s="1"/>
    </row>
    <row r="32188" spans="2:2" x14ac:dyDescent="0.25">
      <c r="B32188" s="1"/>
    </row>
    <row r="32189" spans="2:2" x14ac:dyDescent="0.25">
      <c r="B32189" s="1"/>
    </row>
    <row r="32190" spans="2:2" x14ac:dyDescent="0.25">
      <c r="B32190" s="1"/>
    </row>
    <row r="32191" spans="2:2" x14ac:dyDescent="0.25">
      <c r="B32191" s="1"/>
    </row>
    <row r="32192" spans="2:2" x14ac:dyDescent="0.25">
      <c r="B32192" s="1"/>
    </row>
    <row r="32193" spans="2:2" x14ac:dyDescent="0.25">
      <c r="B32193" s="1"/>
    </row>
    <row r="32194" spans="2:2" x14ac:dyDescent="0.25">
      <c r="B32194" s="1"/>
    </row>
    <row r="32195" spans="2:2" x14ac:dyDescent="0.25">
      <c r="B32195" s="1"/>
    </row>
    <row r="32196" spans="2:2" x14ac:dyDescent="0.25">
      <c r="B32196" s="1"/>
    </row>
    <row r="32197" spans="2:2" x14ac:dyDescent="0.25">
      <c r="B32197" s="1"/>
    </row>
    <row r="32198" spans="2:2" x14ac:dyDescent="0.25">
      <c r="B32198" s="1"/>
    </row>
    <row r="32199" spans="2:2" x14ac:dyDescent="0.25">
      <c r="B32199" s="1"/>
    </row>
    <row r="32200" spans="2:2" x14ac:dyDescent="0.25">
      <c r="B32200" s="1"/>
    </row>
    <row r="32201" spans="2:2" x14ac:dyDescent="0.25">
      <c r="B32201" s="1"/>
    </row>
    <row r="32202" spans="2:2" x14ac:dyDescent="0.25">
      <c r="B32202" s="1"/>
    </row>
    <row r="32203" spans="2:2" x14ac:dyDescent="0.25">
      <c r="B32203" s="1"/>
    </row>
    <row r="32204" spans="2:2" x14ac:dyDescent="0.25">
      <c r="B32204" s="1"/>
    </row>
    <row r="32205" spans="2:2" x14ac:dyDescent="0.25">
      <c r="B32205" s="1"/>
    </row>
    <row r="32206" spans="2:2" x14ac:dyDescent="0.25">
      <c r="B32206" s="1"/>
    </row>
    <row r="32207" spans="2:2" x14ac:dyDescent="0.25">
      <c r="B32207" s="1"/>
    </row>
    <row r="32208" spans="2:2" x14ac:dyDescent="0.25">
      <c r="B32208" s="1"/>
    </row>
    <row r="32209" spans="2:2" x14ac:dyDescent="0.25">
      <c r="B32209" s="1"/>
    </row>
    <row r="32210" spans="2:2" x14ac:dyDescent="0.25">
      <c r="B32210" s="1"/>
    </row>
    <row r="32211" spans="2:2" x14ac:dyDescent="0.25">
      <c r="B32211" s="1"/>
    </row>
    <row r="32212" spans="2:2" x14ac:dyDescent="0.25">
      <c r="B32212" s="1"/>
    </row>
    <row r="32213" spans="2:2" x14ac:dyDescent="0.25">
      <c r="B32213" s="1"/>
    </row>
    <row r="32214" spans="2:2" x14ac:dyDescent="0.25">
      <c r="B32214" s="1"/>
    </row>
    <row r="32215" spans="2:2" x14ac:dyDescent="0.25">
      <c r="B32215" s="1"/>
    </row>
    <row r="32216" spans="2:2" x14ac:dyDescent="0.25">
      <c r="B32216" s="1"/>
    </row>
    <row r="32217" spans="2:2" x14ac:dyDescent="0.25">
      <c r="B32217" s="1"/>
    </row>
    <row r="32218" spans="2:2" x14ac:dyDescent="0.25">
      <c r="B32218" s="1"/>
    </row>
    <row r="32219" spans="2:2" x14ac:dyDescent="0.25">
      <c r="B32219" s="1"/>
    </row>
    <row r="32220" spans="2:2" x14ac:dyDescent="0.25">
      <c r="B32220" s="1"/>
    </row>
    <row r="32221" spans="2:2" x14ac:dyDescent="0.25">
      <c r="B32221" s="1"/>
    </row>
    <row r="32222" spans="2:2" x14ac:dyDescent="0.25">
      <c r="B32222" s="1"/>
    </row>
    <row r="32223" spans="2:2" x14ac:dyDescent="0.25">
      <c r="B32223" s="1"/>
    </row>
    <row r="32224" spans="2:2" x14ac:dyDescent="0.25">
      <c r="B32224" s="1"/>
    </row>
    <row r="32225" spans="2:2" x14ac:dyDescent="0.25">
      <c r="B32225" s="1"/>
    </row>
    <row r="32226" spans="2:2" x14ac:dyDescent="0.25">
      <c r="B32226" s="1"/>
    </row>
    <row r="32227" spans="2:2" x14ac:dyDescent="0.25">
      <c r="B32227" s="1"/>
    </row>
    <row r="32228" spans="2:2" x14ac:dyDescent="0.25">
      <c r="B32228" s="1"/>
    </row>
    <row r="32229" spans="2:2" x14ac:dyDescent="0.25">
      <c r="B32229" s="1"/>
    </row>
    <row r="32230" spans="2:2" x14ac:dyDescent="0.25">
      <c r="B32230" s="1"/>
    </row>
    <row r="32231" spans="2:2" x14ac:dyDescent="0.25">
      <c r="B32231" s="1"/>
    </row>
    <row r="32232" spans="2:2" x14ac:dyDescent="0.25">
      <c r="B32232" s="1"/>
    </row>
    <row r="32233" spans="2:2" x14ac:dyDescent="0.25">
      <c r="B32233" s="1"/>
    </row>
    <row r="32234" spans="2:2" x14ac:dyDescent="0.25">
      <c r="B32234" s="1"/>
    </row>
    <row r="32235" spans="2:2" x14ac:dyDescent="0.25">
      <c r="B32235" s="1"/>
    </row>
    <row r="32236" spans="2:2" x14ac:dyDescent="0.25">
      <c r="B32236" s="1"/>
    </row>
    <row r="32237" spans="2:2" x14ac:dyDescent="0.25">
      <c r="B32237" s="1"/>
    </row>
    <row r="32238" spans="2:2" x14ac:dyDescent="0.25">
      <c r="B32238" s="1"/>
    </row>
    <row r="32239" spans="2:2" x14ac:dyDescent="0.25">
      <c r="B32239" s="1"/>
    </row>
    <row r="32240" spans="2:2" x14ac:dyDescent="0.25">
      <c r="B32240" s="1"/>
    </row>
    <row r="32241" spans="2:2" x14ac:dyDescent="0.25">
      <c r="B32241" s="1"/>
    </row>
    <row r="32242" spans="2:2" x14ac:dyDescent="0.25">
      <c r="B32242" s="1"/>
    </row>
    <row r="32243" spans="2:2" x14ac:dyDescent="0.25">
      <c r="B32243" s="1"/>
    </row>
    <row r="32244" spans="2:2" x14ac:dyDescent="0.25">
      <c r="B32244" s="1"/>
    </row>
    <row r="32245" spans="2:2" x14ac:dyDescent="0.25">
      <c r="B32245" s="1"/>
    </row>
    <row r="32246" spans="2:2" x14ac:dyDescent="0.25">
      <c r="B32246" s="1"/>
    </row>
    <row r="32247" spans="2:2" x14ac:dyDescent="0.25">
      <c r="B32247" s="1"/>
    </row>
    <row r="32248" spans="2:2" x14ac:dyDescent="0.25">
      <c r="B32248" s="1"/>
    </row>
    <row r="32249" spans="2:2" x14ac:dyDescent="0.25">
      <c r="B32249" s="1"/>
    </row>
    <row r="32250" spans="2:2" x14ac:dyDescent="0.25">
      <c r="B32250" s="1"/>
    </row>
    <row r="32251" spans="2:2" x14ac:dyDescent="0.25">
      <c r="B32251" s="1"/>
    </row>
    <row r="32252" spans="2:2" x14ac:dyDescent="0.25">
      <c r="B32252" s="1"/>
    </row>
    <row r="32253" spans="2:2" x14ac:dyDescent="0.25">
      <c r="B32253" s="1"/>
    </row>
    <row r="32254" spans="2:2" x14ac:dyDescent="0.25">
      <c r="B32254" s="1"/>
    </row>
    <row r="32255" spans="2:2" x14ac:dyDescent="0.25">
      <c r="B32255" s="1"/>
    </row>
    <row r="32256" spans="2:2" x14ac:dyDescent="0.25">
      <c r="B32256" s="1"/>
    </row>
    <row r="32257" spans="2:2" x14ac:dyDescent="0.25">
      <c r="B32257" s="1"/>
    </row>
    <row r="32258" spans="2:2" x14ac:dyDescent="0.25">
      <c r="B32258" s="1"/>
    </row>
    <row r="32259" spans="2:2" x14ac:dyDescent="0.25">
      <c r="B32259" s="1"/>
    </row>
    <row r="32260" spans="2:2" x14ac:dyDescent="0.25">
      <c r="B32260" s="1"/>
    </row>
    <row r="32261" spans="2:2" x14ac:dyDescent="0.25">
      <c r="B32261" s="1"/>
    </row>
    <row r="32262" spans="2:2" x14ac:dyDescent="0.25">
      <c r="B32262" s="1"/>
    </row>
    <row r="32263" spans="2:2" x14ac:dyDescent="0.25">
      <c r="B32263" s="1"/>
    </row>
    <row r="32264" spans="2:2" x14ac:dyDescent="0.25">
      <c r="B32264" s="1"/>
    </row>
    <row r="32265" spans="2:2" x14ac:dyDescent="0.25">
      <c r="B32265" s="1"/>
    </row>
    <row r="32266" spans="2:2" x14ac:dyDescent="0.25">
      <c r="B32266" s="1"/>
    </row>
    <row r="32267" spans="2:2" x14ac:dyDescent="0.25">
      <c r="B32267" s="1"/>
    </row>
    <row r="32268" spans="2:2" x14ac:dyDescent="0.25">
      <c r="B32268" s="1"/>
    </row>
    <row r="32269" spans="2:2" x14ac:dyDescent="0.25">
      <c r="B32269" s="1"/>
    </row>
    <row r="32270" spans="2:2" x14ac:dyDescent="0.25">
      <c r="B32270" s="1"/>
    </row>
    <row r="32271" spans="2:2" x14ac:dyDescent="0.25">
      <c r="B32271" s="1"/>
    </row>
    <row r="32272" spans="2:2" x14ac:dyDescent="0.25">
      <c r="B32272" s="1"/>
    </row>
    <row r="32273" spans="2:2" x14ac:dyDescent="0.25">
      <c r="B32273" s="1"/>
    </row>
    <row r="32274" spans="2:2" x14ac:dyDescent="0.25">
      <c r="B32274" s="1"/>
    </row>
    <row r="32275" spans="2:2" x14ac:dyDescent="0.25">
      <c r="B32275" s="1"/>
    </row>
    <row r="32276" spans="2:2" x14ac:dyDescent="0.25">
      <c r="B32276" s="1"/>
    </row>
    <row r="32277" spans="2:2" x14ac:dyDescent="0.25">
      <c r="B32277" s="1"/>
    </row>
    <row r="32278" spans="2:2" x14ac:dyDescent="0.25">
      <c r="B32278" s="1"/>
    </row>
    <row r="32279" spans="2:2" x14ac:dyDescent="0.25">
      <c r="B32279" s="1"/>
    </row>
    <row r="32280" spans="2:2" x14ac:dyDescent="0.25">
      <c r="B32280" s="1"/>
    </row>
    <row r="32281" spans="2:2" x14ac:dyDescent="0.25">
      <c r="B32281" s="1"/>
    </row>
    <row r="32282" spans="2:2" x14ac:dyDescent="0.25">
      <c r="B32282" s="1"/>
    </row>
    <row r="32283" spans="2:2" x14ac:dyDescent="0.25">
      <c r="B32283" s="1"/>
    </row>
    <row r="32284" spans="2:2" x14ac:dyDescent="0.25">
      <c r="B32284" s="1"/>
    </row>
    <row r="32285" spans="2:2" x14ac:dyDescent="0.25">
      <c r="B32285" s="1"/>
    </row>
    <row r="32286" spans="2:2" x14ac:dyDescent="0.25">
      <c r="B32286" s="1"/>
    </row>
    <row r="32287" spans="2:2" x14ac:dyDescent="0.25">
      <c r="B32287" s="1"/>
    </row>
    <row r="32288" spans="2:2" x14ac:dyDescent="0.25">
      <c r="B32288" s="1"/>
    </row>
    <row r="32289" spans="2:2" x14ac:dyDescent="0.25">
      <c r="B32289" s="1"/>
    </row>
    <row r="32290" spans="2:2" x14ac:dyDescent="0.25">
      <c r="B32290" s="1"/>
    </row>
    <row r="32291" spans="2:2" x14ac:dyDescent="0.25">
      <c r="B32291" s="1"/>
    </row>
    <row r="32292" spans="2:2" x14ac:dyDescent="0.25">
      <c r="B32292" s="1"/>
    </row>
    <row r="32293" spans="2:2" x14ac:dyDescent="0.25">
      <c r="B32293" s="1"/>
    </row>
    <row r="32294" spans="2:2" x14ac:dyDescent="0.25">
      <c r="B32294" s="1"/>
    </row>
    <row r="32295" spans="2:2" x14ac:dyDescent="0.25">
      <c r="B32295" s="1"/>
    </row>
    <row r="32296" spans="2:2" x14ac:dyDescent="0.25">
      <c r="B32296" s="1"/>
    </row>
    <row r="32297" spans="2:2" x14ac:dyDescent="0.25">
      <c r="B32297" s="1"/>
    </row>
    <row r="32298" spans="2:2" x14ac:dyDescent="0.25">
      <c r="B32298" s="1"/>
    </row>
    <row r="32299" spans="2:2" x14ac:dyDescent="0.25">
      <c r="B32299" s="1"/>
    </row>
    <row r="32300" spans="2:2" x14ac:dyDescent="0.25">
      <c r="B32300" s="1"/>
    </row>
    <row r="32301" spans="2:2" x14ac:dyDescent="0.25">
      <c r="B32301" s="1"/>
    </row>
    <row r="32302" spans="2:2" x14ac:dyDescent="0.25">
      <c r="B32302" s="1"/>
    </row>
    <row r="32303" spans="2:2" x14ac:dyDescent="0.25">
      <c r="B32303" s="1"/>
    </row>
    <row r="32304" spans="2:2" x14ac:dyDescent="0.25">
      <c r="B32304" s="1"/>
    </row>
    <row r="32305" spans="2:2" x14ac:dyDescent="0.25">
      <c r="B32305" s="1"/>
    </row>
    <row r="32306" spans="2:2" x14ac:dyDescent="0.25">
      <c r="B32306" s="1"/>
    </row>
    <row r="32307" spans="2:2" x14ac:dyDescent="0.25">
      <c r="B32307" s="1"/>
    </row>
    <row r="32308" spans="2:2" x14ac:dyDescent="0.25">
      <c r="B32308" s="1"/>
    </row>
    <row r="32309" spans="2:2" x14ac:dyDescent="0.25">
      <c r="B32309" s="1"/>
    </row>
    <row r="32310" spans="2:2" x14ac:dyDescent="0.25">
      <c r="B32310" s="1"/>
    </row>
    <row r="32311" spans="2:2" x14ac:dyDescent="0.25">
      <c r="B32311" s="1"/>
    </row>
    <row r="32312" spans="2:2" x14ac:dyDescent="0.25">
      <c r="B32312" s="1"/>
    </row>
    <row r="32313" spans="2:2" x14ac:dyDescent="0.25">
      <c r="B32313" s="1"/>
    </row>
    <row r="32314" spans="2:2" x14ac:dyDescent="0.25">
      <c r="B32314" s="1"/>
    </row>
    <row r="32315" spans="2:2" x14ac:dyDescent="0.25">
      <c r="B32315" s="1"/>
    </row>
    <row r="32316" spans="2:2" x14ac:dyDescent="0.25">
      <c r="B32316" s="1"/>
    </row>
    <row r="32317" spans="2:2" x14ac:dyDescent="0.25">
      <c r="B32317" s="1"/>
    </row>
    <row r="32318" spans="2:2" x14ac:dyDescent="0.25">
      <c r="B32318" s="1"/>
    </row>
    <row r="32319" spans="2:2" x14ac:dyDescent="0.25">
      <c r="B32319" s="1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1"/>
    </row>
    <row r="32325" spans="2:2" x14ac:dyDescent="0.25">
      <c r="B32325" s="1"/>
    </row>
    <row r="32326" spans="2:2" x14ac:dyDescent="0.25">
      <c r="B32326" s="1"/>
    </row>
    <row r="32327" spans="2:2" x14ac:dyDescent="0.25">
      <c r="B32327" s="1"/>
    </row>
    <row r="32328" spans="2:2" x14ac:dyDescent="0.25">
      <c r="B32328" s="1"/>
    </row>
    <row r="32329" spans="2:2" x14ac:dyDescent="0.25">
      <c r="B32329" s="1"/>
    </row>
    <row r="32330" spans="2:2" x14ac:dyDescent="0.25">
      <c r="B32330" s="1"/>
    </row>
    <row r="32331" spans="2:2" x14ac:dyDescent="0.25">
      <c r="B32331" s="1"/>
    </row>
    <row r="32332" spans="2:2" x14ac:dyDescent="0.25">
      <c r="B32332" s="1"/>
    </row>
    <row r="32333" spans="2:2" x14ac:dyDescent="0.25">
      <c r="B32333" s="1"/>
    </row>
    <row r="32334" spans="2:2" x14ac:dyDescent="0.25">
      <c r="B32334" s="1"/>
    </row>
    <row r="32335" spans="2:2" x14ac:dyDescent="0.25">
      <c r="B32335" s="1"/>
    </row>
    <row r="32336" spans="2:2" x14ac:dyDescent="0.25">
      <c r="B32336" s="1"/>
    </row>
    <row r="32337" spans="2:2" x14ac:dyDescent="0.25">
      <c r="B32337" s="1"/>
    </row>
    <row r="32338" spans="2:2" x14ac:dyDescent="0.25">
      <c r="B32338" s="1"/>
    </row>
    <row r="32339" spans="2:2" x14ac:dyDescent="0.25">
      <c r="B32339" s="1"/>
    </row>
    <row r="32340" spans="2:2" x14ac:dyDescent="0.25">
      <c r="B32340" s="1"/>
    </row>
    <row r="32341" spans="2:2" x14ac:dyDescent="0.25">
      <c r="B32341" s="1"/>
    </row>
    <row r="32342" spans="2:2" x14ac:dyDescent="0.25">
      <c r="B32342" s="1"/>
    </row>
    <row r="32343" spans="2:2" x14ac:dyDescent="0.25">
      <c r="B32343" s="1"/>
    </row>
    <row r="32344" spans="2:2" x14ac:dyDescent="0.25">
      <c r="B32344" s="1"/>
    </row>
    <row r="32345" spans="2:2" x14ac:dyDescent="0.25">
      <c r="B32345" s="1"/>
    </row>
    <row r="32346" spans="2:2" x14ac:dyDescent="0.25">
      <c r="B32346" s="1"/>
    </row>
    <row r="32347" spans="2:2" x14ac:dyDescent="0.25">
      <c r="B32347" s="1"/>
    </row>
    <row r="32348" spans="2:2" x14ac:dyDescent="0.25">
      <c r="B32348" s="1"/>
    </row>
    <row r="32349" spans="2:2" x14ac:dyDescent="0.25">
      <c r="B32349" s="1"/>
    </row>
    <row r="32350" spans="2:2" x14ac:dyDescent="0.25">
      <c r="B32350" s="1"/>
    </row>
    <row r="32351" spans="2:2" x14ac:dyDescent="0.25">
      <c r="B32351" s="1"/>
    </row>
    <row r="32352" spans="2:2" x14ac:dyDescent="0.25">
      <c r="B32352" s="1"/>
    </row>
    <row r="32353" spans="2:2" x14ac:dyDescent="0.25">
      <c r="B32353" s="1"/>
    </row>
    <row r="32354" spans="2:2" x14ac:dyDescent="0.25">
      <c r="B32354" s="1"/>
    </row>
    <row r="32355" spans="2:2" x14ac:dyDescent="0.25">
      <c r="B32355" s="1"/>
    </row>
    <row r="32356" spans="2:2" x14ac:dyDescent="0.25">
      <c r="B32356" s="1"/>
    </row>
    <row r="32357" spans="2:2" x14ac:dyDescent="0.25">
      <c r="B32357" s="1"/>
    </row>
    <row r="32358" spans="2:2" x14ac:dyDescent="0.25">
      <c r="B32358" s="1"/>
    </row>
    <row r="32359" spans="2:2" x14ac:dyDescent="0.25">
      <c r="B32359" s="1"/>
    </row>
    <row r="32360" spans="2:2" x14ac:dyDescent="0.25">
      <c r="B32360" s="1"/>
    </row>
    <row r="32361" spans="2:2" x14ac:dyDescent="0.25">
      <c r="B32361" s="1"/>
    </row>
    <row r="32362" spans="2:2" x14ac:dyDescent="0.25">
      <c r="B32362" s="1"/>
    </row>
    <row r="32363" spans="2:2" x14ac:dyDescent="0.25">
      <c r="B32363" s="1"/>
    </row>
    <row r="32364" spans="2:2" x14ac:dyDescent="0.25">
      <c r="B32364" s="1"/>
    </row>
    <row r="32365" spans="2:2" x14ac:dyDescent="0.25">
      <c r="B32365" s="1"/>
    </row>
    <row r="32366" spans="2:2" x14ac:dyDescent="0.25">
      <c r="B32366" s="1"/>
    </row>
    <row r="32367" spans="2:2" x14ac:dyDescent="0.25">
      <c r="B32367" s="1"/>
    </row>
    <row r="32368" spans="2:2" x14ac:dyDescent="0.25">
      <c r="B32368" s="1"/>
    </row>
    <row r="32369" spans="2:2" x14ac:dyDescent="0.25">
      <c r="B32369" s="1"/>
    </row>
    <row r="32370" spans="2:2" x14ac:dyDescent="0.25">
      <c r="B32370" s="1"/>
    </row>
    <row r="32371" spans="2:2" x14ac:dyDescent="0.25">
      <c r="B32371" s="1"/>
    </row>
    <row r="32372" spans="2:2" x14ac:dyDescent="0.25">
      <c r="B32372" s="1"/>
    </row>
    <row r="32373" spans="2:2" x14ac:dyDescent="0.25">
      <c r="B32373" s="1"/>
    </row>
    <row r="32374" spans="2:2" x14ac:dyDescent="0.25">
      <c r="B32374" s="1"/>
    </row>
    <row r="32375" spans="2:2" x14ac:dyDescent="0.25">
      <c r="B32375" s="1"/>
    </row>
    <row r="32376" spans="2:2" x14ac:dyDescent="0.25">
      <c r="B32376" s="1"/>
    </row>
    <row r="32377" spans="2:2" x14ac:dyDescent="0.25">
      <c r="B32377" s="1"/>
    </row>
    <row r="32378" spans="2:2" x14ac:dyDescent="0.25">
      <c r="B32378" s="1"/>
    </row>
    <row r="32379" spans="2:2" x14ac:dyDescent="0.25">
      <c r="B32379" s="1"/>
    </row>
    <row r="32380" spans="2:2" x14ac:dyDescent="0.25">
      <c r="B32380" s="1"/>
    </row>
    <row r="32381" spans="2:2" x14ac:dyDescent="0.25">
      <c r="B32381" s="1"/>
    </row>
    <row r="32382" spans="2:2" x14ac:dyDescent="0.25">
      <c r="B32382" s="1"/>
    </row>
    <row r="32383" spans="2:2" x14ac:dyDescent="0.25">
      <c r="B32383" s="1"/>
    </row>
    <row r="32384" spans="2:2" x14ac:dyDescent="0.25">
      <c r="B32384" s="1"/>
    </row>
    <row r="32385" spans="2:2" x14ac:dyDescent="0.25">
      <c r="B32385" s="1"/>
    </row>
    <row r="32386" spans="2:2" x14ac:dyDescent="0.25">
      <c r="B32386" s="1"/>
    </row>
    <row r="32387" spans="2:2" x14ac:dyDescent="0.25">
      <c r="B32387" s="1"/>
    </row>
    <row r="32388" spans="2:2" x14ac:dyDescent="0.25">
      <c r="B32388" s="1"/>
    </row>
    <row r="32389" spans="2:2" x14ac:dyDescent="0.25">
      <c r="B32389" s="1"/>
    </row>
    <row r="32390" spans="2:2" x14ac:dyDescent="0.25">
      <c r="B32390" s="1"/>
    </row>
    <row r="32391" spans="2:2" x14ac:dyDescent="0.25">
      <c r="B32391" s="1"/>
    </row>
    <row r="32392" spans="2:2" x14ac:dyDescent="0.25">
      <c r="B32392" s="1"/>
    </row>
    <row r="32393" spans="2:2" x14ac:dyDescent="0.25">
      <c r="B32393" s="1"/>
    </row>
    <row r="32394" spans="2:2" x14ac:dyDescent="0.25">
      <c r="B32394" s="1"/>
    </row>
    <row r="32395" spans="2:2" x14ac:dyDescent="0.25">
      <c r="B32395" s="1"/>
    </row>
    <row r="32396" spans="2:2" x14ac:dyDescent="0.25">
      <c r="B32396" s="1"/>
    </row>
    <row r="32397" spans="2:2" x14ac:dyDescent="0.25">
      <c r="B32397" s="1"/>
    </row>
    <row r="32398" spans="2:2" x14ac:dyDescent="0.25">
      <c r="B32398" s="1"/>
    </row>
    <row r="32399" spans="2:2" x14ac:dyDescent="0.25">
      <c r="B32399" s="1"/>
    </row>
    <row r="32400" spans="2:2" x14ac:dyDescent="0.25">
      <c r="B32400" s="1"/>
    </row>
    <row r="32401" spans="2:2" x14ac:dyDescent="0.25">
      <c r="B32401" s="1"/>
    </row>
    <row r="32402" spans="2:2" x14ac:dyDescent="0.25">
      <c r="B32402" s="1"/>
    </row>
    <row r="32403" spans="2:2" x14ac:dyDescent="0.25">
      <c r="B32403" s="1"/>
    </row>
    <row r="32404" spans="2:2" x14ac:dyDescent="0.25">
      <c r="B32404" s="1"/>
    </row>
    <row r="32405" spans="2:2" x14ac:dyDescent="0.25">
      <c r="B32405" s="1"/>
    </row>
    <row r="32406" spans="2:2" x14ac:dyDescent="0.25">
      <c r="B32406" s="1"/>
    </row>
    <row r="32407" spans="2:2" x14ac:dyDescent="0.25">
      <c r="B32407" s="1"/>
    </row>
    <row r="32408" spans="2:2" x14ac:dyDescent="0.25">
      <c r="B32408" s="1"/>
    </row>
    <row r="32409" spans="2:2" x14ac:dyDescent="0.25">
      <c r="B32409" s="1"/>
    </row>
    <row r="32410" spans="2:2" x14ac:dyDescent="0.25">
      <c r="B32410" s="1"/>
    </row>
    <row r="32411" spans="2:2" x14ac:dyDescent="0.25">
      <c r="B32411" s="1"/>
    </row>
    <row r="32412" spans="2:2" x14ac:dyDescent="0.25">
      <c r="B32412" s="1"/>
    </row>
    <row r="32413" spans="2:2" x14ac:dyDescent="0.25">
      <c r="B32413" s="1"/>
    </row>
    <row r="32414" spans="2:2" x14ac:dyDescent="0.25">
      <c r="B32414" s="1"/>
    </row>
    <row r="32415" spans="2:2" x14ac:dyDescent="0.25">
      <c r="B32415" s="1"/>
    </row>
    <row r="32416" spans="2:2" x14ac:dyDescent="0.25">
      <c r="B32416" s="1"/>
    </row>
    <row r="32417" spans="2:2" x14ac:dyDescent="0.25">
      <c r="B32417" s="1"/>
    </row>
    <row r="32418" spans="2:2" x14ac:dyDescent="0.25">
      <c r="B32418" s="1"/>
    </row>
    <row r="32419" spans="2:2" x14ac:dyDescent="0.25">
      <c r="B32419" s="1"/>
    </row>
    <row r="32420" spans="2:2" x14ac:dyDescent="0.25">
      <c r="B32420" s="1"/>
    </row>
    <row r="32421" spans="2:2" x14ac:dyDescent="0.25">
      <c r="B32421" s="1"/>
    </row>
    <row r="32422" spans="2:2" x14ac:dyDescent="0.25">
      <c r="B32422" s="1"/>
    </row>
    <row r="32423" spans="2:2" x14ac:dyDescent="0.25">
      <c r="B32423" s="1"/>
    </row>
    <row r="32424" spans="2:2" x14ac:dyDescent="0.25">
      <c r="B32424" s="1"/>
    </row>
    <row r="32425" spans="2:2" x14ac:dyDescent="0.25">
      <c r="B32425" s="1"/>
    </row>
    <row r="32426" spans="2:2" x14ac:dyDescent="0.25">
      <c r="B32426" s="1"/>
    </row>
    <row r="32427" spans="2:2" x14ac:dyDescent="0.25">
      <c r="B32427" s="1"/>
    </row>
    <row r="32428" spans="2:2" x14ac:dyDescent="0.25">
      <c r="B32428" s="1"/>
    </row>
    <row r="32429" spans="2:2" x14ac:dyDescent="0.25">
      <c r="B32429" s="1"/>
    </row>
    <row r="32430" spans="2:2" x14ac:dyDescent="0.25">
      <c r="B32430" s="1"/>
    </row>
    <row r="32431" spans="2:2" x14ac:dyDescent="0.25">
      <c r="B32431" s="1"/>
    </row>
    <row r="32432" spans="2:2" x14ac:dyDescent="0.25">
      <c r="B32432" s="1"/>
    </row>
    <row r="32433" spans="2:2" x14ac:dyDescent="0.25">
      <c r="B32433" s="1"/>
    </row>
    <row r="32434" spans="2:2" x14ac:dyDescent="0.25">
      <c r="B32434" s="1"/>
    </row>
    <row r="32435" spans="2:2" x14ac:dyDescent="0.25">
      <c r="B32435" s="1"/>
    </row>
    <row r="32436" spans="2:2" x14ac:dyDescent="0.25">
      <c r="B32436" s="1"/>
    </row>
    <row r="32437" spans="2:2" x14ac:dyDescent="0.25">
      <c r="B32437" s="1"/>
    </row>
    <row r="32438" spans="2:2" x14ac:dyDescent="0.25">
      <c r="B32438" s="1"/>
    </row>
    <row r="32439" spans="2:2" x14ac:dyDescent="0.25">
      <c r="B32439" s="1"/>
    </row>
    <row r="32440" spans="2:2" x14ac:dyDescent="0.25">
      <c r="B32440" s="1"/>
    </row>
    <row r="32441" spans="2:2" x14ac:dyDescent="0.25">
      <c r="B32441" s="1"/>
    </row>
    <row r="32442" spans="2:2" x14ac:dyDescent="0.25">
      <c r="B32442" s="1"/>
    </row>
    <row r="32443" spans="2:2" x14ac:dyDescent="0.25">
      <c r="B32443" s="1"/>
    </row>
    <row r="32444" spans="2:2" x14ac:dyDescent="0.25">
      <c r="B32444" s="1"/>
    </row>
    <row r="32445" spans="2:2" x14ac:dyDescent="0.25">
      <c r="B32445" s="1"/>
    </row>
    <row r="32446" spans="2:2" x14ac:dyDescent="0.25">
      <c r="B32446" s="1"/>
    </row>
    <row r="32447" spans="2:2" x14ac:dyDescent="0.25">
      <c r="B32447" s="1"/>
    </row>
    <row r="32448" spans="2:2" x14ac:dyDescent="0.25">
      <c r="B32448" s="1"/>
    </row>
    <row r="32449" spans="2:2" x14ac:dyDescent="0.25">
      <c r="B32449" s="1"/>
    </row>
    <row r="32450" spans="2:2" x14ac:dyDescent="0.25">
      <c r="B32450" s="1"/>
    </row>
    <row r="32451" spans="2:2" x14ac:dyDescent="0.25">
      <c r="B32451" s="1"/>
    </row>
    <row r="32452" spans="2:2" x14ac:dyDescent="0.25">
      <c r="B32452" s="1"/>
    </row>
    <row r="32453" spans="2:2" x14ac:dyDescent="0.25">
      <c r="B32453" s="1"/>
    </row>
    <row r="32454" spans="2:2" x14ac:dyDescent="0.25">
      <c r="B32454" s="1"/>
    </row>
    <row r="32455" spans="2:2" x14ac:dyDescent="0.25">
      <c r="B32455" s="1"/>
    </row>
    <row r="32456" spans="2:2" x14ac:dyDescent="0.25">
      <c r="B32456" s="1"/>
    </row>
    <row r="32457" spans="2:2" x14ac:dyDescent="0.25">
      <c r="B32457" s="1"/>
    </row>
    <row r="32458" spans="2:2" x14ac:dyDescent="0.25">
      <c r="B32458" s="1"/>
    </row>
    <row r="32459" spans="2:2" x14ac:dyDescent="0.25">
      <c r="B32459" s="1"/>
    </row>
    <row r="32460" spans="2:2" x14ac:dyDescent="0.25">
      <c r="B32460" s="1"/>
    </row>
    <row r="32461" spans="2:2" x14ac:dyDescent="0.25">
      <c r="B32461" s="1"/>
    </row>
    <row r="32462" spans="2:2" x14ac:dyDescent="0.25">
      <c r="B32462" s="1"/>
    </row>
    <row r="32463" spans="2:2" x14ac:dyDescent="0.25">
      <c r="B32463" s="1"/>
    </row>
    <row r="32464" spans="2:2" x14ac:dyDescent="0.25">
      <c r="B32464" s="1"/>
    </row>
    <row r="32465" spans="2:2" x14ac:dyDescent="0.25">
      <c r="B32465" s="1"/>
    </row>
    <row r="32466" spans="2:2" x14ac:dyDescent="0.25">
      <c r="B32466" s="1"/>
    </row>
    <row r="32467" spans="2:2" x14ac:dyDescent="0.25">
      <c r="B32467" s="1"/>
    </row>
    <row r="32468" spans="2:2" x14ac:dyDescent="0.25">
      <c r="B32468" s="1"/>
    </row>
    <row r="32469" spans="2:2" x14ac:dyDescent="0.25">
      <c r="B32469" s="1"/>
    </row>
    <row r="32470" spans="2:2" x14ac:dyDescent="0.25">
      <c r="B32470" s="1"/>
    </row>
    <row r="32471" spans="2:2" x14ac:dyDescent="0.25">
      <c r="B32471" s="1"/>
    </row>
    <row r="32472" spans="2:2" x14ac:dyDescent="0.25">
      <c r="B32472" s="1"/>
    </row>
    <row r="32473" spans="2:2" x14ac:dyDescent="0.25">
      <c r="B32473" s="1"/>
    </row>
    <row r="32474" spans="2:2" x14ac:dyDescent="0.25">
      <c r="B32474" s="1"/>
    </row>
    <row r="32475" spans="2:2" x14ac:dyDescent="0.25">
      <c r="B32475" s="1"/>
    </row>
    <row r="32476" spans="2:2" x14ac:dyDescent="0.25">
      <c r="B32476" s="1"/>
    </row>
    <row r="32477" spans="2:2" x14ac:dyDescent="0.25">
      <c r="B32477" s="1"/>
    </row>
    <row r="32478" spans="2:2" x14ac:dyDescent="0.25">
      <c r="B32478" s="1"/>
    </row>
    <row r="32479" spans="2:2" x14ac:dyDescent="0.25">
      <c r="B32479" s="1"/>
    </row>
    <row r="32480" spans="2:2" x14ac:dyDescent="0.25">
      <c r="B32480" s="1"/>
    </row>
    <row r="32481" spans="2:2" x14ac:dyDescent="0.25">
      <c r="B32481" s="1"/>
    </row>
    <row r="32482" spans="2:2" x14ac:dyDescent="0.25">
      <c r="B32482" s="1"/>
    </row>
    <row r="32483" spans="2:2" x14ac:dyDescent="0.25">
      <c r="B32483" s="1"/>
    </row>
    <row r="32484" spans="2:2" x14ac:dyDescent="0.25">
      <c r="B32484" s="1"/>
    </row>
    <row r="32485" spans="2:2" x14ac:dyDescent="0.25">
      <c r="B32485" s="1"/>
    </row>
    <row r="32486" spans="2:2" x14ac:dyDescent="0.25">
      <c r="B32486" s="1"/>
    </row>
    <row r="32487" spans="2:2" x14ac:dyDescent="0.25">
      <c r="B32487" s="1"/>
    </row>
    <row r="32488" spans="2:2" x14ac:dyDescent="0.25">
      <c r="B32488" s="1"/>
    </row>
    <row r="32489" spans="2:2" x14ac:dyDescent="0.25">
      <c r="B32489" s="1"/>
    </row>
    <row r="32490" spans="2:2" x14ac:dyDescent="0.25">
      <c r="B32490" s="1"/>
    </row>
    <row r="32491" spans="2:2" x14ac:dyDescent="0.25">
      <c r="B32491" s="1"/>
    </row>
    <row r="32492" spans="2:2" x14ac:dyDescent="0.25">
      <c r="B32492" s="1"/>
    </row>
    <row r="32493" spans="2:2" x14ac:dyDescent="0.25">
      <c r="B32493" s="1"/>
    </row>
    <row r="32494" spans="2:2" x14ac:dyDescent="0.25">
      <c r="B32494" s="1"/>
    </row>
    <row r="32495" spans="2:2" x14ac:dyDescent="0.25">
      <c r="B32495" s="1"/>
    </row>
    <row r="32496" spans="2:2" x14ac:dyDescent="0.25">
      <c r="B32496" s="1"/>
    </row>
    <row r="32497" spans="2:2" x14ac:dyDescent="0.25">
      <c r="B32497" s="1"/>
    </row>
    <row r="32498" spans="2:2" x14ac:dyDescent="0.25">
      <c r="B32498" s="1"/>
    </row>
    <row r="32499" spans="2:2" x14ac:dyDescent="0.25">
      <c r="B32499" s="1"/>
    </row>
    <row r="32500" spans="2:2" x14ac:dyDescent="0.25">
      <c r="B32500" s="1"/>
    </row>
    <row r="32501" spans="2:2" x14ac:dyDescent="0.25">
      <c r="B32501" s="1"/>
    </row>
    <row r="32502" spans="2:2" x14ac:dyDescent="0.25">
      <c r="B32502" s="1"/>
    </row>
    <row r="32503" spans="2:2" x14ac:dyDescent="0.25">
      <c r="B32503" s="1"/>
    </row>
    <row r="32504" spans="2:2" x14ac:dyDescent="0.25">
      <c r="B32504" s="1"/>
    </row>
    <row r="32505" spans="2:2" x14ac:dyDescent="0.25">
      <c r="B32505" s="1"/>
    </row>
    <row r="32506" spans="2:2" x14ac:dyDescent="0.25">
      <c r="B32506" s="1"/>
    </row>
    <row r="32507" spans="2:2" x14ac:dyDescent="0.25">
      <c r="B32507" s="1"/>
    </row>
    <row r="32508" spans="2:2" x14ac:dyDescent="0.25">
      <c r="B32508" s="1"/>
    </row>
    <row r="32509" spans="2:2" x14ac:dyDescent="0.25">
      <c r="B32509" s="1"/>
    </row>
    <row r="32510" spans="2:2" x14ac:dyDescent="0.25">
      <c r="B32510" s="1"/>
    </row>
    <row r="32511" spans="2:2" x14ac:dyDescent="0.25">
      <c r="B32511" s="1"/>
    </row>
    <row r="32512" spans="2:2" x14ac:dyDescent="0.25">
      <c r="B32512" s="1"/>
    </row>
    <row r="32513" spans="2:2" x14ac:dyDescent="0.25">
      <c r="B32513" s="1"/>
    </row>
    <row r="32514" spans="2:2" x14ac:dyDescent="0.25">
      <c r="B32514" s="1"/>
    </row>
    <row r="32515" spans="2:2" x14ac:dyDescent="0.25">
      <c r="B32515" s="1"/>
    </row>
    <row r="32516" spans="2:2" x14ac:dyDescent="0.25">
      <c r="B32516" s="1"/>
    </row>
    <row r="32517" spans="2:2" x14ac:dyDescent="0.25">
      <c r="B32517" s="1"/>
    </row>
    <row r="32518" spans="2:2" x14ac:dyDescent="0.25">
      <c r="B32518" s="1"/>
    </row>
    <row r="32519" spans="2:2" x14ac:dyDescent="0.25">
      <c r="B32519" s="1"/>
    </row>
    <row r="32520" spans="2:2" x14ac:dyDescent="0.25">
      <c r="B32520" s="1"/>
    </row>
    <row r="32521" spans="2:2" x14ac:dyDescent="0.25">
      <c r="B32521" s="1"/>
    </row>
    <row r="32522" spans="2:2" x14ac:dyDescent="0.25">
      <c r="B32522" s="1"/>
    </row>
    <row r="32523" spans="2:2" x14ac:dyDescent="0.25">
      <c r="B32523" s="1"/>
    </row>
    <row r="32524" spans="2:2" x14ac:dyDescent="0.25">
      <c r="B32524" s="1"/>
    </row>
    <row r="32525" spans="2:2" x14ac:dyDescent="0.25">
      <c r="B32525" s="1"/>
    </row>
    <row r="32526" spans="2:2" x14ac:dyDescent="0.25">
      <c r="B32526" s="1"/>
    </row>
    <row r="32527" spans="2:2" x14ac:dyDescent="0.25">
      <c r="B32527" s="1"/>
    </row>
    <row r="32528" spans="2:2" x14ac:dyDescent="0.25">
      <c r="B32528" s="1"/>
    </row>
    <row r="32529" spans="2:2" x14ac:dyDescent="0.25">
      <c r="B32529" s="1"/>
    </row>
    <row r="32530" spans="2:2" x14ac:dyDescent="0.25">
      <c r="B32530" s="1"/>
    </row>
    <row r="32531" spans="2:2" x14ac:dyDescent="0.25">
      <c r="B32531" s="1"/>
    </row>
    <row r="32532" spans="2:2" x14ac:dyDescent="0.25">
      <c r="B32532" s="1"/>
    </row>
    <row r="32533" spans="2:2" x14ac:dyDescent="0.25">
      <c r="B32533" s="1"/>
    </row>
    <row r="32534" spans="2:2" x14ac:dyDescent="0.25">
      <c r="B32534" s="1"/>
    </row>
    <row r="32535" spans="2:2" x14ac:dyDescent="0.25">
      <c r="B32535" s="1"/>
    </row>
    <row r="32536" spans="2:2" x14ac:dyDescent="0.25">
      <c r="B32536" s="1"/>
    </row>
    <row r="32537" spans="2:2" x14ac:dyDescent="0.25">
      <c r="B32537" s="1"/>
    </row>
    <row r="32538" spans="2:2" x14ac:dyDescent="0.25">
      <c r="B32538" s="1"/>
    </row>
    <row r="32539" spans="2:2" x14ac:dyDescent="0.25">
      <c r="B32539" s="1"/>
    </row>
    <row r="32540" spans="2:2" x14ac:dyDescent="0.25">
      <c r="B32540" s="1"/>
    </row>
    <row r="32541" spans="2:2" x14ac:dyDescent="0.25">
      <c r="B32541" s="1"/>
    </row>
    <row r="32542" spans="2:2" x14ac:dyDescent="0.25">
      <c r="B32542" s="1"/>
    </row>
    <row r="32543" spans="2:2" x14ac:dyDescent="0.25">
      <c r="B32543" s="1"/>
    </row>
    <row r="32544" spans="2:2" x14ac:dyDescent="0.25">
      <c r="B32544" s="1"/>
    </row>
    <row r="32545" spans="2:2" x14ac:dyDescent="0.25">
      <c r="B32545" s="1"/>
    </row>
    <row r="32546" spans="2:2" x14ac:dyDescent="0.25">
      <c r="B32546" s="1"/>
    </row>
    <row r="32547" spans="2:2" x14ac:dyDescent="0.25">
      <c r="B32547" s="1"/>
    </row>
    <row r="32548" spans="2:2" x14ac:dyDescent="0.25">
      <c r="B32548" s="1"/>
    </row>
    <row r="32549" spans="2:2" x14ac:dyDescent="0.25">
      <c r="B32549" s="1"/>
    </row>
    <row r="32550" spans="2:2" x14ac:dyDescent="0.25">
      <c r="B32550" s="1"/>
    </row>
    <row r="32551" spans="2:2" x14ac:dyDescent="0.25">
      <c r="B32551" s="1"/>
    </row>
    <row r="32552" spans="2:2" x14ac:dyDescent="0.25">
      <c r="B32552" s="1"/>
    </row>
    <row r="32553" spans="2:2" x14ac:dyDescent="0.25">
      <c r="B32553" s="1"/>
    </row>
    <row r="32554" spans="2:2" x14ac:dyDescent="0.25">
      <c r="B32554" s="1"/>
    </row>
    <row r="32555" spans="2:2" x14ac:dyDescent="0.25">
      <c r="B32555" s="1"/>
    </row>
    <row r="32556" spans="2:2" x14ac:dyDescent="0.25">
      <c r="B32556" s="1"/>
    </row>
    <row r="32557" spans="2:2" x14ac:dyDescent="0.25">
      <c r="B32557" s="1"/>
    </row>
    <row r="32558" spans="2:2" x14ac:dyDescent="0.25">
      <c r="B32558" s="1"/>
    </row>
    <row r="32559" spans="2:2" x14ac:dyDescent="0.25">
      <c r="B32559" s="1"/>
    </row>
    <row r="32560" spans="2:2" x14ac:dyDescent="0.25">
      <c r="B32560" s="1"/>
    </row>
    <row r="32561" spans="2:2" x14ac:dyDescent="0.25">
      <c r="B32561" s="1"/>
    </row>
    <row r="32562" spans="2:2" x14ac:dyDescent="0.25">
      <c r="B32562" s="1"/>
    </row>
    <row r="32563" spans="2:2" x14ac:dyDescent="0.25">
      <c r="B32563" s="1"/>
    </row>
    <row r="32564" spans="2:2" x14ac:dyDescent="0.25">
      <c r="B32564" s="1"/>
    </row>
    <row r="32565" spans="2:2" x14ac:dyDescent="0.25">
      <c r="B32565" s="1"/>
    </row>
    <row r="32566" spans="2:2" x14ac:dyDescent="0.25">
      <c r="B32566" s="1"/>
    </row>
    <row r="32567" spans="2:2" x14ac:dyDescent="0.25">
      <c r="B32567" s="1"/>
    </row>
    <row r="32568" spans="2:2" x14ac:dyDescent="0.25">
      <c r="B32568" s="1"/>
    </row>
    <row r="32569" spans="2:2" x14ac:dyDescent="0.25">
      <c r="B32569" s="1"/>
    </row>
    <row r="32570" spans="2:2" x14ac:dyDescent="0.25">
      <c r="B32570" s="1"/>
    </row>
    <row r="32571" spans="2:2" x14ac:dyDescent="0.25">
      <c r="B32571" s="1"/>
    </row>
    <row r="32572" spans="2:2" x14ac:dyDescent="0.25">
      <c r="B32572" s="1"/>
    </row>
    <row r="32573" spans="2:2" x14ac:dyDescent="0.25">
      <c r="B32573" s="1"/>
    </row>
    <row r="32574" spans="2:2" x14ac:dyDescent="0.25">
      <c r="B32574" s="1"/>
    </row>
    <row r="32575" spans="2:2" x14ac:dyDescent="0.25">
      <c r="B32575" s="1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1"/>
    </row>
    <row r="32581" spans="2:2" x14ac:dyDescent="0.25">
      <c r="B32581" s="1"/>
    </row>
    <row r="32582" spans="2:2" x14ac:dyDescent="0.25">
      <c r="B32582" s="1"/>
    </row>
    <row r="32583" spans="2:2" x14ac:dyDescent="0.25">
      <c r="B32583" s="1"/>
    </row>
    <row r="32584" spans="2:2" x14ac:dyDescent="0.25">
      <c r="B32584" s="1"/>
    </row>
    <row r="32585" spans="2:2" x14ac:dyDescent="0.25">
      <c r="B32585" s="1"/>
    </row>
    <row r="32586" spans="2:2" x14ac:dyDescent="0.25">
      <c r="B32586" s="1"/>
    </row>
    <row r="32587" spans="2:2" x14ac:dyDescent="0.25">
      <c r="B32587" s="1"/>
    </row>
    <row r="32588" spans="2:2" x14ac:dyDescent="0.25">
      <c r="B32588" s="1"/>
    </row>
    <row r="32589" spans="2:2" x14ac:dyDescent="0.25">
      <c r="B32589" s="1"/>
    </row>
    <row r="32590" spans="2:2" x14ac:dyDescent="0.25">
      <c r="B32590" s="1"/>
    </row>
    <row r="32591" spans="2:2" x14ac:dyDescent="0.25">
      <c r="B32591" s="1"/>
    </row>
    <row r="32592" spans="2:2" x14ac:dyDescent="0.25">
      <c r="B32592" s="1"/>
    </row>
    <row r="32593" spans="2:2" x14ac:dyDescent="0.25">
      <c r="B32593" s="1"/>
    </row>
    <row r="32594" spans="2:2" x14ac:dyDescent="0.25">
      <c r="B32594" s="1"/>
    </row>
    <row r="32595" spans="2:2" x14ac:dyDescent="0.25">
      <c r="B32595" s="1"/>
    </row>
    <row r="32596" spans="2:2" x14ac:dyDescent="0.25">
      <c r="B32596" s="1"/>
    </row>
    <row r="32597" spans="2:2" x14ac:dyDescent="0.25">
      <c r="B32597" s="1"/>
    </row>
    <row r="32598" spans="2:2" x14ac:dyDescent="0.25">
      <c r="B32598" s="1"/>
    </row>
    <row r="32599" spans="2:2" x14ac:dyDescent="0.25">
      <c r="B32599" s="1"/>
    </row>
    <row r="32600" spans="2:2" x14ac:dyDescent="0.25">
      <c r="B32600" s="1"/>
    </row>
    <row r="32601" spans="2:2" x14ac:dyDescent="0.25">
      <c r="B32601" s="1"/>
    </row>
    <row r="32602" spans="2:2" x14ac:dyDescent="0.25">
      <c r="B32602" s="1"/>
    </row>
    <row r="32603" spans="2:2" x14ac:dyDescent="0.25">
      <c r="B32603" s="1"/>
    </row>
    <row r="32604" spans="2:2" x14ac:dyDescent="0.25">
      <c r="B32604" s="1"/>
    </row>
    <row r="32605" spans="2:2" x14ac:dyDescent="0.25">
      <c r="B32605" s="1"/>
    </row>
    <row r="32606" spans="2:2" x14ac:dyDescent="0.25">
      <c r="B32606" s="1"/>
    </row>
    <row r="32607" spans="2:2" x14ac:dyDescent="0.25">
      <c r="B32607" s="1"/>
    </row>
    <row r="32608" spans="2:2" x14ac:dyDescent="0.25">
      <c r="B32608" s="1"/>
    </row>
    <row r="32609" spans="2:2" x14ac:dyDescent="0.25">
      <c r="B32609" s="1"/>
    </row>
    <row r="32610" spans="2:2" x14ac:dyDescent="0.25">
      <c r="B32610" s="1"/>
    </row>
    <row r="32611" spans="2:2" x14ac:dyDescent="0.25">
      <c r="B32611" s="1"/>
    </row>
    <row r="32612" spans="2:2" x14ac:dyDescent="0.25">
      <c r="B32612" s="1"/>
    </row>
    <row r="32613" spans="2:2" x14ac:dyDescent="0.25">
      <c r="B32613" s="1"/>
    </row>
    <row r="32614" spans="2:2" x14ac:dyDescent="0.25">
      <c r="B32614" s="1"/>
    </row>
    <row r="32615" spans="2:2" x14ac:dyDescent="0.25">
      <c r="B32615" s="1"/>
    </row>
    <row r="32616" spans="2:2" x14ac:dyDescent="0.25">
      <c r="B32616" s="1"/>
    </row>
    <row r="32617" spans="2:2" x14ac:dyDescent="0.25">
      <c r="B32617" s="1"/>
    </row>
    <row r="32618" spans="2:2" x14ac:dyDescent="0.25">
      <c r="B32618" s="1"/>
    </row>
    <row r="32619" spans="2:2" x14ac:dyDescent="0.25">
      <c r="B32619" s="1"/>
    </row>
    <row r="32620" spans="2:2" x14ac:dyDescent="0.25">
      <c r="B32620" s="1"/>
    </row>
    <row r="32621" spans="2:2" x14ac:dyDescent="0.25">
      <c r="B32621" s="1"/>
    </row>
    <row r="32622" spans="2:2" x14ac:dyDescent="0.25">
      <c r="B32622" s="1"/>
    </row>
    <row r="32623" spans="2:2" x14ac:dyDescent="0.25">
      <c r="B32623" s="1"/>
    </row>
    <row r="32624" spans="2:2" x14ac:dyDescent="0.25">
      <c r="B32624" s="1"/>
    </row>
    <row r="32625" spans="2:2" x14ac:dyDescent="0.25">
      <c r="B32625" s="1"/>
    </row>
    <row r="32626" spans="2:2" x14ac:dyDescent="0.25">
      <c r="B32626" s="1"/>
    </row>
    <row r="32627" spans="2:2" x14ac:dyDescent="0.25">
      <c r="B32627" s="1"/>
    </row>
    <row r="32628" spans="2:2" x14ac:dyDescent="0.25">
      <c r="B32628" s="1"/>
    </row>
    <row r="32629" spans="2:2" x14ac:dyDescent="0.25">
      <c r="B32629" s="1"/>
    </row>
    <row r="32630" spans="2:2" x14ac:dyDescent="0.25">
      <c r="B32630" s="1"/>
    </row>
    <row r="32631" spans="2:2" x14ac:dyDescent="0.25">
      <c r="B32631" s="1"/>
    </row>
    <row r="32632" spans="2:2" x14ac:dyDescent="0.25">
      <c r="B32632" s="1"/>
    </row>
    <row r="32633" spans="2:2" x14ac:dyDescent="0.25">
      <c r="B32633" s="1"/>
    </row>
    <row r="32634" spans="2:2" x14ac:dyDescent="0.25">
      <c r="B32634" s="1"/>
    </row>
    <row r="32635" spans="2:2" x14ac:dyDescent="0.25">
      <c r="B32635" s="1"/>
    </row>
    <row r="32636" spans="2:2" x14ac:dyDescent="0.25">
      <c r="B32636" s="1"/>
    </row>
    <row r="32637" spans="2:2" x14ac:dyDescent="0.25">
      <c r="B32637" s="1"/>
    </row>
    <row r="32638" spans="2:2" x14ac:dyDescent="0.25">
      <c r="B32638" s="1"/>
    </row>
    <row r="32639" spans="2:2" x14ac:dyDescent="0.25">
      <c r="B32639" s="1"/>
    </row>
    <row r="32640" spans="2:2" x14ac:dyDescent="0.25">
      <c r="B32640" s="1"/>
    </row>
    <row r="32641" spans="2:2" x14ac:dyDescent="0.25">
      <c r="B32641" s="1"/>
    </row>
    <row r="32642" spans="2:2" x14ac:dyDescent="0.25">
      <c r="B32642" s="1"/>
    </row>
    <row r="32643" spans="2:2" x14ac:dyDescent="0.25">
      <c r="B32643" s="1"/>
    </row>
    <row r="32644" spans="2:2" x14ac:dyDescent="0.25">
      <c r="B32644" s="1"/>
    </row>
    <row r="32645" spans="2:2" x14ac:dyDescent="0.25">
      <c r="B32645" s="1"/>
    </row>
    <row r="32646" spans="2:2" x14ac:dyDescent="0.25">
      <c r="B32646" s="1"/>
    </row>
    <row r="32647" spans="2:2" x14ac:dyDescent="0.25">
      <c r="B32647" s="1"/>
    </row>
    <row r="32648" spans="2:2" x14ac:dyDescent="0.25">
      <c r="B32648" s="1"/>
    </row>
    <row r="32649" spans="2:2" x14ac:dyDescent="0.25">
      <c r="B32649" s="1"/>
    </row>
    <row r="32650" spans="2:2" x14ac:dyDescent="0.25">
      <c r="B32650" s="1"/>
    </row>
    <row r="32651" spans="2:2" x14ac:dyDescent="0.25">
      <c r="B32651" s="1"/>
    </row>
    <row r="32652" spans="2:2" x14ac:dyDescent="0.25">
      <c r="B32652" s="1"/>
    </row>
    <row r="32653" spans="2:2" x14ac:dyDescent="0.25">
      <c r="B32653" s="1"/>
    </row>
    <row r="32654" spans="2:2" x14ac:dyDescent="0.25">
      <c r="B32654" s="1"/>
    </row>
    <row r="32655" spans="2:2" x14ac:dyDescent="0.25">
      <c r="B32655" s="1"/>
    </row>
    <row r="32656" spans="2:2" x14ac:dyDescent="0.25">
      <c r="B32656" s="1"/>
    </row>
    <row r="32657" spans="2:2" x14ac:dyDescent="0.25">
      <c r="B32657" s="1"/>
    </row>
    <row r="32658" spans="2:2" x14ac:dyDescent="0.25">
      <c r="B32658" s="1"/>
    </row>
    <row r="32659" spans="2:2" x14ac:dyDescent="0.25">
      <c r="B32659" s="1"/>
    </row>
    <row r="32660" spans="2:2" x14ac:dyDescent="0.25">
      <c r="B32660" s="1"/>
    </row>
    <row r="32661" spans="2:2" x14ac:dyDescent="0.25">
      <c r="B32661" s="1"/>
    </row>
    <row r="32662" spans="2:2" x14ac:dyDescent="0.25">
      <c r="B32662" s="1"/>
    </row>
    <row r="32663" spans="2:2" x14ac:dyDescent="0.25">
      <c r="B32663" s="1"/>
    </row>
    <row r="32664" spans="2:2" x14ac:dyDescent="0.25">
      <c r="B32664" s="1"/>
    </row>
    <row r="32665" spans="2:2" x14ac:dyDescent="0.25">
      <c r="B32665" s="1"/>
    </row>
    <row r="32666" spans="2:2" x14ac:dyDescent="0.25">
      <c r="B32666" s="1"/>
    </row>
    <row r="32667" spans="2:2" x14ac:dyDescent="0.25">
      <c r="B32667" s="1"/>
    </row>
    <row r="32668" spans="2:2" x14ac:dyDescent="0.25">
      <c r="B32668" s="1"/>
    </row>
    <row r="32669" spans="2:2" x14ac:dyDescent="0.25">
      <c r="B32669" s="1"/>
    </row>
    <row r="32670" spans="2:2" x14ac:dyDescent="0.25">
      <c r="B32670" s="1"/>
    </row>
    <row r="32671" spans="2:2" x14ac:dyDescent="0.25">
      <c r="B32671" s="1"/>
    </row>
    <row r="32672" spans="2:2" x14ac:dyDescent="0.25">
      <c r="B32672" s="1"/>
    </row>
    <row r="32673" spans="2:2" x14ac:dyDescent="0.25">
      <c r="B32673" s="1"/>
    </row>
    <row r="32674" spans="2:2" x14ac:dyDescent="0.25">
      <c r="B32674" s="1"/>
    </row>
    <row r="32675" spans="2:2" x14ac:dyDescent="0.25">
      <c r="B32675" s="1"/>
    </row>
    <row r="32676" spans="2:2" x14ac:dyDescent="0.25">
      <c r="B32676" s="1"/>
    </row>
    <row r="32677" spans="2:2" x14ac:dyDescent="0.25">
      <c r="B32677" s="1"/>
    </row>
    <row r="32678" spans="2:2" x14ac:dyDescent="0.25">
      <c r="B32678" s="1"/>
    </row>
    <row r="32679" spans="2:2" x14ac:dyDescent="0.25">
      <c r="B32679" s="1"/>
    </row>
    <row r="32680" spans="2:2" x14ac:dyDescent="0.25">
      <c r="B32680" s="1"/>
    </row>
    <row r="32681" spans="2:2" x14ac:dyDescent="0.25">
      <c r="B32681" s="1"/>
    </row>
    <row r="32682" spans="2:2" x14ac:dyDescent="0.25">
      <c r="B32682" s="1"/>
    </row>
    <row r="32683" spans="2:2" x14ac:dyDescent="0.25">
      <c r="B32683" s="1"/>
    </row>
    <row r="32684" spans="2:2" x14ac:dyDescent="0.25">
      <c r="B32684" s="1"/>
    </row>
    <row r="32685" spans="2:2" x14ac:dyDescent="0.25">
      <c r="B32685" s="1"/>
    </row>
    <row r="32686" spans="2:2" x14ac:dyDescent="0.25">
      <c r="B32686" s="1"/>
    </row>
    <row r="32687" spans="2:2" x14ac:dyDescent="0.25">
      <c r="B32687" s="1"/>
    </row>
    <row r="32688" spans="2:2" x14ac:dyDescent="0.25">
      <c r="B32688" s="1"/>
    </row>
    <row r="32689" spans="2:2" x14ac:dyDescent="0.25">
      <c r="B32689" s="1"/>
    </row>
    <row r="32690" spans="2:2" x14ac:dyDescent="0.25">
      <c r="B32690" s="1"/>
    </row>
    <row r="32691" spans="2:2" x14ac:dyDescent="0.25">
      <c r="B32691" s="1"/>
    </row>
    <row r="32692" spans="2:2" x14ac:dyDescent="0.25">
      <c r="B32692" s="1"/>
    </row>
    <row r="32693" spans="2:2" x14ac:dyDescent="0.25">
      <c r="B32693" s="1"/>
    </row>
    <row r="32694" spans="2:2" x14ac:dyDescent="0.25">
      <c r="B32694" s="1"/>
    </row>
    <row r="32695" spans="2:2" x14ac:dyDescent="0.25">
      <c r="B32695" s="1"/>
    </row>
    <row r="32696" spans="2:2" x14ac:dyDescent="0.25">
      <c r="B32696" s="1"/>
    </row>
    <row r="32697" spans="2:2" x14ac:dyDescent="0.25">
      <c r="B32697" s="1"/>
    </row>
    <row r="32698" spans="2:2" x14ac:dyDescent="0.25">
      <c r="B32698" s="1"/>
    </row>
    <row r="32699" spans="2:2" x14ac:dyDescent="0.25">
      <c r="B32699" s="1"/>
    </row>
    <row r="32700" spans="2:2" x14ac:dyDescent="0.25">
      <c r="B32700" s="1"/>
    </row>
    <row r="32701" spans="2:2" x14ac:dyDescent="0.25">
      <c r="B32701" s="1"/>
    </row>
    <row r="32702" spans="2:2" x14ac:dyDescent="0.25">
      <c r="B32702" s="1"/>
    </row>
    <row r="32703" spans="2:2" x14ac:dyDescent="0.25">
      <c r="B32703" s="1"/>
    </row>
    <row r="32704" spans="2:2" x14ac:dyDescent="0.25">
      <c r="B32704" s="1"/>
    </row>
    <row r="32705" spans="2:2" x14ac:dyDescent="0.25">
      <c r="B32705" s="1"/>
    </row>
    <row r="32706" spans="2:2" x14ac:dyDescent="0.25">
      <c r="B32706" s="1"/>
    </row>
    <row r="32707" spans="2:2" x14ac:dyDescent="0.25">
      <c r="B32707" s="1"/>
    </row>
    <row r="32708" spans="2:2" x14ac:dyDescent="0.25">
      <c r="B32708" s="1"/>
    </row>
    <row r="32709" spans="2:2" x14ac:dyDescent="0.25">
      <c r="B32709" s="1"/>
    </row>
    <row r="32710" spans="2:2" x14ac:dyDescent="0.25">
      <c r="B32710" s="1"/>
    </row>
    <row r="32711" spans="2:2" x14ac:dyDescent="0.25">
      <c r="B32711" s="1"/>
    </row>
    <row r="32712" spans="2:2" x14ac:dyDescent="0.25">
      <c r="B32712" s="1"/>
    </row>
    <row r="32713" spans="2:2" x14ac:dyDescent="0.25">
      <c r="B32713" s="1"/>
    </row>
    <row r="32714" spans="2:2" x14ac:dyDescent="0.25">
      <c r="B32714" s="1"/>
    </row>
    <row r="32715" spans="2:2" x14ac:dyDescent="0.25">
      <c r="B32715" s="1"/>
    </row>
    <row r="32716" spans="2:2" x14ac:dyDescent="0.25">
      <c r="B32716" s="1"/>
    </row>
    <row r="32717" spans="2:2" x14ac:dyDescent="0.25">
      <c r="B32717" s="1"/>
    </row>
    <row r="32718" spans="2:2" x14ac:dyDescent="0.25">
      <c r="B32718" s="1"/>
    </row>
    <row r="32719" spans="2:2" x14ac:dyDescent="0.25">
      <c r="B32719" s="1"/>
    </row>
    <row r="32720" spans="2:2" x14ac:dyDescent="0.25">
      <c r="B32720" s="1"/>
    </row>
    <row r="32721" spans="2:2" x14ac:dyDescent="0.25">
      <c r="B32721" s="1"/>
    </row>
    <row r="32722" spans="2:2" x14ac:dyDescent="0.25">
      <c r="B32722" s="1"/>
    </row>
    <row r="32723" spans="2:2" x14ac:dyDescent="0.25">
      <c r="B32723" s="1"/>
    </row>
    <row r="32724" spans="2:2" x14ac:dyDescent="0.25">
      <c r="B32724" s="1"/>
    </row>
    <row r="32725" spans="2:2" x14ac:dyDescent="0.25">
      <c r="B32725" s="1"/>
    </row>
    <row r="32726" spans="2:2" x14ac:dyDescent="0.25">
      <c r="B32726" s="1"/>
    </row>
    <row r="32727" spans="2:2" x14ac:dyDescent="0.25">
      <c r="B32727" s="1"/>
    </row>
    <row r="32728" spans="2:2" x14ac:dyDescent="0.25">
      <c r="B32728" s="1"/>
    </row>
    <row r="32729" spans="2:2" x14ac:dyDescent="0.25">
      <c r="B32729" s="1"/>
    </row>
    <row r="32730" spans="2:2" x14ac:dyDescent="0.25">
      <c r="B32730" s="1"/>
    </row>
    <row r="32731" spans="2:2" x14ac:dyDescent="0.25">
      <c r="B32731" s="1"/>
    </row>
    <row r="32732" spans="2:2" x14ac:dyDescent="0.25">
      <c r="B32732" s="1"/>
    </row>
    <row r="32733" spans="2:2" x14ac:dyDescent="0.25">
      <c r="B32733" s="1"/>
    </row>
    <row r="32734" spans="2:2" x14ac:dyDescent="0.25">
      <c r="B32734" s="1"/>
    </row>
    <row r="32735" spans="2:2" x14ac:dyDescent="0.25">
      <c r="B32735" s="1"/>
    </row>
    <row r="32736" spans="2:2" x14ac:dyDescent="0.25">
      <c r="B32736" s="1"/>
    </row>
    <row r="32737" spans="2:2" x14ac:dyDescent="0.25">
      <c r="B32737" s="1"/>
    </row>
    <row r="32738" spans="2:2" x14ac:dyDescent="0.25">
      <c r="B32738" s="1"/>
    </row>
    <row r="32739" spans="2:2" x14ac:dyDescent="0.25">
      <c r="B32739" s="1"/>
    </row>
    <row r="32740" spans="2:2" x14ac:dyDescent="0.25">
      <c r="B32740" s="1"/>
    </row>
    <row r="32741" spans="2:2" x14ac:dyDescent="0.25">
      <c r="B32741" s="1"/>
    </row>
    <row r="32742" spans="2:2" x14ac:dyDescent="0.25">
      <c r="B32742" s="1"/>
    </row>
    <row r="32743" spans="2:2" x14ac:dyDescent="0.25">
      <c r="B32743" s="1"/>
    </row>
    <row r="32744" spans="2:2" x14ac:dyDescent="0.25">
      <c r="B32744" s="1"/>
    </row>
    <row r="32745" spans="2:2" x14ac:dyDescent="0.25">
      <c r="B32745" s="1"/>
    </row>
    <row r="32746" spans="2:2" x14ac:dyDescent="0.25">
      <c r="B32746" s="1"/>
    </row>
    <row r="32747" spans="2:2" x14ac:dyDescent="0.25">
      <c r="B32747" s="1"/>
    </row>
    <row r="32748" spans="2:2" x14ac:dyDescent="0.25">
      <c r="B32748" s="1"/>
    </row>
    <row r="32749" spans="2:2" x14ac:dyDescent="0.25">
      <c r="B32749" s="1"/>
    </row>
    <row r="32750" spans="2:2" x14ac:dyDescent="0.25">
      <c r="B32750" s="1"/>
    </row>
    <row r="32751" spans="2:2" x14ac:dyDescent="0.25">
      <c r="B32751" s="1"/>
    </row>
    <row r="32752" spans="2:2" x14ac:dyDescent="0.25">
      <c r="B32752" s="1"/>
    </row>
    <row r="32753" spans="2:2" x14ac:dyDescent="0.25">
      <c r="B32753" s="1"/>
    </row>
    <row r="32754" spans="2:2" x14ac:dyDescent="0.25">
      <c r="B32754" s="1"/>
    </row>
    <row r="32755" spans="2:2" x14ac:dyDescent="0.25">
      <c r="B32755" s="1"/>
    </row>
    <row r="32756" spans="2:2" x14ac:dyDescent="0.25">
      <c r="B32756" s="1"/>
    </row>
    <row r="32757" spans="2:2" x14ac:dyDescent="0.25">
      <c r="B32757" s="1"/>
    </row>
    <row r="32758" spans="2:2" x14ac:dyDescent="0.25">
      <c r="B32758" s="1"/>
    </row>
    <row r="32759" spans="2:2" x14ac:dyDescent="0.25">
      <c r="B32759" s="1"/>
    </row>
    <row r="32760" spans="2:2" x14ac:dyDescent="0.25">
      <c r="B32760" s="1"/>
    </row>
    <row r="32761" spans="2:2" x14ac:dyDescent="0.25">
      <c r="B32761" s="1"/>
    </row>
    <row r="32762" spans="2:2" x14ac:dyDescent="0.25">
      <c r="B32762" s="1"/>
    </row>
    <row r="32763" spans="2:2" x14ac:dyDescent="0.25">
      <c r="B32763" s="1"/>
    </row>
    <row r="32764" spans="2:2" x14ac:dyDescent="0.25">
      <c r="B32764" s="1"/>
    </row>
    <row r="32765" spans="2:2" x14ac:dyDescent="0.25">
      <c r="B32765" s="1"/>
    </row>
    <row r="32766" spans="2:2" x14ac:dyDescent="0.25">
      <c r="B32766" s="1"/>
    </row>
    <row r="32767" spans="2:2" x14ac:dyDescent="0.25">
      <c r="B32767" s="1"/>
    </row>
    <row r="32768" spans="2:2" x14ac:dyDescent="0.25">
      <c r="B32768" s="1"/>
    </row>
    <row r="32769" spans="2:2" x14ac:dyDescent="0.25">
      <c r="B32769" s="1"/>
    </row>
    <row r="32770" spans="2:2" x14ac:dyDescent="0.25">
      <c r="B32770" s="1"/>
    </row>
    <row r="32771" spans="2:2" x14ac:dyDescent="0.25">
      <c r="B32771" s="1"/>
    </row>
    <row r="32772" spans="2:2" x14ac:dyDescent="0.25">
      <c r="B32772" s="1"/>
    </row>
    <row r="32773" spans="2:2" x14ac:dyDescent="0.25">
      <c r="B32773" s="1"/>
    </row>
    <row r="32774" spans="2:2" x14ac:dyDescent="0.25">
      <c r="B32774" s="1"/>
    </row>
    <row r="32775" spans="2:2" x14ac:dyDescent="0.25">
      <c r="B32775" s="1"/>
    </row>
    <row r="32776" spans="2:2" x14ac:dyDescent="0.25">
      <c r="B32776" s="1"/>
    </row>
    <row r="32777" spans="2:2" x14ac:dyDescent="0.25">
      <c r="B32777" s="1"/>
    </row>
    <row r="32778" spans="2:2" x14ac:dyDescent="0.25">
      <c r="B32778" s="1"/>
    </row>
    <row r="32779" spans="2:2" x14ac:dyDescent="0.25">
      <c r="B32779" s="1"/>
    </row>
    <row r="32780" spans="2:2" x14ac:dyDescent="0.25">
      <c r="B32780" s="1"/>
    </row>
    <row r="32781" spans="2:2" x14ac:dyDescent="0.25">
      <c r="B32781" s="1"/>
    </row>
    <row r="32782" spans="2:2" x14ac:dyDescent="0.25">
      <c r="B32782" s="1"/>
    </row>
    <row r="32783" spans="2:2" x14ac:dyDescent="0.25">
      <c r="B32783" s="1"/>
    </row>
    <row r="32784" spans="2:2" x14ac:dyDescent="0.25">
      <c r="B32784" s="1"/>
    </row>
    <row r="32785" spans="2:2" x14ac:dyDescent="0.25">
      <c r="B32785" s="1"/>
    </row>
    <row r="32786" spans="2:2" x14ac:dyDescent="0.25">
      <c r="B32786" s="1"/>
    </row>
    <row r="32787" spans="2:2" x14ac:dyDescent="0.25">
      <c r="B32787" s="1"/>
    </row>
    <row r="32788" spans="2:2" x14ac:dyDescent="0.25">
      <c r="B32788" s="1"/>
    </row>
    <row r="32789" spans="2:2" x14ac:dyDescent="0.25">
      <c r="B32789" s="1"/>
    </row>
    <row r="32790" spans="2:2" x14ac:dyDescent="0.25">
      <c r="B32790" s="1"/>
    </row>
    <row r="32791" spans="2:2" x14ac:dyDescent="0.25">
      <c r="B32791" s="1"/>
    </row>
    <row r="32792" spans="2:2" x14ac:dyDescent="0.25">
      <c r="B32792" s="1"/>
    </row>
    <row r="32793" spans="2:2" x14ac:dyDescent="0.25">
      <c r="B32793" s="1"/>
    </row>
    <row r="32794" spans="2:2" x14ac:dyDescent="0.25">
      <c r="B32794" s="1"/>
    </row>
    <row r="32795" spans="2:2" x14ac:dyDescent="0.25">
      <c r="B32795" s="1"/>
    </row>
    <row r="32796" spans="2:2" x14ac:dyDescent="0.25">
      <c r="B32796" s="1"/>
    </row>
    <row r="32797" spans="2:2" x14ac:dyDescent="0.25">
      <c r="B32797" s="1"/>
    </row>
    <row r="32798" spans="2:2" x14ac:dyDescent="0.25">
      <c r="B32798" s="1"/>
    </row>
    <row r="32799" spans="2:2" x14ac:dyDescent="0.25">
      <c r="B32799" s="1"/>
    </row>
    <row r="32800" spans="2:2" x14ac:dyDescent="0.25">
      <c r="B32800" s="1"/>
    </row>
    <row r="32801" spans="2:2" x14ac:dyDescent="0.25">
      <c r="B32801" s="1"/>
    </row>
    <row r="32802" spans="2:2" x14ac:dyDescent="0.25">
      <c r="B32802" s="1"/>
    </row>
    <row r="32803" spans="2:2" x14ac:dyDescent="0.25">
      <c r="B32803" s="1"/>
    </row>
    <row r="32804" spans="2:2" x14ac:dyDescent="0.25">
      <c r="B32804" s="1"/>
    </row>
    <row r="32805" spans="2:2" x14ac:dyDescent="0.25">
      <c r="B32805" s="1"/>
    </row>
    <row r="32806" spans="2:2" x14ac:dyDescent="0.25">
      <c r="B32806" s="1"/>
    </row>
    <row r="32807" spans="2:2" x14ac:dyDescent="0.25">
      <c r="B32807" s="1"/>
    </row>
    <row r="32808" spans="2:2" x14ac:dyDescent="0.25">
      <c r="B32808" s="1"/>
    </row>
    <row r="32809" spans="2:2" x14ac:dyDescent="0.25">
      <c r="B32809" s="1"/>
    </row>
    <row r="32810" spans="2:2" x14ac:dyDescent="0.25">
      <c r="B32810" s="1"/>
    </row>
    <row r="32811" spans="2:2" x14ac:dyDescent="0.25">
      <c r="B32811" s="1"/>
    </row>
    <row r="32812" spans="2:2" x14ac:dyDescent="0.25">
      <c r="B32812" s="1"/>
    </row>
    <row r="32813" spans="2:2" x14ac:dyDescent="0.25">
      <c r="B32813" s="1"/>
    </row>
    <row r="32814" spans="2:2" x14ac:dyDescent="0.25">
      <c r="B32814" s="1"/>
    </row>
    <row r="32815" spans="2:2" x14ac:dyDescent="0.25">
      <c r="B32815" s="1"/>
    </row>
    <row r="32816" spans="2:2" x14ac:dyDescent="0.25">
      <c r="B32816" s="1"/>
    </row>
    <row r="32817" spans="2:2" x14ac:dyDescent="0.25">
      <c r="B32817" s="1"/>
    </row>
    <row r="32818" spans="2:2" x14ac:dyDescent="0.25">
      <c r="B32818" s="1"/>
    </row>
    <row r="32819" spans="2:2" x14ac:dyDescent="0.25">
      <c r="B32819" s="1"/>
    </row>
    <row r="32820" spans="2:2" x14ac:dyDescent="0.25">
      <c r="B32820" s="1"/>
    </row>
    <row r="32821" spans="2:2" x14ac:dyDescent="0.25">
      <c r="B32821" s="1"/>
    </row>
    <row r="32822" spans="2:2" x14ac:dyDescent="0.25">
      <c r="B32822" s="1"/>
    </row>
    <row r="32823" spans="2:2" x14ac:dyDescent="0.25">
      <c r="B32823" s="1"/>
    </row>
    <row r="32824" spans="2:2" x14ac:dyDescent="0.25">
      <c r="B32824" s="1"/>
    </row>
    <row r="32825" spans="2:2" x14ac:dyDescent="0.25">
      <c r="B32825" s="1"/>
    </row>
    <row r="32826" spans="2:2" x14ac:dyDescent="0.25">
      <c r="B32826" s="1"/>
    </row>
    <row r="32827" spans="2:2" x14ac:dyDescent="0.25">
      <c r="B32827" s="1"/>
    </row>
    <row r="32828" spans="2:2" x14ac:dyDescent="0.25">
      <c r="B32828" s="1"/>
    </row>
    <row r="32829" spans="2:2" x14ac:dyDescent="0.25">
      <c r="B32829" s="1"/>
    </row>
    <row r="32830" spans="2:2" x14ac:dyDescent="0.25">
      <c r="B32830" s="1"/>
    </row>
    <row r="32831" spans="2:2" x14ac:dyDescent="0.25">
      <c r="B32831" s="1"/>
    </row>
    <row r="32832" spans="2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1"/>
    </row>
    <row r="32837" spans="2:2" x14ac:dyDescent="0.25">
      <c r="B32837" s="1"/>
    </row>
    <row r="32838" spans="2:2" x14ac:dyDescent="0.25">
      <c r="B32838" s="1"/>
    </row>
    <row r="32839" spans="2:2" x14ac:dyDescent="0.25">
      <c r="B32839" s="1"/>
    </row>
    <row r="32840" spans="2:2" x14ac:dyDescent="0.25">
      <c r="B32840" s="1"/>
    </row>
    <row r="32841" spans="2:2" x14ac:dyDescent="0.25">
      <c r="B32841" s="1"/>
    </row>
    <row r="32842" spans="2:2" x14ac:dyDescent="0.25">
      <c r="B32842" s="1"/>
    </row>
    <row r="32843" spans="2:2" x14ac:dyDescent="0.25">
      <c r="B32843" s="1"/>
    </row>
    <row r="32844" spans="2:2" x14ac:dyDescent="0.25">
      <c r="B32844" s="1"/>
    </row>
    <row r="32845" spans="2:2" x14ac:dyDescent="0.25">
      <c r="B32845" s="1"/>
    </row>
    <row r="32846" spans="2:2" x14ac:dyDescent="0.25">
      <c r="B32846" s="1"/>
    </row>
    <row r="32847" spans="2:2" x14ac:dyDescent="0.25">
      <c r="B32847" s="1"/>
    </row>
    <row r="32848" spans="2:2" x14ac:dyDescent="0.25">
      <c r="B32848" s="1"/>
    </row>
    <row r="32849" spans="2:2" x14ac:dyDescent="0.25">
      <c r="B32849" s="1"/>
    </row>
    <row r="32850" spans="2:2" x14ac:dyDescent="0.25">
      <c r="B32850" s="1"/>
    </row>
    <row r="32851" spans="2:2" x14ac:dyDescent="0.25">
      <c r="B32851" s="1"/>
    </row>
    <row r="32852" spans="2:2" x14ac:dyDescent="0.25">
      <c r="B32852" s="1"/>
    </row>
    <row r="32853" spans="2:2" x14ac:dyDescent="0.25">
      <c r="B32853" s="1"/>
    </row>
    <row r="32854" spans="2:2" x14ac:dyDescent="0.25">
      <c r="B32854" s="1"/>
    </row>
    <row r="32855" spans="2:2" x14ac:dyDescent="0.25">
      <c r="B32855" s="1"/>
    </row>
    <row r="32856" spans="2:2" x14ac:dyDescent="0.25">
      <c r="B32856" s="1"/>
    </row>
    <row r="32857" spans="2:2" x14ac:dyDescent="0.25">
      <c r="B32857" s="1"/>
    </row>
    <row r="32858" spans="2:2" x14ac:dyDescent="0.25">
      <c r="B32858" s="1"/>
    </row>
    <row r="32859" spans="2:2" x14ac:dyDescent="0.25">
      <c r="B32859" s="1"/>
    </row>
    <row r="32860" spans="2:2" x14ac:dyDescent="0.25">
      <c r="B32860" s="1"/>
    </row>
    <row r="32861" spans="2:2" x14ac:dyDescent="0.25">
      <c r="B32861" s="1"/>
    </row>
    <row r="32862" spans="2:2" x14ac:dyDescent="0.25">
      <c r="B32862" s="1"/>
    </row>
    <row r="32863" spans="2:2" x14ac:dyDescent="0.25">
      <c r="B32863" s="1"/>
    </row>
    <row r="32864" spans="2:2" x14ac:dyDescent="0.25">
      <c r="B32864" s="1"/>
    </row>
    <row r="32865" spans="2:2" x14ac:dyDescent="0.25">
      <c r="B32865" s="1"/>
    </row>
    <row r="32866" spans="2:2" x14ac:dyDescent="0.25">
      <c r="B32866" s="1"/>
    </row>
    <row r="32867" spans="2:2" x14ac:dyDescent="0.25">
      <c r="B32867" s="1"/>
    </row>
    <row r="32868" spans="2:2" x14ac:dyDescent="0.25">
      <c r="B32868" s="1"/>
    </row>
    <row r="32869" spans="2:2" x14ac:dyDescent="0.25">
      <c r="B32869" s="1"/>
    </row>
    <row r="32870" spans="2:2" x14ac:dyDescent="0.25">
      <c r="B32870" s="1"/>
    </row>
    <row r="32871" spans="2:2" x14ac:dyDescent="0.25">
      <c r="B32871" s="1"/>
    </row>
    <row r="32872" spans="2:2" x14ac:dyDescent="0.25">
      <c r="B32872" s="1"/>
    </row>
    <row r="32873" spans="2:2" x14ac:dyDescent="0.25">
      <c r="B32873" s="1"/>
    </row>
    <row r="32874" spans="2:2" x14ac:dyDescent="0.25">
      <c r="B32874" s="1"/>
    </row>
    <row r="32875" spans="2:2" x14ac:dyDescent="0.25">
      <c r="B32875" s="1"/>
    </row>
    <row r="32876" spans="2:2" x14ac:dyDescent="0.25">
      <c r="B32876" s="1"/>
    </row>
    <row r="32877" spans="2:2" x14ac:dyDescent="0.25">
      <c r="B32877" s="1"/>
    </row>
    <row r="32878" spans="2:2" x14ac:dyDescent="0.25">
      <c r="B32878" s="1"/>
    </row>
    <row r="32879" spans="2:2" x14ac:dyDescent="0.25">
      <c r="B32879" s="1"/>
    </row>
    <row r="32880" spans="2:2" x14ac:dyDescent="0.25">
      <c r="B32880" s="1"/>
    </row>
    <row r="32881" spans="2:2" x14ac:dyDescent="0.25">
      <c r="B32881" s="1"/>
    </row>
    <row r="32882" spans="2:2" x14ac:dyDescent="0.25">
      <c r="B32882" s="1"/>
    </row>
    <row r="32883" spans="2:2" x14ac:dyDescent="0.25">
      <c r="B32883" s="1"/>
    </row>
    <row r="32884" spans="2:2" x14ac:dyDescent="0.25">
      <c r="B32884" s="1"/>
    </row>
    <row r="32885" spans="2:2" x14ac:dyDescent="0.25">
      <c r="B32885" s="1"/>
    </row>
    <row r="32886" spans="2:2" x14ac:dyDescent="0.25">
      <c r="B32886" s="1"/>
    </row>
    <row r="32887" spans="2:2" x14ac:dyDescent="0.25">
      <c r="B32887" s="1"/>
    </row>
    <row r="32888" spans="2:2" x14ac:dyDescent="0.25">
      <c r="B32888" s="1"/>
    </row>
    <row r="32889" spans="2:2" x14ac:dyDescent="0.25">
      <c r="B32889" s="1"/>
    </row>
    <row r="32890" spans="2:2" x14ac:dyDescent="0.25">
      <c r="B32890" s="1"/>
    </row>
    <row r="32891" spans="2:2" x14ac:dyDescent="0.25">
      <c r="B32891" s="1"/>
    </row>
    <row r="32892" spans="2:2" x14ac:dyDescent="0.25">
      <c r="B32892" s="1"/>
    </row>
    <row r="32893" spans="2:2" x14ac:dyDescent="0.25">
      <c r="B32893" s="1"/>
    </row>
    <row r="32894" spans="2:2" x14ac:dyDescent="0.25">
      <c r="B32894" s="1"/>
    </row>
    <row r="32895" spans="2:2" x14ac:dyDescent="0.25">
      <c r="B32895" s="1"/>
    </row>
    <row r="32896" spans="2:2" x14ac:dyDescent="0.25">
      <c r="B32896" s="1"/>
    </row>
    <row r="32897" spans="2:2" x14ac:dyDescent="0.25">
      <c r="B32897" s="1"/>
    </row>
    <row r="32898" spans="2:2" x14ac:dyDescent="0.25">
      <c r="B32898" s="1"/>
    </row>
    <row r="32899" spans="2:2" x14ac:dyDescent="0.25">
      <c r="B32899" s="1"/>
    </row>
    <row r="32900" spans="2:2" x14ac:dyDescent="0.25">
      <c r="B32900" s="1"/>
    </row>
    <row r="32901" spans="2:2" x14ac:dyDescent="0.25">
      <c r="B32901" s="1"/>
    </row>
    <row r="32902" spans="2:2" x14ac:dyDescent="0.25">
      <c r="B32902" s="1"/>
    </row>
    <row r="32903" spans="2:2" x14ac:dyDescent="0.25">
      <c r="B32903" s="1"/>
    </row>
    <row r="32904" spans="2:2" x14ac:dyDescent="0.25">
      <c r="B32904" s="1"/>
    </row>
    <row r="32905" spans="2:2" x14ac:dyDescent="0.25">
      <c r="B32905" s="1"/>
    </row>
    <row r="32906" spans="2:2" x14ac:dyDescent="0.25">
      <c r="B32906" s="1"/>
    </row>
    <row r="32907" spans="2:2" x14ac:dyDescent="0.25">
      <c r="B32907" s="1"/>
    </row>
    <row r="32908" spans="2:2" x14ac:dyDescent="0.25">
      <c r="B32908" s="1"/>
    </row>
    <row r="32909" spans="2:2" x14ac:dyDescent="0.25">
      <c r="B32909" s="1"/>
    </row>
    <row r="32910" spans="2:2" x14ac:dyDescent="0.25">
      <c r="B32910" s="1"/>
    </row>
    <row r="32911" spans="2:2" x14ac:dyDescent="0.25">
      <c r="B32911" s="1"/>
    </row>
    <row r="32912" spans="2:2" x14ac:dyDescent="0.25">
      <c r="B32912" s="1"/>
    </row>
    <row r="32913" spans="2:2" x14ac:dyDescent="0.25">
      <c r="B32913" s="1"/>
    </row>
    <row r="32914" spans="2:2" x14ac:dyDescent="0.25">
      <c r="B32914" s="1"/>
    </row>
    <row r="32915" spans="2:2" x14ac:dyDescent="0.25">
      <c r="B32915" s="1"/>
    </row>
    <row r="32916" spans="2:2" x14ac:dyDescent="0.25">
      <c r="B32916" s="1"/>
    </row>
    <row r="32917" spans="2:2" x14ac:dyDescent="0.25">
      <c r="B32917" s="1"/>
    </row>
    <row r="32918" spans="2:2" x14ac:dyDescent="0.25">
      <c r="B32918" s="1"/>
    </row>
    <row r="32919" spans="2:2" x14ac:dyDescent="0.25">
      <c r="B32919" s="1"/>
    </row>
    <row r="32920" spans="2:2" x14ac:dyDescent="0.25">
      <c r="B32920" s="1"/>
    </row>
    <row r="32921" spans="2:2" x14ac:dyDescent="0.25">
      <c r="B32921" s="1"/>
    </row>
    <row r="32922" spans="2:2" x14ac:dyDescent="0.25">
      <c r="B32922" s="1"/>
    </row>
    <row r="32923" spans="2:2" x14ac:dyDescent="0.25">
      <c r="B32923" s="1"/>
    </row>
    <row r="32924" spans="2:2" x14ac:dyDescent="0.25">
      <c r="B32924" s="1"/>
    </row>
    <row r="32925" spans="2:2" x14ac:dyDescent="0.25">
      <c r="B32925" s="1"/>
    </row>
    <row r="32926" spans="2:2" x14ac:dyDescent="0.25">
      <c r="B32926" s="1"/>
    </row>
    <row r="32927" spans="2:2" x14ac:dyDescent="0.25">
      <c r="B32927" s="1"/>
    </row>
    <row r="32928" spans="2:2" x14ac:dyDescent="0.25">
      <c r="B32928" s="1"/>
    </row>
    <row r="32929" spans="2:2" x14ac:dyDescent="0.25">
      <c r="B32929" s="1"/>
    </row>
    <row r="32930" spans="2:2" x14ac:dyDescent="0.25">
      <c r="B32930" s="1"/>
    </row>
    <row r="32931" spans="2:2" x14ac:dyDescent="0.25">
      <c r="B32931" s="1"/>
    </row>
    <row r="32932" spans="2:2" x14ac:dyDescent="0.25">
      <c r="B32932" s="1"/>
    </row>
    <row r="32933" spans="2:2" x14ac:dyDescent="0.25">
      <c r="B32933" s="1"/>
    </row>
    <row r="32934" spans="2:2" x14ac:dyDescent="0.25">
      <c r="B32934" s="1"/>
    </row>
    <row r="32935" spans="2:2" x14ac:dyDescent="0.25">
      <c r="B32935" s="1"/>
    </row>
    <row r="32936" spans="2:2" x14ac:dyDescent="0.25">
      <c r="B32936" s="1"/>
    </row>
    <row r="32937" spans="2:2" x14ac:dyDescent="0.25">
      <c r="B32937" s="1"/>
    </row>
    <row r="32938" spans="2:2" x14ac:dyDescent="0.25">
      <c r="B32938" s="1"/>
    </row>
    <row r="32939" spans="2:2" x14ac:dyDescent="0.25">
      <c r="B32939" s="1"/>
    </row>
    <row r="32940" spans="2:2" x14ac:dyDescent="0.25">
      <c r="B32940" s="1"/>
    </row>
    <row r="32941" spans="2:2" x14ac:dyDescent="0.25">
      <c r="B32941" s="1"/>
    </row>
    <row r="32942" spans="2:2" x14ac:dyDescent="0.25">
      <c r="B32942" s="1"/>
    </row>
    <row r="32943" spans="2:2" x14ac:dyDescent="0.25">
      <c r="B32943" s="1"/>
    </row>
    <row r="32944" spans="2:2" x14ac:dyDescent="0.25">
      <c r="B32944" s="1"/>
    </row>
    <row r="32945" spans="2:2" x14ac:dyDescent="0.25">
      <c r="B32945" s="1"/>
    </row>
    <row r="32946" spans="2:2" x14ac:dyDescent="0.25">
      <c r="B32946" s="1"/>
    </row>
    <row r="32947" spans="2:2" x14ac:dyDescent="0.25">
      <c r="B32947" s="1"/>
    </row>
    <row r="32948" spans="2:2" x14ac:dyDescent="0.25">
      <c r="B32948" s="1"/>
    </row>
    <row r="32949" spans="2:2" x14ac:dyDescent="0.25">
      <c r="B32949" s="1"/>
    </row>
    <row r="32950" spans="2:2" x14ac:dyDescent="0.25">
      <c r="B32950" s="1"/>
    </row>
    <row r="32951" spans="2:2" x14ac:dyDescent="0.25">
      <c r="B32951" s="1"/>
    </row>
    <row r="32952" spans="2:2" x14ac:dyDescent="0.25">
      <c r="B32952" s="1"/>
    </row>
    <row r="32953" spans="2:2" x14ac:dyDescent="0.25">
      <c r="B32953" s="1"/>
    </row>
    <row r="32954" spans="2:2" x14ac:dyDescent="0.25">
      <c r="B32954" s="1"/>
    </row>
    <row r="32955" spans="2:2" x14ac:dyDescent="0.25">
      <c r="B32955" s="1"/>
    </row>
    <row r="32956" spans="2:2" x14ac:dyDescent="0.25">
      <c r="B32956" s="1"/>
    </row>
    <row r="32957" spans="2:2" x14ac:dyDescent="0.25">
      <c r="B32957" s="1"/>
    </row>
    <row r="32958" spans="2:2" x14ac:dyDescent="0.25">
      <c r="B32958" s="1"/>
    </row>
    <row r="32959" spans="2:2" x14ac:dyDescent="0.25">
      <c r="B32959" s="1"/>
    </row>
    <row r="32960" spans="2:2" x14ac:dyDescent="0.25">
      <c r="B32960" s="1"/>
    </row>
    <row r="32961" spans="2:2" x14ac:dyDescent="0.25">
      <c r="B32961" s="1"/>
    </row>
    <row r="32962" spans="2:2" x14ac:dyDescent="0.25">
      <c r="B32962" s="1"/>
    </row>
    <row r="32963" spans="2:2" x14ac:dyDescent="0.25">
      <c r="B32963" s="1"/>
    </row>
    <row r="32964" spans="2:2" x14ac:dyDescent="0.25">
      <c r="B32964" s="1"/>
    </row>
    <row r="32965" spans="2:2" x14ac:dyDescent="0.25">
      <c r="B32965" s="1"/>
    </row>
    <row r="32966" spans="2:2" x14ac:dyDescent="0.25">
      <c r="B32966" s="1"/>
    </row>
    <row r="32967" spans="2:2" x14ac:dyDescent="0.25">
      <c r="B32967" s="1"/>
    </row>
    <row r="32968" spans="2:2" x14ac:dyDescent="0.25">
      <c r="B32968" s="1"/>
    </row>
    <row r="32969" spans="2:2" x14ac:dyDescent="0.25">
      <c r="B32969" s="1"/>
    </row>
    <row r="32970" spans="2:2" x14ac:dyDescent="0.25">
      <c r="B32970" s="1"/>
    </row>
    <row r="32971" spans="2:2" x14ac:dyDescent="0.25">
      <c r="B32971" s="1"/>
    </row>
    <row r="32972" spans="2:2" x14ac:dyDescent="0.25">
      <c r="B32972" s="1"/>
    </row>
    <row r="32973" spans="2:2" x14ac:dyDescent="0.25">
      <c r="B32973" s="1"/>
    </row>
    <row r="32974" spans="2:2" x14ac:dyDescent="0.25">
      <c r="B32974" s="1"/>
    </row>
    <row r="32975" spans="2:2" x14ac:dyDescent="0.25">
      <c r="B32975" s="1"/>
    </row>
    <row r="32976" spans="2:2" x14ac:dyDescent="0.25">
      <c r="B32976" s="1"/>
    </row>
    <row r="32977" spans="2:2" x14ac:dyDescent="0.25">
      <c r="B32977" s="1"/>
    </row>
    <row r="32978" spans="2:2" x14ac:dyDescent="0.25">
      <c r="B32978" s="1"/>
    </row>
    <row r="32979" spans="2:2" x14ac:dyDescent="0.25">
      <c r="B32979" s="1"/>
    </row>
    <row r="32980" spans="2:2" x14ac:dyDescent="0.25">
      <c r="B32980" s="1"/>
    </row>
    <row r="32981" spans="2:2" x14ac:dyDescent="0.25">
      <c r="B32981" s="1"/>
    </row>
    <row r="32982" spans="2:2" x14ac:dyDescent="0.25">
      <c r="B32982" s="1"/>
    </row>
    <row r="32983" spans="2:2" x14ac:dyDescent="0.25">
      <c r="B32983" s="1"/>
    </row>
    <row r="32984" spans="2:2" x14ac:dyDescent="0.25">
      <c r="B32984" s="1"/>
    </row>
    <row r="32985" spans="2:2" x14ac:dyDescent="0.25">
      <c r="B32985" s="1"/>
    </row>
    <row r="32986" spans="2:2" x14ac:dyDescent="0.25">
      <c r="B32986" s="1"/>
    </row>
    <row r="32987" spans="2:2" x14ac:dyDescent="0.25">
      <c r="B32987" s="1"/>
    </row>
    <row r="32988" spans="2:2" x14ac:dyDescent="0.25">
      <c r="B32988" s="1"/>
    </row>
    <row r="32989" spans="2:2" x14ac:dyDescent="0.25">
      <c r="B32989" s="1"/>
    </row>
    <row r="32990" spans="2:2" x14ac:dyDescent="0.25">
      <c r="B32990" s="1"/>
    </row>
    <row r="32991" spans="2:2" x14ac:dyDescent="0.25">
      <c r="B32991" s="1"/>
    </row>
    <row r="32992" spans="2:2" x14ac:dyDescent="0.25">
      <c r="B32992" s="1"/>
    </row>
    <row r="32993" spans="2:2" x14ac:dyDescent="0.25">
      <c r="B32993" s="1"/>
    </row>
    <row r="32994" spans="2:2" x14ac:dyDescent="0.25">
      <c r="B32994" s="1"/>
    </row>
    <row r="32995" spans="2:2" x14ac:dyDescent="0.25">
      <c r="B32995" s="1"/>
    </row>
    <row r="32996" spans="2:2" x14ac:dyDescent="0.25">
      <c r="B32996" s="1"/>
    </row>
    <row r="32997" spans="2:2" x14ac:dyDescent="0.25">
      <c r="B32997" s="1"/>
    </row>
    <row r="32998" spans="2:2" x14ac:dyDescent="0.25">
      <c r="B32998" s="1"/>
    </row>
    <row r="32999" spans="2:2" x14ac:dyDescent="0.25">
      <c r="B32999" s="1"/>
    </row>
    <row r="33000" spans="2:2" x14ac:dyDescent="0.25">
      <c r="B33000" s="1"/>
    </row>
    <row r="33001" spans="2:2" x14ac:dyDescent="0.25">
      <c r="B33001" s="1"/>
    </row>
    <row r="33002" spans="2:2" x14ac:dyDescent="0.25">
      <c r="B33002" s="1"/>
    </row>
    <row r="33003" spans="2:2" x14ac:dyDescent="0.25">
      <c r="B33003" s="1"/>
    </row>
    <row r="33004" spans="2:2" x14ac:dyDescent="0.25">
      <c r="B33004" s="1"/>
    </row>
    <row r="33005" spans="2:2" x14ac:dyDescent="0.25">
      <c r="B33005" s="1"/>
    </row>
    <row r="33006" spans="2:2" x14ac:dyDescent="0.25">
      <c r="B33006" s="1"/>
    </row>
    <row r="33007" spans="2:2" x14ac:dyDescent="0.25">
      <c r="B33007" s="1"/>
    </row>
    <row r="33008" spans="2:2" x14ac:dyDescent="0.25">
      <c r="B33008" s="1"/>
    </row>
    <row r="33009" spans="2:2" x14ac:dyDescent="0.25">
      <c r="B33009" s="1"/>
    </row>
    <row r="33010" spans="2:2" x14ac:dyDescent="0.25">
      <c r="B33010" s="1"/>
    </row>
    <row r="33011" spans="2:2" x14ac:dyDescent="0.25">
      <c r="B33011" s="1"/>
    </row>
    <row r="33012" spans="2:2" x14ac:dyDescent="0.25">
      <c r="B33012" s="1"/>
    </row>
    <row r="33013" spans="2:2" x14ac:dyDescent="0.25">
      <c r="B33013" s="1"/>
    </row>
    <row r="33014" spans="2:2" x14ac:dyDescent="0.25">
      <c r="B33014" s="1"/>
    </row>
    <row r="33015" spans="2:2" x14ac:dyDescent="0.25">
      <c r="B33015" s="1"/>
    </row>
    <row r="33016" spans="2:2" x14ac:dyDescent="0.25">
      <c r="B33016" s="1"/>
    </row>
    <row r="33017" spans="2:2" x14ac:dyDescent="0.25">
      <c r="B33017" s="1"/>
    </row>
    <row r="33018" spans="2:2" x14ac:dyDescent="0.25">
      <c r="B33018" s="1"/>
    </row>
    <row r="33019" spans="2:2" x14ac:dyDescent="0.25">
      <c r="B33019" s="1"/>
    </row>
    <row r="33020" spans="2:2" x14ac:dyDescent="0.25">
      <c r="B33020" s="1"/>
    </row>
    <row r="33021" spans="2:2" x14ac:dyDescent="0.25">
      <c r="B33021" s="1"/>
    </row>
    <row r="33022" spans="2:2" x14ac:dyDescent="0.25">
      <c r="B33022" s="1"/>
    </row>
    <row r="33023" spans="2:2" x14ac:dyDescent="0.25">
      <c r="B33023" s="1"/>
    </row>
    <row r="33024" spans="2:2" x14ac:dyDescent="0.25">
      <c r="B33024" s="1"/>
    </row>
    <row r="33025" spans="2:2" x14ac:dyDescent="0.25">
      <c r="B33025" s="1"/>
    </row>
    <row r="33026" spans="2:2" x14ac:dyDescent="0.25">
      <c r="B33026" s="1"/>
    </row>
    <row r="33027" spans="2:2" x14ac:dyDescent="0.25">
      <c r="B33027" s="1"/>
    </row>
    <row r="33028" spans="2:2" x14ac:dyDescent="0.25">
      <c r="B33028" s="1"/>
    </row>
    <row r="33029" spans="2:2" x14ac:dyDescent="0.25">
      <c r="B33029" s="1"/>
    </row>
    <row r="33030" spans="2:2" x14ac:dyDescent="0.25">
      <c r="B33030" s="1"/>
    </row>
    <row r="33031" spans="2:2" x14ac:dyDescent="0.25">
      <c r="B33031" s="1"/>
    </row>
    <row r="33032" spans="2:2" x14ac:dyDescent="0.25">
      <c r="B33032" s="1"/>
    </row>
    <row r="33033" spans="2:2" x14ac:dyDescent="0.25">
      <c r="B33033" s="1"/>
    </row>
    <row r="33034" spans="2:2" x14ac:dyDescent="0.25">
      <c r="B33034" s="1"/>
    </row>
    <row r="33035" spans="2:2" x14ac:dyDescent="0.25">
      <c r="B33035" s="1"/>
    </row>
    <row r="33036" spans="2:2" x14ac:dyDescent="0.25">
      <c r="B33036" s="1"/>
    </row>
    <row r="33037" spans="2:2" x14ac:dyDescent="0.25">
      <c r="B33037" s="1"/>
    </row>
    <row r="33038" spans="2:2" x14ac:dyDescent="0.25">
      <c r="B33038" s="1"/>
    </row>
    <row r="33039" spans="2:2" x14ac:dyDescent="0.25">
      <c r="B33039" s="1"/>
    </row>
    <row r="33040" spans="2:2" x14ac:dyDescent="0.25">
      <c r="B33040" s="1"/>
    </row>
    <row r="33041" spans="2:2" x14ac:dyDescent="0.25">
      <c r="B33041" s="1"/>
    </row>
    <row r="33042" spans="2:2" x14ac:dyDescent="0.25">
      <c r="B33042" s="1"/>
    </row>
    <row r="33043" spans="2:2" x14ac:dyDescent="0.25">
      <c r="B33043" s="1"/>
    </row>
    <row r="33044" spans="2:2" x14ac:dyDescent="0.25">
      <c r="B33044" s="1"/>
    </row>
    <row r="33045" spans="2:2" x14ac:dyDescent="0.25">
      <c r="B33045" s="1"/>
    </row>
    <row r="33046" spans="2:2" x14ac:dyDescent="0.25">
      <c r="B33046" s="1"/>
    </row>
    <row r="33047" spans="2:2" x14ac:dyDescent="0.25">
      <c r="B33047" s="1"/>
    </row>
    <row r="33048" spans="2:2" x14ac:dyDescent="0.25">
      <c r="B33048" s="1"/>
    </row>
    <row r="33049" spans="2:2" x14ac:dyDescent="0.25">
      <c r="B33049" s="1"/>
    </row>
    <row r="33050" spans="2:2" x14ac:dyDescent="0.25">
      <c r="B33050" s="1"/>
    </row>
    <row r="33051" spans="2:2" x14ac:dyDescent="0.25">
      <c r="B33051" s="1"/>
    </row>
    <row r="33052" spans="2:2" x14ac:dyDescent="0.25">
      <c r="B33052" s="1"/>
    </row>
    <row r="33053" spans="2:2" x14ac:dyDescent="0.25">
      <c r="B33053" s="1"/>
    </row>
    <row r="33054" spans="2:2" x14ac:dyDescent="0.25">
      <c r="B33054" s="1"/>
    </row>
    <row r="33055" spans="2:2" x14ac:dyDescent="0.25">
      <c r="B33055" s="1"/>
    </row>
    <row r="33056" spans="2:2" x14ac:dyDescent="0.25">
      <c r="B33056" s="1"/>
    </row>
    <row r="33057" spans="2:2" x14ac:dyDescent="0.25">
      <c r="B33057" s="1"/>
    </row>
    <row r="33058" spans="2:2" x14ac:dyDescent="0.25">
      <c r="B33058" s="1"/>
    </row>
    <row r="33059" spans="2:2" x14ac:dyDescent="0.25">
      <c r="B33059" s="1"/>
    </row>
    <row r="33060" spans="2:2" x14ac:dyDescent="0.25">
      <c r="B33060" s="1"/>
    </row>
    <row r="33061" spans="2:2" x14ac:dyDescent="0.25">
      <c r="B33061" s="1"/>
    </row>
    <row r="33062" spans="2:2" x14ac:dyDescent="0.25">
      <c r="B33062" s="1"/>
    </row>
    <row r="33063" spans="2:2" x14ac:dyDescent="0.25">
      <c r="B33063" s="1"/>
    </row>
    <row r="33064" spans="2:2" x14ac:dyDescent="0.25">
      <c r="B33064" s="1"/>
    </row>
    <row r="33065" spans="2:2" x14ac:dyDescent="0.25">
      <c r="B33065" s="1"/>
    </row>
    <row r="33066" spans="2:2" x14ac:dyDescent="0.25">
      <c r="B33066" s="1"/>
    </row>
    <row r="33067" spans="2:2" x14ac:dyDescent="0.25">
      <c r="B33067" s="1"/>
    </row>
    <row r="33068" spans="2:2" x14ac:dyDescent="0.25">
      <c r="B33068" s="1"/>
    </row>
    <row r="33069" spans="2:2" x14ac:dyDescent="0.25">
      <c r="B33069" s="1"/>
    </row>
    <row r="33070" spans="2:2" x14ac:dyDescent="0.25">
      <c r="B33070" s="1"/>
    </row>
    <row r="33071" spans="2:2" x14ac:dyDescent="0.25">
      <c r="B33071" s="1"/>
    </row>
    <row r="33072" spans="2:2" x14ac:dyDescent="0.25">
      <c r="B33072" s="1"/>
    </row>
    <row r="33073" spans="2:2" x14ac:dyDescent="0.25">
      <c r="B33073" s="1"/>
    </row>
    <row r="33074" spans="2:2" x14ac:dyDescent="0.25">
      <c r="B33074" s="1"/>
    </row>
    <row r="33075" spans="2:2" x14ac:dyDescent="0.25">
      <c r="B33075" s="1"/>
    </row>
    <row r="33076" spans="2:2" x14ac:dyDescent="0.25">
      <c r="B33076" s="1"/>
    </row>
    <row r="33077" spans="2:2" x14ac:dyDescent="0.25">
      <c r="B33077" s="1"/>
    </row>
    <row r="33078" spans="2:2" x14ac:dyDescent="0.25">
      <c r="B33078" s="1"/>
    </row>
    <row r="33079" spans="2:2" x14ac:dyDescent="0.25">
      <c r="B33079" s="1"/>
    </row>
    <row r="33080" spans="2:2" x14ac:dyDescent="0.25">
      <c r="B33080" s="1"/>
    </row>
    <row r="33081" spans="2:2" x14ac:dyDescent="0.25">
      <c r="B33081" s="1"/>
    </row>
    <row r="33082" spans="2:2" x14ac:dyDescent="0.25">
      <c r="B33082" s="1"/>
    </row>
    <row r="33083" spans="2:2" x14ac:dyDescent="0.25">
      <c r="B33083" s="1"/>
    </row>
    <row r="33084" spans="2:2" x14ac:dyDescent="0.25">
      <c r="B33084" s="1"/>
    </row>
    <row r="33085" spans="2:2" x14ac:dyDescent="0.25">
      <c r="B33085" s="1"/>
    </row>
    <row r="33086" spans="2:2" x14ac:dyDescent="0.25">
      <c r="B33086" s="1"/>
    </row>
    <row r="33087" spans="2:2" x14ac:dyDescent="0.25">
      <c r="B33087" s="1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1"/>
    </row>
    <row r="33093" spans="2:2" x14ac:dyDescent="0.25">
      <c r="B33093" s="1"/>
    </row>
    <row r="33094" spans="2:2" x14ac:dyDescent="0.25">
      <c r="B33094" s="1"/>
    </row>
    <row r="33095" spans="2:2" x14ac:dyDescent="0.25">
      <c r="B33095" s="1"/>
    </row>
    <row r="33096" spans="2:2" x14ac:dyDescent="0.25">
      <c r="B33096" s="1"/>
    </row>
    <row r="33097" spans="2:2" x14ac:dyDescent="0.25">
      <c r="B33097" s="1"/>
    </row>
    <row r="33098" spans="2:2" x14ac:dyDescent="0.25">
      <c r="B33098" s="1"/>
    </row>
    <row r="33099" spans="2:2" x14ac:dyDescent="0.25">
      <c r="B33099" s="1"/>
    </row>
    <row r="33100" spans="2:2" x14ac:dyDescent="0.25">
      <c r="B33100" s="1"/>
    </row>
    <row r="33101" spans="2:2" x14ac:dyDescent="0.25">
      <c r="B33101" s="1"/>
    </row>
    <row r="33102" spans="2:2" x14ac:dyDescent="0.25">
      <c r="B33102" s="1"/>
    </row>
    <row r="33103" spans="2:2" x14ac:dyDescent="0.25">
      <c r="B33103" s="1"/>
    </row>
    <row r="33104" spans="2:2" x14ac:dyDescent="0.25">
      <c r="B33104" s="1"/>
    </row>
    <row r="33105" spans="2:2" x14ac:dyDescent="0.25">
      <c r="B33105" s="1"/>
    </row>
    <row r="33106" spans="2:2" x14ac:dyDescent="0.25">
      <c r="B33106" s="1"/>
    </row>
    <row r="33107" spans="2:2" x14ac:dyDescent="0.25">
      <c r="B33107" s="1"/>
    </row>
    <row r="33108" spans="2:2" x14ac:dyDescent="0.25">
      <c r="B33108" s="1"/>
    </row>
    <row r="33109" spans="2:2" x14ac:dyDescent="0.25">
      <c r="B33109" s="1"/>
    </row>
    <row r="33110" spans="2:2" x14ac:dyDescent="0.25">
      <c r="B33110" s="1"/>
    </row>
    <row r="33111" spans="2:2" x14ac:dyDescent="0.25">
      <c r="B33111" s="1"/>
    </row>
    <row r="33112" spans="2:2" x14ac:dyDescent="0.25">
      <c r="B33112" s="1"/>
    </row>
    <row r="33113" spans="2:2" x14ac:dyDescent="0.25">
      <c r="B33113" s="1"/>
    </row>
    <row r="33114" spans="2:2" x14ac:dyDescent="0.25">
      <c r="B33114" s="1"/>
    </row>
    <row r="33115" spans="2:2" x14ac:dyDescent="0.25">
      <c r="B33115" s="1"/>
    </row>
    <row r="33116" spans="2:2" x14ac:dyDescent="0.25">
      <c r="B33116" s="1"/>
    </row>
    <row r="33117" spans="2:2" x14ac:dyDescent="0.25">
      <c r="B33117" s="1"/>
    </row>
    <row r="33118" spans="2:2" x14ac:dyDescent="0.25">
      <c r="B33118" s="1"/>
    </row>
    <row r="33119" spans="2:2" x14ac:dyDescent="0.25">
      <c r="B33119" s="1"/>
    </row>
    <row r="33120" spans="2:2" x14ac:dyDescent="0.25">
      <c r="B33120" s="1"/>
    </row>
    <row r="33121" spans="2:2" x14ac:dyDescent="0.25">
      <c r="B33121" s="1"/>
    </row>
    <row r="33122" spans="2:2" x14ac:dyDescent="0.25">
      <c r="B33122" s="1"/>
    </row>
    <row r="33123" spans="2:2" x14ac:dyDescent="0.25">
      <c r="B33123" s="1"/>
    </row>
    <row r="33124" spans="2:2" x14ac:dyDescent="0.25">
      <c r="B33124" s="1"/>
    </row>
    <row r="33125" spans="2:2" x14ac:dyDescent="0.25">
      <c r="B33125" s="1"/>
    </row>
    <row r="33126" spans="2:2" x14ac:dyDescent="0.25">
      <c r="B33126" s="1"/>
    </row>
    <row r="33127" spans="2:2" x14ac:dyDescent="0.25">
      <c r="B33127" s="1"/>
    </row>
    <row r="33128" spans="2:2" x14ac:dyDescent="0.25">
      <c r="B33128" s="1"/>
    </row>
    <row r="33129" spans="2:2" x14ac:dyDescent="0.25">
      <c r="B33129" s="1"/>
    </row>
    <row r="33130" spans="2:2" x14ac:dyDescent="0.25">
      <c r="B33130" s="1"/>
    </row>
    <row r="33131" spans="2:2" x14ac:dyDescent="0.25">
      <c r="B33131" s="1"/>
    </row>
    <row r="33132" spans="2:2" x14ac:dyDescent="0.25">
      <c r="B33132" s="1"/>
    </row>
    <row r="33133" spans="2:2" x14ac:dyDescent="0.25">
      <c r="B33133" s="1"/>
    </row>
    <row r="33134" spans="2:2" x14ac:dyDescent="0.25">
      <c r="B33134" s="1"/>
    </row>
    <row r="33135" spans="2:2" x14ac:dyDescent="0.25">
      <c r="B33135" s="1"/>
    </row>
    <row r="33136" spans="2:2" x14ac:dyDescent="0.25">
      <c r="B33136" s="1"/>
    </row>
    <row r="33137" spans="2:2" x14ac:dyDescent="0.25">
      <c r="B33137" s="1"/>
    </row>
    <row r="33138" spans="2:2" x14ac:dyDescent="0.25">
      <c r="B33138" s="1"/>
    </row>
    <row r="33139" spans="2:2" x14ac:dyDescent="0.25">
      <c r="B33139" s="1"/>
    </row>
    <row r="33140" spans="2:2" x14ac:dyDescent="0.25">
      <c r="B33140" s="1"/>
    </row>
    <row r="33141" spans="2:2" x14ac:dyDescent="0.25">
      <c r="B33141" s="1"/>
    </row>
    <row r="33142" spans="2:2" x14ac:dyDescent="0.25">
      <c r="B33142" s="1"/>
    </row>
    <row r="33143" spans="2:2" x14ac:dyDescent="0.25">
      <c r="B33143" s="1"/>
    </row>
    <row r="33144" spans="2:2" x14ac:dyDescent="0.25">
      <c r="B33144" s="1"/>
    </row>
    <row r="33145" spans="2:2" x14ac:dyDescent="0.25">
      <c r="B33145" s="1"/>
    </row>
    <row r="33146" spans="2:2" x14ac:dyDescent="0.25">
      <c r="B33146" s="1"/>
    </row>
    <row r="33147" spans="2:2" x14ac:dyDescent="0.25">
      <c r="B33147" s="1"/>
    </row>
    <row r="33148" spans="2:2" x14ac:dyDescent="0.25">
      <c r="B33148" s="1"/>
    </row>
    <row r="33149" spans="2:2" x14ac:dyDescent="0.25">
      <c r="B33149" s="1"/>
    </row>
    <row r="33150" spans="2:2" x14ac:dyDescent="0.25">
      <c r="B33150" s="1"/>
    </row>
    <row r="33151" spans="2:2" x14ac:dyDescent="0.25">
      <c r="B33151" s="1"/>
    </row>
    <row r="33152" spans="2:2" x14ac:dyDescent="0.25">
      <c r="B33152" s="1"/>
    </row>
    <row r="33153" spans="2:2" x14ac:dyDescent="0.25">
      <c r="B33153" s="1"/>
    </row>
    <row r="33154" spans="2:2" x14ac:dyDescent="0.25">
      <c r="B33154" s="1"/>
    </row>
    <row r="33155" spans="2:2" x14ac:dyDescent="0.25">
      <c r="B33155" s="1"/>
    </row>
    <row r="33156" spans="2:2" x14ac:dyDescent="0.25">
      <c r="B33156" s="1"/>
    </row>
    <row r="33157" spans="2:2" x14ac:dyDescent="0.25">
      <c r="B33157" s="1"/>
    </row>
    <row r="33158" spans="2:2" x14ac:dyDescent="0.25">
      <c r="B33158" s="1"/>
    </row>
    <row r="33159" spans="2:2" x14ac:dyDescent="0.25">
      <c r="B33159" s="1"/>
    </row>
    <row r="33160" spans="2:2" x14ac:dyDescent="0.25">
      <c r="B33160" s="1"/>
    </row>
    <row r="33161" spans="2:2" x14ac:dyDescent="0.25">
      <c r="B33161" s="1"/>
    </row>
    <row r="33162" spans="2:2" x14ac:dyDescent="0.25">
      <c r="B33162" s="1"/>
    </row>
    <row r="33163" spans="2:2" x14ac:dyDescent="0.25">
      <c r="B33163" s="1"/>
    </row>
    <row r="33164" spans="2:2" x14ac:dyDescent="0.25">
      <c r="B33164" s="1"/>
    </row>
    <row r="33165" spans="2:2" x14ac:dyDescent="0.25">
      <c r="B33165" s="1"/>
    </row>
    <row r="33166" spans="2:2" x14ac:dyDescent="0.25">
      <c r="B33166" s="1"/>
    </row>
    <row r="33167" spans="2:2" x14ac:dyDescent="0.25">
      <c r="B33167" s="1"/>
    </row>
    <row r="33168" spans="2:2" x14ac:dyDescent="0.25">
      <c r="B33168" s="1"/>
    </row>
    <row r="33169" spans="2:2" x14ac:dyDescent="0.25">
      <c r="B33169" s="1"/>
    </row>
    <row r="33170" spans="2:2" x14ac:dyDescent="0.25">
      <c r="B33170" s="1"/>
    </row>
    <row r="33171" spans="2:2" x14ac:dyDescent="0.25">
      <c r="B33171" s="1"/>
    </row>
    <row r="33172" spans="2:2" x14ac:dyDescent="0.25">
      <c r="B33172" s="1"/>
    </row>
    <row r="33173" spans="2:2" x14ac:dyDescent="0.25">
      <c r="B33173" s="1"/>
    </row>
    <row r="33174" spans="2:2" x14ac:dyDescent="0.25">
      <c r="B33174" s="1"/>
    </row>
    <row r="33175" spans="2:2" x14ac:dyDescent="0.25">
      <c r="B33175" s="1"/>
    </row>
    <row r="33176" spans="2:2" x14ac:dyDescent="0.25">
      <c r="B33176" s="1"/>
    </row>
    <row r="33177" spans="2:2" x14ac:dyDescent="0.25">
      <c r="B33177" s="1"/>
    </row>
    <row r="33178" spans="2:2" x14ac:dyDescent="0.25">
      <c r="B33178" s="1"/>
    </row>
    <row r="33179" spans="2:2" x14ac:dyDescent="0.25">
      <c r="B33179" s="1"/>
    </row>
    <row r="33180" spans="2:2" x14ac:dyDescent="0.25">
      <c r="B33180" s="1"/>
    </row>
    <row r="33181" spans="2:2" x14ac:dyDescent="0.25">
      <c r="B33181" s="1"/>
    </row>
    <row r="33182" spans="2:2" x14ac:dyDescent="0.25">
      <c r="B33182" s="1"/>
    </row>
    <row r="33183" spans="2:2" x14ac:dyDescent="0.25">
      <c r="B33183" s="1"/>
    </row>
    <row r="33184" spans="2:2" x14ac:dyDescent="0.25">
      <c r="B33184" s="1"/>
    </row>
    <row r="33185" spans="2:2" x14ac:dyDescent="0.25">
      <c r="B33185" s="1"/>
    </row>
    <row r="33186" spans="2:2" x14ac:dyDescent="0.25">
      <c r="B33186" s="1"/>
    </row>
    <row r="33187" spans="2:2" x14ac:dyDescent="0.25">
      <c r="B33187" s="1"/>
    </row>
    <row r="33188" spans="2:2" x14ac:dyDescent="0.25">
      <c r="B33188" s="1"/>
    </row>
    <row r="33189" spans="2:2" x14ac:dyDescent="0.25">
      <c r="B33189" s="1"/>
    </row>
    <row r="33190" spans="2:2" x14ac:dyDescent="0.25">
      <c r="B33190" s="1"/>
    </row>
    <row r="33191" spans="2:2" x14ac:dyDescent="0.25">
      <c r="B33191" s="1"/>
    </row>
    <row r="33192" spans="2:2" x14ac:dyDescent="0.25">
      <c r="B33192" s="1"/>
    </row>
    <row r="33193" spans="2:2" x14ac:dyDescent="0.25">
      <c r="B33193" s="1"/>
    </row>
    <row r="33194" spans="2:2" x14ac:dyDescent="0.25">
      <c r="B33194" s="1"/>
    </row>
    <row r="33195" spans="2:2" x14ac:dyDescent="0.25">
      <c r="B33195" s="1"/>
    </row>
    <row r="33196" spans="2:2" x14ac:dyDescent="0.25">
      <c r="B33196" s="1"/>
    </row>
    <row r="33197" spans="2:2" x14ac:dyDescent="0.25">
      <c r="B33197" s="1"/>
    </row>
    <row r="33198" spans="2:2" x14ac:dyDescent="0.25">
      <c r="B33198" s="1"/>
    </row>
    <row r="33199" spans="2:2" x14ac:dyDescent="0.25">
      <c r="B33199" s="1"/>
    </row>
    <row r="33200" spans="2:2" x14ac:dyDescent="0.25">
      <c r="B33200" s="1"/>
    </row>
    <row r="33201" spans="2:2" x14ac:dyDescent="0.25">
      <c r="B33201" s="1"/>
    </row>
    <row r="33202" spans="2:2" x14ac:dyDescent="0.25">
      <c r="B33202" s="1"/>
    </row>
    <row r="33203" spans="2:2" x14ac:dyDescent="0.25">
      <c r="B33203" s="1"/>
    </row>
    <row r="33204" spans="2:2" x14ac:dyDescent="0.25">
      <c r="B33204" s="1"/>
    </row>
    <row r="33205" spans="2:2" x14ac:dyDescent="0.25">
      <c r="B33205" s="1"/>
    </row>
    <row r="33206" spans="2:2" x14ac:dyDescent="0.25">
      <c r="B33206" s="1"/>
    </row>
    <row r="33207" spans="2:2" x14ac:dyDescent="0.25">
      <c r="B33207" s="1"/>
    </row>
    <row r="33208" spans="2:2" x14ac:dyDescent="0.25">
      <c r="B33208" s="1"/>
    </row>
    <row r="33209" spans="2:2" x14ac:dyDescent="0.25">
      <c r="B33209" s="1"/>
    </row>
    <row r="33210" spans="2:2" x14ac:dyDescent="0.25">
      <c r="B33210" s="1"/>
    </row>
    <row r="33211" spans="2:2" x14ac:dyDescent="0.25">
      <c r="B33211" s="1"/>
    </row>
    <row r="33212" spans="2:2" x14ac:dyDescent="0.25">
      <c r="B33212" s="1"/>
    </row>
    <row r="33213" spans="2:2" x14ac:dyDescent="0.25">
      <c r="B33213" s="1"/>
    </row>
    <row r="33214" spans="2:2" x14ac:dyDescent="0.25">
      <c r="B33214" s="1"/>
    </row>
    <row r="33215" spans="2:2" x14ac:dyDescent="0.25">
      <c r="B33215" s="1"/>
    </row>
    <row r="33216" spans="2:2" x14ac:dyDescent="0.25">
      <c r="B33216" s="1"/>
    </row>
    <row r="33217" spans="2:2" x14ac:dyDescent="0.25">
      <c r="B33217" s="1"/>
    </row>
    <row r="33218" spans="2:2" x14ac:dyDescent="0.25">
      <c r="B33218" s="1"/>
    </row>
    <row r="33219" spans="2:2" x14ac:dyDescent="0.25">
      <c r="B33219" s="1"/>
    </row>
    <row r="33220" spans="2:2" x14ac:dyDescent="0.25">
      <c r="B33220" s="1"/>
    </row>
    <row r="33221" spans="2:2" x14ac:dyDescent="0.25">
      <c r="B33221" s="1"/>
    </row>
    <row r="33222" spans="2:2" x14ac:dyDescent="0.25">
      <c r="B33222" s="1"/>
    </row>
    <row r="33223" spans="2:2" x14ac:dyDescent="0.25">
      <c r="B33223" s="1"/>
    </row>
    <row r="33224" spans="2:2" x14ac:dyDescent="0.25">
      <c r="B33224" s="1"/>
    </row>
    <row r="33225" spans="2:2" x14ac:dyDescent="0.25">
      <c r="B33225" s="1"/>
    </row>
    <row r="33226" spans="2:2" x14ac:dyDescent="0.25">
      <c r="B33226" s="1"/>
    </row>
    <row r="33227" spans="2:2" x14ac:dyDescent="0.25">
      <c r="B33227" s="1"/>
    </row>
    <row r="33228" spans="2:2" x14ac:dyDescent="0.25">
      <c r="B33228" s="1"/>
    </row>
    <row r="33229" spans="2:2" x14ac:dyDescent="0.25">
      <c r="B33229" s="1"/>
    </row>
    <row r="33230" spans="2:2" x14ac:dyDescent="0.25">
      <c r="B33230" s="1"/>
    </row>
    <row r="33231" spans="2:2" x14ac:dyDescent="0.25">
      <c r="B33231" s="1"/>
    </row>
    <row r="33232" spans="2:2" x14ac:dyDescent="0.25">
      <c r="B33232" s="1"/>
    </row>
    <row r="33233" spans="2:2" x14ac:dyDescent="0.25">
      <c r="B33233" s="1"/>
    </row>
    <row r="33234" spans="2:2" x14ac:dyDescent="0.25">
      <c r="B33234" s="1"/>
    </row>
    <row r="33235" spans="2:2" x14ac:dyDescent="0.25">
      <c r="B33235" s="1"/>
    </row>
    <row r="33236" spans="2:2" x14ac:dyDescent="0.25">
      <c r="B33236" s="1"/>
    </row>
    <row r="33237" spans="2:2" x14ac:dyDescent="0.25">
      <c r="B33237" s="1"/>
    </row>
    <row r="33238" spans="2:2" x14ac:dyDescent="0.25">
      <c r="B33238" s="1"/>
    </row>
    <row r="33239" spans="2:2" x14ac:dyDescent="0.25">
      <c r="B33239" s="1"/>
    </row>
    <row r="33240" spans="2:2" x14ac:dyDescent="0.25">
      <c r="B33240" s="1"/>
    </row>
    <row r="33241" spans="2:2" x14ac:dyDescent="0.25">
      <c r="B33241" s="1"/>
    </row>
    <row r="33242" spans="2:2" x14ac:dyDescent="0.25">
      <c r="B33242" s="1"/>
    </row>
    <row r="33243" spans="2:2" x14ac:dyDescent="0.25">
      <c r="B33243" s="1"/>
    </row>
    <row r="33244" spans="2:2" x14ac:dyDescent="0.25">
      <c r="B33244" s="1"/>
    </row>
    <row r="33245" spans="2:2" x14ac:dyDescent="0.25">
      <c r="B33245" s="1"/>
    </row>
    <row r="33246" spans="2:2" x14ac:dyDescent="0.25">
      <c r="B33246" s="1"/>
    </row>
    <row r="33247" spans="2:2" x14ac:dyDescent="0.25">
      <c r="B33247" s="1"/>
    </row>
    <row r="33248" spans="2:2" x14ac:dyDescent="0.25">
      <c r="B33248" s="1"/>
    </row>
    <row r="33249" spans="2:2" x14ac:dyDescent="0.25">
      <c r="B33249" s="1"/>
    </row>
    <row r="33250" spans="2:2" x14ac:dyDescent="0.25">
      <c r="B33250" s="1"/>
    </row>
    <row r="33251" spans="2:2" x14ac:dyDescent="0.25">
      <c r="B33251" s="1"/>
    </row>
    <row r="33252" spans="2:2" x14ac:dyDescent="0.25">
      <c r="B33252" s="1"/>
    </row>
    <row r="33253" spans="2:2" x14ac:dyDescent="0.25">
      <c r="B33253" s="1"/>
    </row>
    <row r="33254" spans="2:2" x14ac:dyDescent="0.25">
      <c r="B33254" s="1"/>
    </row>
    <row r="33255" spans="2:2" x14ac:dyDescent="0.25">
      <c r="B33255" s="1"/>
    </row>
    <row r="33256" spans="2:2" x14ac:dyDescent="0.25">
      <c r="B33256" s="1"/>
    </row>
    <row r="33257" spans="2:2" x14ac:dyDescent="0.25">
      <c r="B33257" s="1"/>
    </row>
    <row r="33258" spans="2:2" x14ac:dyDescent="0.25">
      <c r="B33258" s="1"/>
    </row>
    <row r="33259" spans="2:2" x14ac:dyDescent="0.25">
      <c r="B33259" s="1"/>
    </row>
    <row r="33260" spans="2:2" x14ac:dyDescent="0.25">
      <c r="B33260" s="1"/>
    </row>
    <row r="33261" spans="2:2" x14ac:dyDescent="0.25">
      <c r="B33261" s="1"/>
    </row>
    <row r="33262" spans="2:2" x14ac:dyDescent="0.25">
      <c r="B33262" s="1"/>
    </row>
    <row r="33263" spans="2:2" x14ac:dyDescent="0.25">
      <c r="B33263" s="1"/>
    </row>
    <row r="33264" spans="2:2" x14ac:dyDescent="0.25">
      <c r="B33264" s="1"/>
    </row>
    <row r="33265" spans="2:2" x14ac:dyDescent="0.25">
      <c r="B33265" s="1"/>
    </row>
    <row r="33266" spans="2:2" x14ac:dyDescent="0.25">
      <c r="B33266" s="1"/>
    </row>
    <row r="33267" spans="2:2" x14ac:dyDescent="0.25">
      <c r="B33267" s="1"/>
    </row>
    <row r="33268" spans="2:2" x14ac:dyDescent="0.25">
      <c r="B33268" s="1"/>
    </row>
    <row r="33269" spans="2:2" x14ac:dyDescent="0.25">
      <c r="B33269" s="1"/>
    </row>
    <row r="33270" spans="2:2" x14ac:dyDescent="0.25">
      <c r="B33270" s="1"/>
    </row>
    <row r="33271" spans="2:2" x14ac:dyDescent="0.25">
      <c r="B33271" s="1"/>
    </row>
    <row r="33272" spans="2:2" x14ac:dyDescent="0.25">
      <c r="B33272" s="1"/>
    </row>
    <row r="33273" spans="2:2" x14ac:dyDescent="0.25">
      <c r="B33273" s="1"/>
    </row>
    <row r="33274" spans="2:2" x14ac:dyDescent="0.25">
      <c r="B33274" s="1"/>
    </row>
    <row r="33275" spans="2:2" x14ac:dyDescent="0.25">
      <c r="B33275" s="1"/>
    </row>
    <row r="33276" spans="2:2" x14ac:dyDescent="0.25">
      <c r="B33276" s="1"/>
    </row>
    <row r="33277" spans="2:2" x14ac:dyDescent="0.25">
      <c r="B33277" s="1"/>
    </row>
    <row r="33278" spans="2:2" x14ac:dyDescent="0.25">
      <c r="B33278" s="1"/>
    </row>
    <row r="33279" spans="2:2" x14ac:dyDescent="0.25">
      <c r="B33279" s="1"/>
    </row>
    <row r="33280" spans="2:2" x14ac:dyDescent="0.25">
      <c r="B33280" s="1"/>
    </row>
    <row r="33281" spans="2:2" x14ac:dyDescent="0.25">
      <c r="B33281" s="1"/>
    </row>
    <row r="33282" spans="2:2" x14ac:dyDescent="0.25">
      <c r="B33282" s="1"/>
    </row>
    <row r="33283" spans="2:2" x14ac:dyDescent="0.25">
      <c r="B33283" s="1"/>
    </row>
    <row r="33284" spans="2:2" x14ac:dyDescent="0.25">
      <c r="B33284" s="1"/>
    </row>
    <row r="33285" spans="2:2" x14ac:dyDescent="0.25">
      <c r="B33285" s="1"/>
    </row>
    <row r="33286" spans="2:2" x14ac:dyDescent="0.25">
      <c r="B33286" s="1"/>
    </row>
    <row r="33287" spans="2:2" x14ac:dyDescent="0.25">
      <c r="B33287" s="1"/>
    </row>
    <row r="33288" spans="2:2" x14ac:dyDescent="0.25">
      <c r="B33288" s="1"/>
    </row>
    <row r="33289" spans="2:2" x14ac:dyDescent="0.25">
      <c r="B33289" s="1"/>
    </row>
    <row r="33290" spans="2:2" x14ac:dyDescent="0.25">
      <c r="B33290" s="1"/>
    </row>
    <row r="33291" spans="2:2" x14ac:dyDescent="0.25">
      <c r="B33291" s="1"/>
    </row>
    <row r="33292" spans="2:2" x14ac:dyDescent="0.25">
      <c r="B33292" s="1"/>
    </row>
    <row r="33293" spans="2:2" x14ac:dyDescent="0.25">
      <c r="B33293" s="1"/>
    </row>
    <row r="33294" spans="2:2" x14ac:dyDescent="0.25">
      <c r="B33294" s="1"/>
    </row>
    <row r="33295" spans="2:2" x14ac:dyDescent="0.25">
      <c r="B33295" s="1"/>
    </row>
    <row r="33296" spans="2:2" x14ac:dyDescent="0.25">
      <c r="B33296" s="1"/>
    </row>
    <row r="33297" spans="2:2" x14ac:dyDescent="0.25">
      <c r="B33297" s="1"/>
    </row>
    <row r="33298" spans="2:2" x14ac:dyDescent="0.25">
      <c r="B33298" s="1"/>
    </row>
    <row r="33299" spans="2:2" x14ac:dyDescent="0.25">
      <c r="B33299" s="1"/>
    </row>
    <row r="33300" spans="2:2" x14ac:dyDescent="0.25">
      <c r="B33300" s="1"/>
    </row>
    <row r="33301" spans="2:2" x14ac:dyDescent="0.25">
      <c r="B33301" s="1"/>
    </row>
    <row r="33302" spans="2:2" x14ac:dyDescent="0.25">
      <c r="B33302" s="1"/>
    </row>
    <row r="33303" spans="2:2" x14ac:dyDescent="0.25">
      <c r="B33303" s="1"/>
    </row>
    <row r="33304" spans="2:2" x14ac:dyDescent="0.25">
      <c r="B33304" s="1"/>
    </row>
    <row r="33305" spans="2:2" x14ac:dyDescent="0.25">
      <c r="B33305" s="1"/>
    </row>
    <row r="33306" spans="2:2" x14ac:dyDescent="0.25">
      <c r="B33306" s="1"/>
    </row>
    <row r="33307" spans="2:2" x14ac:dyDescent="0.25">
      <c r="B33307" s="1"/>
    </row>
    <row r="33308" spans="2:2" x14ac:dyDescent="0.25">
      <c r="B33308" s="1"/>
    </row>
    <row r="33309" spans="2:2" x14ac:dyDescent="0.25">
      <c r="B33309" s="1"/>
    </row>
    <row r="33310" spans="2:2" x14ac:dyDescent="0.25">
      <c r="B33310" s="1"/>
    </row>
    <row r="33311" spans="2:2" x14ac:dyDescent="0.25">
      <c r="B33311" s="1"/>
    </row>
    <row r="33312" spans="2:2" x14ac:dyDescent="0.25">
      <c r="B33312" s="1"/>
    </row>
    <row r="33313" spans="2:2" x14ac:dyDescent="0.25">
      <c r="B33313" s="1"/>
    </row>
    <row r="33314" spans="2:2" x14ac:dyDescent="0.25">
      <c r="B33314" s="1"/>
    </row>
    <row r="33315" spans="2:2" x14ac:dyDescent="0.25">
      <c r="B33315" s="1"/>
    </row>
    <row r="33316" spans="2:2" x14ac:dyDescent="0.25">
      <c r="B33316" s="1"/>
    </row>
    <row r="33317" spans="2:2" x14ac:dyDescent="0.25">
      <c r="B33317" s="1"/>
    </row>
    <row r="33318" spans="2:2" x14ac:dyDescent="0.25">
      <c r="B33318" s="1"/>
    </row>
    <row r="33319" spans="2:2" x14ac:dyDescent="0.25">
      <c r="B33319" s="1"/>
    </row>
    <row r="33320" spans="2:2" x14ac:dyDescent="0.25">
      <c r="B33320" s="1"/>
    </row>
    <row r="33321" spans="2:2" x14ac:dyDescent="0.25">
      <c r="B33321" s="1"/>
    </row>
    <row r="33322" spans="2:2" x14ac:dyDescent="0.25">
      <c r="B33322" s="1"/>
    </row>
    <row r="33323" spans="2:2" x14ac:dyDescent="0.25">
      <c r="B33323" s="1"/>
    </row>
    <row r="33324" spans="2:2" x14ac:dyDescent="0.25">
      <c r="B33324" s="1"/>
    </row>
    <row r="33325" spans="2:2" x14ac:dyDescent="0.25">
      <c r="B33325" s="1"/>
    </row>
    <row r="33326" spans="2:2" x14ac:dyDescent="0.25">
      <c r="B33326" s="1"/>
    </row>
    <row r="33327" spans="2:2" x14ac:dyDescent="0.25">
      <c r="B33327" s="1"/>
    </row>
    <row r="33328" spans="2:2" x14ac:dyDescent="0.25">
      <c r="B33328" s="1"/>
    </row>
    <row r="33329" spans="2:2" x14ac:dyDescent="0.25">
      <c r="B33329" s="1"/>
    </row>
    <row r="33330" spans="2:2" x14ac:dyDescent="0.25">
      <c r="B33330" s="1"/>
    </row>
    <row r="33331" spans="2:2" x14ac:dyDescent="0.25">
      <c r="B33331" s="1"/>
    </row>
    <row r="33332" spans="2:2" x14ac:dyDescent="0.25">
      <c r="B33332" s="1"/>
    </row>
    <row r="33333" spans="2:2" x14ac:dyDescent="0.25">
      <c r="B33333" s="1"/>
    </row>
    <row r="33334" spans="2:2" x14ac:dyDescent="0.25">
      <c r="B33334" s="1"/>
    </row>
    <row r="33335" spans="2:2" x14ac:dyDescent="0.25">
      <c r="B33335" s="1"/>
    </row>
    <row r="33336" spans="2:2" x14ac:dyDescent="0.25">
      <c r="B33336" s="1"/>
    </row>
    <row r="33337" spans="2:2" x14ac:dyDescent="0.25">
      <c r="B33337" s="1"/>
    </row>
    <row r="33338" spans="2:2" x14ac:dyDescent="0.25">
      <c r="B33338" s="1"/>
    </row>
    <row r="33339" spans="2:2" x14ac:dyDescent="0.25">
      <c r="B33339" s="1"/>
    </row>
    <row r="33340" spans="2:2" x14ac:dyDescent="0.25">
      <c r="B33340" s="1"/>
    </row>
    <row r="33341" spans="2:2" x14ac:dyDescent="0.25">
      <c r="B33341" s="1"/>
    </row>
    <row r="33342" spans="2:2" x14ac:dyDescent="0.25">
      <c r="B33342" s="1"/>
    </row>
    <row r="33343" spans="2:2" x14ac:dyDescent="0.25">
      <c r="B33343" s="1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1"/>
    </row>
    <row r="33349" spans="2:2" x14ac:dyDescent="0.25">
      <c r="B33349" s="1"/>
    </row>
    <row r="33350" spans="2:2" x14ac:dyDescent="0.25">
      <c r="B33350" s="1"/>
    </row>
    <row r="33351" spans="2:2" x14ac:dyDescent="0.25">
      <c r="B33351" s="1"/>
    </row>
    <row r="33352" spans="2:2" x14ac:dyDescent="0.25">
      <c r="B33352" s="1"/>
    </row>
    <row r="33353" spans="2:2" x14ac:dyDescent="0.25">
      <c r="B33353" s="1"/>
    </row>
    <row r="33354" spans="2:2" x14ac:dyDescent="0.25">
      <c r="B33354" s="1"/>
    </row>
    <row r="33355" spans="2:2" x14ac:dyDescent="0.25">
      <c r="B33355" s="1"/>
    </row>
    <row r="33356" spans="2:2" x14ac:dyDescent="0.25">
      <c r="B33356" s="1"/>
    </row>
    <row r="33357" spans="2:2" x14ac:dyDescent="0.25">
      <c r="B33357" s="1"/>
    </row>
    <row r="33358" spans="2:2" x14ac:dyDescent="0.25">
      <c r="B33358" s="1"/>
    </row>
    <row r="33359" spans="2:2" x14ac:dyDescent="0.25">
      <c r="B33359" s="1"/>
    </row>
    <row r="33360" spans="2:2" x14ac:dyDescent="0.25">
      <c r="B33360" s="1"/>
    </row>
    <row r="33361" spans="2:2" x14ac:dyDescent="0.25">
      <c r="B33361" s="1"/>
    </row>
    <row r="33362" spans="2:2" x14ac:dyDescent="0.25">
      <c r="B33362" s="1"/>
    </row>
    <row r="33363" spans="2:2" x14ac:dyDescent="0.25">
      <c r="B33363" s="1"/>
    </row>
    <row r="33364" spans="2:2" x14ac:dyDescent="0.25">
      <c r="B33364" s="1"/>
    </row>
    <row r="33365" spans="2:2" x14ac:dyDescent="0.25">
      <c r="B33365" s="1"/>
    </row>
    <row r="33366" spans="2:2" x14ac:dyDescent="0.25">
      <c r="B33366" s="1"/>
    </row>
    <row r="33367" spans="2:2" x14ac:dyDescent="0.25">
      <c r="B33367" s="1"/>
    </row>
    <row r="33368" spans="2:2" x14ac:dyDescent="0.25">
      <c r="B33368" s="1"/>
    </row>
    <row r="33369" spans="2:2" x14ac:dyDescent="0.25">
      <c r="B33369" s="1"/>
    </row>
    <row r="33370" spans="2:2" x14ac:dyDescent="0.25">
      <c r="B33370" s="1"/>
    </row>
    <row r="33371" spans="2:2" x14ac:dyDescent="0.25">
      <c r="B33371" s="1"/>
    </row>
    <row r="33372" spans="2:2" x14ac:dyDescent="0.25">
      <c r="B33372" s="1"/>
    </row>
    <row r="33373" spans="2:2" x14ac:dyDescent="0.25">
      <c r="B33373" s="1"/>
    </row>
    <row r="33374" spans="2:2" x14ac:dyDescent="0.25">
      <c r="B33374" s="1"/>
    </row>
    <row r="33375" spans="2:2" x14ac:dyDescent="0.25">
      <c r="B33375" s="1"/>
    </row>
    <row r="33376" spans="2:2" x14ac:dyDescent="0.25">
      <c r="B33376" s="1"/>
    </row>
    <row r="33377" spans="2:2" x14ac:dyDescent="0.25">
      <c r="B33377" s="1"/>
    </row>
    <row r="33378" spans="2:2" x14ac:dyDescent="0.25">
      <c r="B33378" s="1"/>
    </row>
    <row r="33379" spans="2:2" x14ac:dyDescent="0.25">
      <c r="B33379" s="1"/>
    </row>
    <row r="33380" spans="2:2" x14ac:dyDescent="0.25">
      <c r="B33380" s="1"/>
    </row>
    <row r="33381" spans="2:2" x14ac:dyDescent="0.25">
      <c r="B33381" s="1"/>
    </row>
    <row r="33382" spans="2:2" x14ac:dyDescent="0.25">
      <c r="B33382" s="1"/>
    </row>
    <row r="33383" spans="2:2" x14ac:dyDescent="0.25">
      <c r="B33383" s="1"/>
    </row>
    <row r="33384" spans="2:2" x14ac:dyDescent="0.25">
      <c r="B33384" s="1"/>
    </row>
    <row r="33385" spans="2:2" x14ac:dyDescent="0.25">
      <c r="B33385" s="1"/>
    </row>
    <row r="33386" spans="2:2" x14ac:dyDescent="0.25">
      <c r="B33386" s="1"/>
    </row>
    <row r="33387" spans="2:2" x14ac:dyDescent="0.25">
      <c r="B33387" s="1"/>
    </row>
    <row r="33388" spans="2:2" x14ac:dyDescent="0.25">
      <c r="B33388" s="1"/>
    </row>
    <row r="33389" spans="2:2" x14ac:dyDescent="0.25">
      <c r="B33389" s="1"/>
    </row>
    <row r="33390" spans="2:2" x14ac:dyDescent="0.25">
      <c r="B33390" s="1"/>
    </row>
    <row r="33391" spans="2:2" x14ac:dyDescent="0.25">
      <c r="B33391" s="1"/>
    </row>
    <row r="33392" spans="2:2" x14ac:dyDescent="0.25">
      <c r="B33392" s="1"/>
    </row>
    <row r="33393" spans="2:2" x14ac:dyDescent="0.25">
      <c r="B33393" s="1"/>
    </row>
    <row r="33394" spans="2:2" x14ac:dyDescent="0.25">
      <c r="B33394" s="1"/>
    </row>
    <row r="33395" spans="2:2" x14ac:dyDescent="0.25">
      <c r="B33395" s="1"/>
    </row>
    <row r="33396" spans="2:2" x14ac:dyDescent="0.25">
      <c r="B33396" s="1"/>
    </row>
    <row r="33397" spans="2:2" x14ac:dyDescent="0.25">
      <c r="B33397" s="1"/>
    </row>
    <row r="33398" spans="2:2" x14ac:dyDescent="0.25">
      <c r="B33398" s="1"/>
    </row>
    <row r="33399" spans="2:2" x14ac:dyDescent="0.25">
      <c r="B33399" s="1"/>
    </row>
    <row r="33400" spans="2:2" x14ac:dyDescent="0.25">
      <c r="B33400" s="1"/>
    </row>
    <row r="33401" spans="2:2" x14ac:dyDescent="0.25">
      <c r="B33401" s="1"/>
    </row>
    <row r="33402" spans="2:2" x14ac:dyDescent="0.25">
      <c r="B33402" s="1"/>
    </row>
    <row r="33403" spans="2:2" x14ac:dyDescent="0.25">
      <c r="B33403" s="1"/>
    </row>
    <row r="33404" spans="2:2" x14ac:dyDescent="0.25">
      <c r="B33404" s="1"/>
    </row>
    <row r="33405" spans="2:2" x14ac:dyDescent="0.25">
      <c r="B33405" s="1"/>
    </row>
    <row r="33406" spans="2:2" x14ac:dyDescent="0.25">
      <c r="B33406" s="1"/>
    </row>
    <row r="33407" spans="2:2" x14ac:dyDescent="0.25">
      <c r="B33407" s="1"/>
    </row>
    <row r="33408" spans="2:2" x14ac:dyDescent="0.25">
      <c r="B33408" s="1"/>
    </row>
    <row r="33409" spans="2:2" x14ac:dyDescent="0.25">
      <c r="B33409" s="1"/>
    </row>
    <row r="33410" spans="2:2" x14ac:dyDescent="0.25">
      <c r="B33410" s="1"/>
    </row>
    <row r="33411" spans="2:2" x14ac:dyDescent="0.25">
      <c r="B33411" s="1"/>
    </row>
    <row r="33412" spans="2:2" x14ac:dyDescent="0.25">
      <c r="B33412" s="1"/>
    </row>
    <row r="33413" spans="2:2" x14ac:dyDescent="0.25">
      <c r="B33413" s="1"/>
    </row>
    <row r="33414" spans="2:2" x14ac:dyDescent="0.25">
      <c r="B33414" s="1"/>
    </row>
    <row r="33415" spans="2:2" x14ac:dyDescent="0.25">
      <c r="B33415" s="1"/>
    </row>
    <row r="33416" spans="2:2" x14ac:dyDescent="0.25">
      <c r="B33416" s="1"/>
    </row>
    <row r="33417" spans="2:2" x14ac:dyDescent="0.25">
      <c r="B33417" s="1"/>
    </row>
    <row r="33418" spans="2:2" x14ac:dyDescent="0.25">
      <c r="B33418" s="1"/>
    </row>
    <row r="33419" spans="2:2" x14ac:dyDescent="0.25">
      <c r="B33419" s="1"/>
    </row>
    <row r="33420" spans="2:2" x14ac:dyDescent="0.25">
      <c r="B33420" s="1"/>
    </row>
    <row r="33421" spans="2:2" x14ac:dyDescent="0.25">
      <c r="B33421" s="1"/>
    </row>
    <row r="33422" spans="2:2" x14ac:dyDescent="0.25">
      <c r="B33422" s="1"/>
    </row>
    <row r="33423" spans="2:2" x14ac:dyDescent="0.25">
      <c r="B33423" s="1"/>
    </row>
    <row r="33424" spans="2:2" x14ac:dyDescent="0.25">
      <c r="B33424" s="1"/>
    </row>
    <row r="33425" spans="2:2" x14ac:dyDescent="0.25">
      <c r="B33425" s="1"/>
    </row>
    <row r="33426" spans="2:2" x14ac:dyDescent="0.25">
      <c r="B33426" s="1"/>
    </row>
    <row r="33427" spans="2:2" x14ac:dyDescent="0.25">
      <c r="B33427" s="1"/>
    </row>
    <row r="33428" spans="2:2" x14ac:dyDescent="0.25">
      <c r="B33428" s="1"/>
    </row>
    <row r="33429" spans="2:2" x14ac:dyDescent="0.25">
      <c r="B33429" s="1"/>
    </row>
    <row r="33430" spans="2:2" x14ac:dyDescent="0.25">
      <c r="B33430" s="1"/>
    </row>
    <row r="33431" spans="2:2" x14ac:dyDescent="0.25">
      <c r="B33431" s="1"/>
    </row>
    <row r="33432" spans="2:2" x14ac:dyDescent="0.25">
      <c r="B33432" s="1"/>
    </row>
    <row r="33433" spans="2:2" x14ac:dyDescent="0.25">
      <c r="B33433" s="1"/>
    </row>
    <row r="33434" spans="2:2" x14ac:dyDescent="0.25">
      <c r="B33434" s="1"/>
    </row>
    <row r="33435" spans="2:2" x14ac:dyDescent="0.25">
      <c r="B33435" s="1"/>
    </row>
    <row r="33436" spans="2:2" x14ac:dyDescent="0.25">
      <c r="B33436" s="1"/>
    </row>
    <row r="33437" spans="2:2" x14ac:dyDescent="0.25">
      <c r="B33437" s="1"/>
    </row>
    <row r="33438" spans="2:2" x14ac:dyDescent="0.25">
      <c r="B33438" s="1"/>
    </row>
    <row r="33439" spans="2:2" x14ac:dyDescent="0.25">
      <c r="B33439" s="1"/>
    </row>
    <row r="33440" spans="2:2" x14ac:dyDescent="0.25">
      <c r="B33440" s="1"/>
    </row>
    <row r="33441" spans="2:2" x14ac:dyDescent="0.25">
      <c r="B33441" s="1"/>
    </row>
    <row r="33442" spans="2:2" x14ac:dyDescent="0.25">
      <c r="B33442" s="1"/>
    </row>
    <row r="33443" spans="2:2" x14ac:dyDescent="0.25">
      <c r="B33443" s="1"/>
    </row>
    <row r="33444" spans="2:2" x14ac:dyDescent="0.25">
      <c r="B33444" s="1"/>
    </row>
    <row r="33445" spans="2:2" x14ac:dyDescent="0.25">
      <c r="B33445" s="1"/>
    </row>
    <row r="33446" spans="2:2" x14ac:dyDescent="0.25">
      <c r="B33446" s="1"/>
    </row>
    <row r="33447" spans="2:2" x14ac:dyDescent="0.25">
      <c r="B33447" s="1"/>
    </row>
    <row r="33448" spans="2:2" x14ac:dyDescent="0.25">
      <c r="B33448" s="1"/>
    </row>
    <row r="33449" spans="2:2" x14ac:dyDescent="0.25">
      <c r="B33449" s="1"/>
    </row>
    <row r="33450" spans="2:2" x14ac:dyDescent="0.25">
      <c r="B33450" s="1"/>
    </row>
    <row r="33451" spans="2:2" x14ac:dyDescent="0.25">
      <c r="B33451" s="1"/>
    </row>
    <row r="33452" spans="2:2" x14ac:dyDescent="0.25">
      <c r="B33452" s="1"/>
    </row>
    <row r="33453" spans="2:2" x14ac:dyDescent="0.25">
      <c r="B33453" s="1"/>
    </row>
    <row r="33454" spans="2:2" x14ac:dyDescent="0.25">
      <c r="B33454" s="1"/>
    </row>
    <row r="33455" spans="2:2" x14ac:dyDescent="0.25">
      <c r="B33455" s="1"/>
    </row>
    <row r="33456" spans="2:2" x14ac:dyDescent="0.25">
      <c r="B33456" s="1"/>
    </row>
    <row r="33457" spans="2:2" x14ac:dyDescent="0.25">
      <c r="B33457" s="1"/>
    </row>
    <row r="33458" spans="2:2" x14ac:dyDescent="0.25">
      <c r="B33458" s="1"/>
    </row>
    <row r="33459" spans="2:2" x14ac:dyDescent="0.25">
      <c r="B33459" s="1"/>
    </row>
    <row r="33460" spans="2:2" x14ac:dyDescent="0.25">
      <c r="B33460" s="1"/>
    </row>
    <row r="33461" spans="2:2" x14ac:dyDescent="0.25">
      <c r="B33461" s="1"/>
    </row>
    <row r="33462" spans="2:2" x14ac:dyDescent="0.25">
      <c r="B33462" s="1"/>
    </row>
    <row r="33463" spans="2:2" x14ac:dyDescent="0.25">
      <c r="B33463" s="1"/>
    </row>
    <row r="33464" spans="2:2" x14ac:dyDescent="0.25">
      <c r="B33464" s="1"/>
    </row>
    <row r="33465" spans="2:2" x14ac:dyDescent="0.25">
      <c r="B33465" s="1"/>
    </row>
    <row r="33466" spans="2:2" x14ac:dyDescent="0.25">
      <c r="B33466" s="1"/>
    </row>
    <row r="33467" spans="2:2" x14ac:dyDescent="0.25">
      <c r="B33467" s="1"/>
    </row>
    <row r="33468" spans="2:2" x14ac:dyDescent="0.25">
      <c r="B33468" s="1"/>
    </row>
    <row r="33469" spans="2:2" x14ac:dyDescent="0.25">
      <c r="B33469" s="1"/>
    </row>
    <row r="33470" spans="2:2" x14ac:dyDescent="0.25">
      <c r="B33470" s="1"/>
    </row>
    <row r="33471" spans="2:2" x14ac:dyDescent="0.25">
      <c r="B33471" s="1"/>
    </row>
    <row r="33472" spans="2:2" x14ac:dyDescent="0.25">
      <c r="B33472" s="1"/>
    </row>
    <row r="33473" spans="2:2" x14ac:dyDescent="0.25">
      <c r="B33473" s="1"/>
    </row>
    <row r="33474" spans="2:2" x14ac:dyDescent="0.25">
      <c r="B33474" s="1"/>
    </row>
    <row r="33475" spans="2:2" x14ac:dyDescent="0.25">
      <c r="B33475" s="1"/>
    </row>
    <row r="33476" spans="2:2" x14ac:dyDescent="0.25">
      <c r="B33476" s="1"/>
    </row>
    <row r="33477" spans="2:2" x14ac:dyDescent="0.25">
      <c r="B33477" s="1"/>
    </row>
    <row r="33478" spans="2:2" x14ac:dyDescent="0.25">
      <c r="B33478" s="1"/>
    </row>
    <row r="33479" spans="2:2" x14ac:dyDescent="0.25">
      <c r="B33479" s="1"/>
    </row>
    <row r="33480" spans="2:2" x14ac:dyDescent="0.25">
      <c r="B33480" s="1"/>
    </row>
    <row r="33481" spans="2:2" x14ac:dyDescent="0.25">
      <c r="B33481" s="1"/>
    </row>
    <row r="33482" spans="2:2" x14ac:dyDescent="0.25">
      <c r="B33482" s="1"/>
    </row>
    <row r="33483" spans="2:2" x14ac:dyDescent="0.25">
      <c r="B33483" s="1"/>
    </row>
    <row r="33484" spans="2:2" x14ac:dyDescent="0.25">
      <c r="B33484" s="1"/>
    </row>
    <row r="33485" spans="2:2" x14ac:dyDescent="0.25">
      <c r="B33485" s="1"/>
    </row>
    <row r="33486" spans="2:2" x14ac:dyDescent="0.25">
      <c r="B33486" s="1"/>
    </row>
    <row r="33487" spans="2:2" x14ac:dyDescent="0.25">
      <c r="B33487" s="1"/>
    </row>
    <row r="33488" spans="2:2" x14ac:dyDescent="0.25">
      <c r="B33488" s="1"/>
    </row>
    <row r="33489" spans="2:2" x14ac:dyDescent="0.25">
      <c r="B33489" s="1"/>
    </row>
    <row r="33490" spans="2:2" x14ac:dyDescent="0.25">
      <c r="B33490" s="1"/>
    </row>
    <row r="33491" spans="2:2" x14ac:dyDescent="0.25">
      <c r="B33491" s="1"/>
    </row>
    <row r="33492" spans="2:2" x14ac:dyDescent="0.25">
      <c r="B33492" s="1"/>
    </row>
    <row r="33493" spans="2:2" x14ac:dyDescent="0.25">
      <c r="B33493" s="1"/>
    </row>
    <row r="33494" spans="2:2" x14ac:dyDescent="0.25">
      <c r="B33494" s="1"/>
    </row>
    <row r="33495" spans="2:2" x14ac:dyDescent="0.25">
      <c r="B33495" s="1"/>
    </row>
    <row r="33496" spans="2:2" x14ac:dyDescent="0.25">
      <c r="B33496" s="1"/>
    </row>
    <row r="33497" spans="2:2" x14ac:dyDescent="0.25">
      <c r="B33497" s="1"/>
    </row>
    <row r="33498" spans="2:2" x14ac:dyDescent="0.25">
      <c r="B33498" s="1"/>
    </row>
    <row r="33499" spans="2:2" x14ac:dyDescent="0.25">
      <c r="B33499" s="1"/>
    </row>
    <row r="33500" spans="2:2" x14ac:dyDescent="0.25">
      <c r="B33500" s="1"/>
    </row>
    <row r="33501" spans="2:2" x14ac:dyDescent="0.25">
      <c r="B33501" s="1"/>
    </row>
    <row r="33502" spans="2:2" x14ac:dyDescent="0.25">
      <c r="B33502" s="1"/>
    </row>
    <row r="33503" spans="2:2" x14ac:dyDescent="0.25">
      <c r="B33503" s="1"/>
    </row>
    <row r="33504" spans="2:2" x14ac:dyDescent="0.25">
      <c r="B33504" s="1"/>
    </row>
    <row r="33505" spans="2:2" x14ac:dyDescent="0.25">
      <c r="B33505" s="1"/>
    </row>
    <row r="33506" spans="2:2" x14ac:dyDescent="0.25">
      <c r="B33506" s="1"/>
    </row>
    <row r="33507" spans="2:2" x14ac:dyDescent="0.25">
      <c r="B33507" s="1"/>
    </row>
    <row r="33508" spans="2:2" x14ac:dyDescent="0.25">
      <c r="B33508" s="1"/>
    </row>
    <row r="33509" spans="2:2" x14ac:dyDescent="0.25">
      <c r="B33509" s="1"/>
    </row>
    <row r="33510" spans="2:2" x14ac:dyDescent="0.25">
      <c r="B33510" s="1"/>
    </row>
    <row r="33511" spans="2:2" x14ac:dyDescent="0.25">
      <c r="B33511" s="1"/>
    </row>
    <row r="33512" spans="2:2" x14ac:dyDescent="0.25">
      <c r="B33512" s="1"/>
    </row>
    <row r="33513" spans="2:2" x14ac:dyDescent="0.25">
      <c r="B33513" s="1"/>
    </row>
    <row r="33514" spans="2:2" x14ac:dyDescent="0.25">
      <c r="B33514" s="1"/>
    </row>
    <row r="33515" spans="2:2" x14ac:dyDescent="0.25">
      <c r="B33515" s="1"/>
    </row>
    <row r="33516" spans="2:2" x14ac:dyDescent="0.25">
      <c r="B33516" s="1"/>
    </row>
    <row r="33517" spans="2:2" x14ac:dyDescent="0.25">
      <c r="B33517" s="1"/>
    </row>
    <row r="33518" spans="2:2" x14ac:dyDescent="0.25">
      <c r="B33518" s="1"/>
    </row>
    <row r="33519" spans="2:2" x14ac:dyDescent="0.25">
      <c r="B33519" s="1"/>
    </row>
    <row r="33520" spans="2:2" x14ac:dyDescent="0.25">
      <c r="B33520" s="1"/>
    </row>
    <row r="33521" spans="2:2" x14ac:dyDescent="0.25">
      <c r="B33521" s="1"/>
    </row>
    <row r="33522" spans="2:2" x14ac:dyDescent="0.25">
      <c r="B33522" s="1"/>
    </row>
    <row r="33523" spans="2:2" x14ac:dyDescent="0.25">
      <c r="B33523" s="1"/>
    </row>
    <row r="33524" spans="2:2" x14ac:dyDescent="0.25">
      <c r="B33524" s="1"/>
    </row>
    <row r="33525" spans="2:2" x14ac:dyDescent="0.25">
      <c r="B33525" s="1"/>
    </row>
    <row r="33526" spans="2:2" x14ac:dyDescent="0.25">
      <c r="B33526" s="1"/>
    </row>
    <row r="33527" spans="2:2" x14ac:dyDescent="0.25">
      <c r="B33527" s="1"/>
    </row>
    <row r="33528" spans="2:2" x14ac:dyDescent="0.25">
      <c r="B33528" s="1"/>
    </row>
    <row r="33529" spans="2:2" x14ac:dyDescent="0.25">
      <c r="B33529" s="1"/>
    </row>
    <row r="33530" spans="2:2" x14ac:dyDescent="0.25">
      <c r="B33530" s="1"/>
    </row>
    <row r="33531" spans="2:2" x14ac:dyDescent="0.25">
      <c r="B33531" s="1"/>
    </row>
    <row r="33532" spans="2:2" x14ac:dyDescent="0.25">
      <c r="B33532" s="1"/>
    </row>
    <row r="33533" spans="2:2" x14ac:dyDescent="0.25">
      <c r="B33533" s="1"/>
    </row>
    <row r="33534" spans="2:2" x14ac:dyDescent="0.25">
      <c r="B33534" s="1"/>
    </row>
    <row r="33535" spans="2:2" x14ac:dyDescent="0.25">
      <c r="B33535" s="1"/>
    </row>
    <row r="33536" spans="2:2" x14ac:dyDescent="0.25">
      <c r="B33536" s="1"/>
    </row>
    <row r="33537" spans="2:2" x14ac:dyDescent="0.25">
      <c r="B33537" s="1"/>
    </row>
    <row r="33538" spans="2:2" x14ac:dyDescent="0.25">
      <c r="B33538" s="1"/>
    </row>
    <row r="33539" spans="2:2" x14ac:dyDescent="0.25">
      <c r="B33539" s="1"/>
    </row>
    <row r="33540" spans="2:2" x14ac:dyDescent="0.25">
      <c r="B33540" s="1"/>
    </row>
    <row r="33541" spans="2:2" x14ac:dyDescent="0.25">
      <c r="B33541" s="1"/>
    </row>
    <row r="33542" spans="2:2" x14ac:dyDescent="0.25">
      <c r="B33542" s="1"/>
    </row>
    <row r="33543" spans="2:2" x14ac:dyDescent="0.25">
      <c r="B33543" s="1"/>
    </row>
    <row r="33544" spans="2:2" x14ac:dyDescent="0.25">
      <c r="B33544" s="1"/>
    </row>
    <row r="33545" spans="2:2" x14ac:dyDescent="0.25">
      <c r="B33545" s="1"/>
    </row>
    <row r="33546" spans="2:2" x14ac:dyDescent="0.25">
      <c r="B33546" s="1"/>
    </row>
    <row r="33547" spans="2:2" x14ac:dyDescent="0.25">
      <c r="B33547" s="1"/>
    </row>
    <row r="33548" spans="2:2" x14ac:dyDescent="0.25">
      <c r="B33548" s="1"/>
    </row>
    <row r="33549" spans="2:2" x14ac:dyDescent="0.25">
      <c r="B33549" s="1"/>
    </row>
    <row r="33550" spans="2:2" x14ac:dyDescent="0.25">
      <c r="B33550" s="1"/>
    </row>
    <row r="33551" spans="2:2" x14ac:dyDescent="0.25">
      <c r="B33551" s="1"/>
    </row>
    <row r="33552" spans="2:2" x14ac:dyDescent="0.25">
      <c r="B33552" s="1"/>
    </row>
    <row r="33553" spans="2:2" x14ac:dyDescent="0.25">
      <c r="B33553" s="1"/>
    </row>
    <row r="33554" spans="2:2" x14ac:dyDescent="0.25">
      <c r="B33554" s="1"/>
    </row>
    <row r="33555" spans="2:2" x14ac:dyDescent="0.25">
      <c r="B33555" s="1"/>
    </row>
    <row r="33556" spans="2:2" x14ac:dyDescent="0.25">
      <c r="B33556" s="1"/>
    </row>
    <row r="33557" spans="2:2" x14ac:dyDescent="0.25">
      <c r="B33557" s="1"/>
    </row>
    <row r="33558" spans="2:2" x14ac:dyDescent="0.25">
      <c r="B33558" s="1"/>
    </row>
    <row r="33559" spans="2:2" x14ac:dyDescent="0.25">
      <c r="B33559" s="1"/>
    </row>
    <row r="33560" spans="2:2" x14ac:dyDescent="0.25">
      <c r="B33560" s="1"/>
    </row>
    <row r="33561" spans="2:2" x14ac:dyDescent="0.25">
      <c r="B33561" s="1"/>
    </row>
    <row r="33562" spans="2:2" x14ac:dyDescent="0.25">
      <c r="B33562" s="1"/>
    </row>
    <row r="33563" spans="2:2" x14ac:dyDescent="0.25">
      <c r="B33563" s="1"/>
    </row>
    <row r="33564" spans="2:2" x14ac:dyDescent="0.25">
      <c r="B33564" s="1"/>
    </row>
    <row r="33565" spans="2:2" x14ac:dyDescent="0.25">
      <c r="B33565" s="1"/>
    </row>
    <row r="33566" spans="2:2" x14ac:dyDescent="0.25">
      <c r="B33566" s="1"/>
    </row>
    <row r="33567" spans="2:2" x14ac:dyDescent="0.25">
      <c r="B33567" s="1"/>
    </row>
    <row r="33568" spans="2:2" x14ac:dyDescent="0.25">
      <c r="B33568" s="1"/>
    </row>
    <row r="33569" spans="2:2" x14ac:dyDescent="0.25">
      <c r="B33569" s="1"/>
    </row>
    <row r="33570" spans="2:2" x14ac:dyDescent="0.25">
      <c r="B33570" s="1"/>
    </row>
    <row r="33571" spans="2:2" x14ac:dyDescent="0.25">
      <c r="B33571" s="1"/>
    </row>
    <row r="33572" spans="2:2" x14ac:dyDescent="0.25">
      <c r="B33572" s="1"/>
    </row>
    <row r="33573" spans="2:2" x14ac:dyDescent="0.25">
      <c r="B33573" s="1"/>
    </row>
    <row r="33574" spans="2:2" x14ac:dyDescent="0.25">
      <c r="B33574" s="1"/>
    </row>
    <row r="33575" spans="2:2" x14ac:dyDescent="0.25">
      <c r="B33575" s="1"/>
    </row>
    <row r="33576" spans="2:2" x14ac:dyDescent="0.25">
      <c r="B33576" s="1"/>
    </row>
    <row r="33577" spans="2:2" x14ac:dyDescent="0.25">
      <c r="B33577" s="1"/>
    </row>
    <row r="33578" spans="2:2" x14ac:dyDescent="0.25">
      <c r="B33578" s="1"/>
    </row>
    <row r="33579" spans="2:2" x14ac:dyDescent="0.25">
      <c r="B33579" s="1"/>
    </row>
    <row r="33580" spans="2:2" x14ac:dyDescent="0.25">
      <c r="B33580" s="1"/>
    </row>
    <row r="33581" spans="2:2" x14ac:dyDescent="0.25">
      <c r="B33581" s="1"/>
    </row>
    <row r="33582" spans="2:2" x14ac:dyDescent="0.25">
      <c r="B33582" s="1"/>
    </row>
    <row r="33583" spans="2:2" x14ac:dyDescent="0.25">
      <c r="B33583" s="1"/>
    </row>
    <row r="33584" spans="2:2" x14ac:dyDescent="0.25">
      <c r="B33584" s="1"/>
    </row>
    <row r="33585" spans="2:2" x14ac:dyDescent="0.25">
      <c r="B33585" s="1"/>
    </row>
    <row r="33586" spans="2:2" x14ac:dyDescent="0.25">
      <c r="B33586" s="1"/>
    </row>
    <row r="33587" spans="2:2" x14ac:dyDescent="0.25">
      <c r="B33587" s="1"/>
    </row>
    <row r="33588" spans="2:2" x14ac:dyDescent="0.25">
      <c r="B33588" s="1"/>
    </row>
    <row r="33589" spans="2:2" x14ac:dyDescent="0.25">
      <c r="B33589" s="1"/>
    </row>
    <row r="33590" spans="2:2" x14ac:dyDescent="0.25">
      <c r="B33590" s="1"/>
    </row>
    <row r="33591" spans="2:2" x14ac:dyDescent="0.25">
      <c r="B33591" s="1"/>
    </row>
    <row r="33592" spans="2:2" x14ac:dyDescent="0.25">
      <c r="B33592" s="1"/>
    </row>
    <row r="33593" spans="2:2" x14ac:dyDescent="0.25">
      <c r="B33593" s="1"/>
    </row>
    <row r="33594" spans="2:2" x14ac:dyDescent="0.25">
      <c r="B33594" s="1"/>
    </row>
    <row r="33595" spans="2:2" x14ac:dyDescent="0.25">
      <c r="B33595" s="1"/>
    </row>
    <row r="33596" spans="2:2" x14ac:dyDescent="0.25">
      <c r="B33596" s="1"/>
    </row>
    <row r="33597" spans="2:2" x14ac:dyDescent="0.25">
      <c r="B33597" s="1"/>
    </row>
    <row r="33598" spans="2:2" x14ac:dyDescent="0.25">
      <c r="B33598" s="1"/>
    </row>
    <row r="33599" spans="2:2" x14ac:dyDescent="0.25">
      <c r="B33599" s="1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1"/>
    </row>
    <row r="33605" spans="2:2" x14ac:dyDescent="0.25">
      <c r="B33605" s="1"/>
    </row>
    <row r="33606" spans="2:2" x14ac:dyDescent="0.25">
      <c r="B33606" s="1"/>
    </row>
    <row r="33607" spans="2:2" x14ac:dyDescent="0.25">
      <c r="B33607" s="1"/>
    </row>
    <row r="33608" spans="2:2" x14ac:dyDescent="0.25">
      <c r="B33608" s="1"/>
    </row>
    <row r="33609" spans="2:2" x14ac:dyDescent="0.25">
      <c r="B33609" s="1"/>
    </row>
    <row r="33610" spans="2:2" x14ac:dyDescent="0.25">
      <c r="B33610" s="1"/>
    </row>
    <row r="33611" spans="2:2" x14ac:dyDescent="0.25">
      <c r="B33611" s="1"/>
    </row>
    <row r="33612" spans="2:2" x14ac:dyDescent="0.25">
      <c r="B33612" s="1"/>
    </row>
    <row r="33613" spans="2:2" x14ac:dyDescent="0.25">
      <c r="B33613" s="1"/>
    </row>
    <row r="33614" spans="2:2" x14ac:dyDescent="0.25">
      <c r="B33614" s="1"/>
    </row>
    <row r="33615" spans="2:2" x14ac:dyDescent="0.25">
      <c r="B33615" s="1"/>
    </row>
    <row r="33616" spans="2:2" x14ac:dyDescent="0.25">
      <c r="B33616" s="1"/>
    </row>
    <row r="33617" spans="2:2" x14ac:dyDescent="0.25">
      <c r="B33617" s="1"/>
    </row>
    <row r="33618" spans="2:2" x14ac:dyDescent="0.25">
      <c r="B33618" s="1"/>
    </row>
    <row r="33619" spans="2:2" x14ac:dyDescent="0.25">
      <c r="B33619" s="1"/>
    </row>
    <row r="33620" spans="2:2" x14ac:dyDescent="0.25">
      <c r="B33620" s="1"/>
    </row>
    <row r="33621" spans="2:2" x14ac:dyDescent="0.25">
      <c r="B33621" s="1"/>
    </row>
    <row r="33622" spans="2:2" x14ac:dyDescent="0.25">
      <c r="B33622" s="1"/>
    </row>
    <row r="33623" spans="2:2" x14ac:dyDescent="0.25">
      <c r="B33623" s="1"/>
    </row>
    <row r="33624" spans="2:2" x14ac:dyDescent="0.25">
      <c r="B33624" s="1"/>
    </row>
    <row r="33625" spans="2:2" x14ac:dyDescent="0.25">
      <c r="B33625" s="1"/>
    </row>
    <row r="33626" spans="2:2" x14ac:dyDescent="0.25">
      <c r="B33626" s="1"/>
    </row>
    <row r="33627" spans="2:2" x14ac:dyDescent="0.25">
      <c r="B33627" s="1"/>
    </row>
    <row r="33628" spans="2:2" x14ac:dyDescent="0.25">
      <c r="B33628" s="1"/>
    </row>
    <row r="33629" spans="2:2" x14ac:dyDescent="0.25">
      <c r="B33629" s="1"/>
    </row>
    <row r="33630" spans="2:2" x14ac:dyDescent="0.25">
      <c r="B33630" s="1"/>
    </row>
    <row r="33631" spans="2:2" x14ac:dyDescent="0.25">
      <c r="B33631" s="1"/>
    </row>
    <row r="33632" spans="2:2" x14ac:dyDescent="0.25">
      <c r="B33632" s="1"/>
    </row>
    <row r="33633" spans="2:2" x14ac:dyDescent="0.25">
      <c r="B33633" s="1"/>
    </row>
    <row r="33634" spans="2:2" x14ac:dyDescent="0.25">
      <c r="B33634" s="1"/>
    </row>
    <row r="33635" spans="2:2" x14ac:dyDescent="0.25">
      <c r="B33635" s="1"/>
    </row>
    <row r="33636" spans="2:2" x14ac:dyDescent="0.25">
      <c r="B33636" s="1"/>
    </row>
    <row r="33637" spans="2:2" x14ac:dyDescent="0.25">
      <c r="B33637" s="1"/>
    </row>
    <row r="33638" spans="2:2" x14ac:dyDescent="0.25">
      <c r="B33638" s="1"/>
    </row>
    <row r="33639" spans="2:2" x14ac:dyDescent="0.25">
      <c r="B33639" s="1"/>
    </row>
    <row r="33640" spans="2:2" x14ac:dyDescent="0.25">
      <c r="B33640" s="1"/>
    </row>
    <row r="33641" spans="2:2" x14ac:dyDescent="0.25">
      <c r="B33641" s="1"/>
    </row>
    <row r="33642" spans="2:2" x14ac:dyDescent="0.25">
      <c r="B33642" s="1"/>
    </row>
    <row r="33643" spans="2:2" x14ac:dyDescent="0.25">
      <c r="B33643" s="1"/>
    </row>
    <row r="33644" spans="2:2" x14ac:dyDescent="0.25">
      <c r="B33644" s="1"/>
    </row>
    <row r="33645" spans="2:2" x14ac:dyDescent="0.25">
      <c r="B33645" s="1"/>
    </row>
    <row r="33646" spans="2:2" x14ac:dyDescent="0.25">
      <c r="B33646" s="1"/>
    </row>
    <row r="33647" spans="2:2" x14ac:dyDescent="0.25">
      <c r="B33647" s="1"/>
    </row>
    <row r="33648" spans="2:2" x14ac:dyDescent="0.25">
      <c r="B33648" s="1"/>
    </row>
    <row r="33649" spans="2:2" x14ac:dyDescent="0.25">
      <c r="B33649" s="1"/>
    </row>
    <row r="33650" spans="2:2" x14ac:dyDescent="0.25">
      <c r="B33650" s="1"/>
    </row>
    <row r="33651" spans="2:2" x14ac:dyDescent="0.25">
      <c r="B33651" s="1"/>
    </row>
    <row r="33652" spans="2:2" x14ac:dyDescent="0.25">
      <c r="B33652" s="1"/>
    </row>
    <row r="33653" spans="2:2" x14ac:dyDescent="0.25">
      <c r="B33653" s="1"/>
    </row>
    <row r="33654" spans="2:2" x14ac:dyDescent="0.25">
      <c r="B33654" s="1"/>
    </row>
    <row r="33655" spans="2:2" x14ac:dyDescent="0.25">
      <c r="B33655" s="1"/>
    </row>
    <row r="33656" spans="2:2" x14ac:dyDescent="0.25">
      <c r="B33656" s="1"/>
    </row>
    <row r="33657" spans="2:2" x14ac:dyDescent="0.25">
      <c r="B33657" s="1"/>
    </row>
    <row r="33658" spans="2:2" x14ac:dyDescent="0.25">
      <c r="B33658" s="1"/>
    </row>
    <row r="33659" spans="2:2" x14ac:dyDescent="0.25">
      <c r="B33659" s="1"/>
    </row>
    <row r="33660" spans="2:2" x14ac:dyDescent="0.25">
      <c r="B33660" s="1"/>
    </row>
    <row r="33661" spans="2:2" x14ac:dyDescent="0.25">
      <c r="B33661" s="1"/>
    </row>
    <row r="33662" spans="2:2" x14ac:dyDescent="0.25">
      <c r="B33662" s="1"/>
    </row>
    <row r="33663" spans="2:2" x14ac:dyDescent="0.25">
      <c r="B33663" s="1"/>
    </row>
    <row r="33664" spans="2:2" x14ac:dyDescent="0.25">
      <c r="B33664" s="1"/>
    </row>
    <row r="33665" spans="2:2" x14ac:dyDescent="0.25">
      <c r="B33665" s="1"/>
    </row>
    <row r="33666" spans="2:2" x14ac:dyDescent="0.25">
      <c r="B33666" s="1"/>
    </row>
    <row r="33667" spans="2:2" x14ac:dyDescent="0.25">
      <c r="B33667" s="1"/>
    </row>
    <row r="33668" spans="2:2" x14ac:dyDescent="0.25">
      <c r="B33668" s="1"/>
    </row>
    <row r="33669" spans="2:2" x14ac:dyDescent="0.25">
      <c r="B33669" s="1"/>
    </row>
    <row r="33670" spans="2:2" x14ac:dyDescent="0.25">
      <c r="B33670" s="1"/>
    </row>
    <row r="33671" spans="2:2" x14ac:dyDescent="0.25">
      <c r="B33671" s="1"/>
    </row>
    <row r="33672" spans="2:2" x14ac:dyDescent="0.25">
      <c r="B33672" s="1"/>
    </row>
    <row r="33673" spans="2:2" x14ac:dyDescent="0.25">
      <c r="B33673" s="1"/>
    </row>
    <row r="33674" spans="2:2" x14ac:dyDescent="0.25">
      <c r="B33674" s="1"/>
    </row>
    <row r="33675" spans="2:2" x14ac:dyDescent="0.25">
      <c r="B33675" s="1"/>
    </row>
    <row r="33676" spans="2:2" x14ac:dyDescent="0.25">
      <c r="B33676" s="1"/>
    </row>
    <row r="33677" spans="2:2" x14ac:dyDescent="0.25">
      <c r="B33677" s="1"/>
    </row>
    <row r="33678" spans="2:2" x14ac:dyDescent="0.25">
      <c r="B33678" s="1"/>
    </row>
    <row r="33679" spans="2:2" x14ac:dyDescent="0.25">
      <c r="B33679" s="1"/>
    </row>
    <row r="33680" spans="2:2" x14ac:dyDescent="0.25">
      <c r="B33680" s="1"/>
    </row>
    <row r="33681" spans="2:2" x14ac:dyDescent="0.25">
      <c r="B33681" s="1"/>
    </row>
    <row r="33682" spans="2:2" x14ac:dyDescent="0.25">
      <c r="B33682" s="1"/>
    </row>
    <row r="33683" spans="2:2" x14ac:dyDescent="0.25">
      <c r="B33683" s="1"/>
    </row>
    <row r="33684" spans="2:2" x14ac:dyDescent="0.25">
      <c r="B33684" s="1"/>
    </row>
    <row r="33685" spans="2:2" x14ac:dyDescent="0.25">
      <c r="B33685" s="1"/>
    </row>
    <row r="33686" spans="2:2" x14ac:dyDescent="0.25">
      <c r="B33686" s="1"/>
    </row>
    <row r="33687" spans="2:2" x14ac:dyDescent="0.25">
      <c r="B33687" s="1"/>
    </row>
    <row r="33688" spans="2:2" x14ac:dyDescent="0.25">
      <c r="B33688" s="1"/>
    </row>
    <row r="33689" spans="2:2" x14ac:dyDescent="0.25">
      <c r="B33689" s="1"/>
    </row>
    <row r="33690" spans="2:2" x14ac:dyDescent="0.25">
      <c r="B33690" s="1"/>
    </row>
    <row r="33691" spans="2:2" x14ac:dyDescent="0.25">
      <c r="B33691" s="1"/>
    </row>
    <row r="33692" spans="2:2" x14ac:dyDescent="0.25">
      <c r="B33692" s="1"/>
    </row>
    <row r="33693" spans="2:2" x14ac:dyDescent="0.25">
      <c r="B33693" s="1"/>
    </row>
    <row r="33694" spans="2:2" x14ac:dyDescent="0.25">
      <c r="B33694" s="1"/>
    </row>
    <row r="33695" spans="2:2" x14ac:dyDescent="0.25">
      <c r="B33695" s="1"/>
    </row>
    <row r="33696" spans="2:2" x14ac:dyDescent="0.25">
      <c r="B33696" s="1"/>
    </row>
    <row r="33697" spans="2:2" x14ac:dyDescent="0.25">
      <c r="B33697" s="1"/>
    </row>
    <row r="33698" spans="2:2" x14ac:dyDescent="0.25">
      <c r="B33698" s="1"/>
    </row>
    <row r="33699" spans="2:2" x14ac:dyDescent="0.25">
      <c r="B33699" s="1"/>
    </row>
    <row r="33700" spans="2:2" x14ac:dyDescent="0.25">
      <c r="B33700" s="1"/>
    </row>
    <row r="33701" spans="2:2" x14ac:dyDescent="0.25">
      <c r="B33701" s="1"/>
    </row>
    <row r="33702" spans="2:2" x14ac:dyDescent="0.25">
      <c r="B33702" s="1"/>
    </row>
    <row r="33703" spans="2:2" x14ac:dyDescent="0.25">
      <c r="B33703" s="1"/>
    </row>
    <row r="33704" spans="2:2" x14ac:dyDescent="0.25">
      <c r="B33704" s="1"/>
    </row>
    <row r="33705" spans="2:2" x14ac:dyDescent="0.25">
      <c r="B33705" s="1"/>
    </row>
    <row r="33706" spans="2:2" x14ac:dyDescent="0.25">
      <c r="B33706" s="1"/>
    </row>
    <row r="33707" spans="2:2" x14ac:dyDescent="0.25">
      <c r="B33707" s="1"/>
    </row>
    <row r="33708" spans="2:2" x14ac:dyDescent="0.25">
      <c r="B33708" s="1"/>
    </row>
    <row r="33709" spans="2:2" x14ac:dyDescent="0.25">
      <c r="B33709" s="1"/>
    </row>
    <row r="33710" spans="2:2" x14ac:dyDescent="0.25">
      <c r="B33710" s="1"/>
    </row>
    <row r="33711" spans="2:2" x14ac:dyDescent="0.25">
      <c r="B33711" s="1"/>
    </row>
    <row r="33712" spans="2:2" x14ac:dyDescent="0.25">
      <c r="B33712" s="1"/>
    </row>
    <row r="33713" spans="2:2" x14ac:dyDescent="0.25">
      <c r="B33713" s="1"/>
    </row>
    <row r="33714" spans="2:2" x14ac:dyDescent="0.25">
      <c r="B33714" s="1"/>
    </row>
    <row r="33715" spans="2:2" x14ac:dyDescent="0.25">
      <c r="B33715" s="1"/>
    </row>
    <row r="33716" spans="2:2" x14ac:dyDescent="0.25">
      <c r="B33716" s="1"/>
    </row>
    <row r="33717" spans="2:2" x14ac:dyDescent="0.25">
      <c r="B33717" s="1"/>
    </row>
    <row r="33718" spans="2:2" x14ac:dyDescent="0.25">
      <c r="B33718" s="1"/>
    </row>
    <row r="33719" spans="2:2" x14ac:dyDescent="0.25">
      <c r="B33719" s="1"/>
    </row>
    <row r="33720" spans="2:2" x14ac:dyDescent="0.25">
      <c r="B33720" s="1"/>
    </row>
    <row r="33721" spans="2:2" x14ac:dyDescent="0.25">
      <c r="B33721" s="1"/>
    </row>
    <row r="33722" spans="2:2" x14ac:dyDescent="0.25">
      <c r="B33722" s="1"/>
    </row>
    <row r="33723" spans="2:2" x14ac:dyDescent="0.25">
      <c r="B33723" s="1"/>
    </row>
    <row r="33724" spans="2:2" x14ac:dyDescent="0.25">
      <c r="B33724" s="1"/>
    </row>
    <row r="33725" spans="2:2" x14ac:dyDescent="0.25">
      <c r="B33725" s="1"/>
    </row>
    <row r="33726" spans="2:2" x14ac:dyDescent="0.25">
      <c r="B33726" s="1"/>
    </row>
    <row r="33727" spans="2:2" x14ac:dyDescent="0.25">
      <c r="B33727" s="1"/>
    </row>
    <row r="33728" spans="2:2" x14ac:dyDescent="0.25">
      <c r="B33728" s="1"/>
    </row>
    <row r="33729" spans="2:2" x14ac:dyDescent="0.25">
      <c r="B33729" s="1"/>
    </row>
    <row r="33730" spans="2:2" x14ac:dyDescent="0.25">
      <c r="B33730" s="1"/>
    </row>
    <row r="33731" spans="2:2" x14ac:dyDescent="0.25">
      <c r="B33731" s="1"/>
    </row>
    <row r="33732" spans="2:2" x14ac:dyDescent="0.25">
      <c r="B33732" s="1"/>
    </row>
    <row r="33733" spans="2:2" x14ac:dyDescent="0.25">
      <c r="B33733" s="1"/>
    </row>
    <row r="33734" spans="2:2" x14ac:dyDescent="0.25">
      <c r="B33734" s="1"/>
    </row>
    <row r="33735" spans="2:2" x14ac:dyDescent="0.25">
      <c r="B33735" s="1"/>
    </row>
    <row r="33736" spans="2:2" x14ac:dyDescent="0.25">
      <c r="B33736" s="1"/>
    </row>
    <row r="33737" spans="2:2" x14ac:dyDescent="0.25">
      <c r="B33737" s="1"/>
    </row>
    <row r="33738" spans="2:2" x14ac:dyDescent="0.25">
      <c r="B33738" s="1"/>
    </row>
    <row r="33739" spans="2:2" x14ac:dyDescent="0.25">
      <c r="B33739" s="1"/>
    </row>
    <row r="33740" spans="2:2" x14ac:dyDescent="0.25">
      <c r="B33740" s="1"/>
    </row>
    <row r="33741" spans="2:2" x14ac:dyDescent="0.25">
      <c r="B33741" s="1"/>
    </row>
    <row r="33742" spans="2:2" x14ac:dyDescent="0.25">
      <c r="B33742" s="1"/>
    </row>
    <row r="33743" spans="2:2" x14ac:dyDescent="0.25">
      <c r="B33743" s="1"/>
    </row>
    <row r="33744" spans="2:2" x14ac:dyDescent="0.25">
      <c r="B33744" s="1"/>
    </row>
    <row r="33745" spans="2:2" x14ac:dyDescent="0.25">
      <c r="B33745" s="1"/>
    </row>
    <row r="33746" spans="2:2" x14ac:dyDescent="0.25">
      <c r="B33746" s="1"/>
    </row>
    <row r="33747" spans="2:2" x14ac:dyDescent="0.25">
      <c r="B33747" s="1"/>
    </row>
    <row r="33748" spans="2:2" x14ac:dyDescent="0.25">
      <c r="B33748" s="1"/>
    </row>
    <row r="33749" spans="2:2" x14ac:dyDescent="0.25">
      <c r="B33749" s="1"/>
    </row>
    <row r="33750" spans="2:2" x14ac:dyDescent="0.25">
      <c r="B33750" s="1"/>
    </row>
    <row r="33751" spans="2:2" x14ac:dyDescent="0.25">
      <c r="B33751" s="1"/>
    </row>
    <row r="33752" spans="2:2" x14ac:dyDescent="0.25">
      <c r="B33752" s="1"/>
    </row>
    <row r="33753" spans="2:2" x14ac:dyDescent="0.25">
      <c r="B33753" s="1"/>
    </row>
    <row r="33754" spans="2:2" x14ac:dyDescent="0.25">
      <c r="B33754" s="1"/>
    </row>
    <row r="33755" spans="2:2" x14ac:dyDescent="0.25">
      <c r="B33755" s="1"/>
    </row>
    <row r="33756" spans="2:2" x14ac:dyDescent="0.25">
      <c r="B33756" s="1"/>
    </row>
    <row r="33757" spans="2:2" x14ac:dyDescent="0.25">
      <c r="B33757" s="1"/>
    </row>
    <row r="33758" spans="2:2" x14ac:dyDescent="0.25">
      <c r="B33758" s="1"/>
    </row>
    <row r="33759" spans="2:2" x14ac:dyDescent="0.25">
      <c r="B33759" s="1"/>
    </row>
    <row r="33760" spans="2:2" x14ac:dyDescent="0.25">
      <c r="B33760" s="1"/>
    </row>
    <row r="33761" spans="2:2" x14ac:dyDescent="0.25">
      <c r="B33761" s="1"/>
    </row>
    <row r="33762" spans="2:2" x14ac:dyDescent="0.25">
      <c r="B33762" s="1"/>
    </row>
    <row r="33763" spans="2:2" x14ac:dyDescent="0.25">
      <c r="B33763" s="1"/>
    </row>
    <row r="33764" spans="2:2" x14ac:dyDescent="0.25">
      <c r="B33764" s="1"/>
    </row>
    <row r="33765" spans="2:2" x14ac:dyDescent="0.25">
      <c r="B33765" s="1"/>
    </row>
    <row r="33766" spans="2:2" x14ac:dyDescent="0.25">
      <c r="B33766" s="1"/>
    </row>
    <row r="33767" spans="2:2" x14ac:dyDescent="0.25">
      <c r="B33767" s="1"/>
    </row>
    <row r="33768" spans="2:2" x14ac:dyDescent="0.25">
      <c r="B33768" s="1"/>
    </row>
    <row r="33769" spans="2:2" x14ac:dyDescent="0.25">
      <c r="B33769" s="1"/>
    </row>
    <row r="33770" spans="2:2" x14ac:dyDescent="0.25">
      <c r="B33770" s="1"/>
    </row>
    <row r="33771" spans="2:2" x14ac:dyDescent="0.25">
      <c r="B33771" s="1"/>
    </row>
    <row r="33772" spans="2:2" x14ac:dyDescent="0.25">
      <c r="B33772" s="1"/>
    </row>
    <row r="33773" spans="2:2" x14ac:dyDescent="0.25">
      <c r="B33773" s="1"/>
    </row>
    <row r="33774" spans="2:2" x14ac:dyDescent="0.25">
      <c r="B33774" s="1"/>
    </row>
    <row r="33775" spans="2:2" x14ac:dyDescent="0.25">
      <c r="B33775" s="1"/>
    </row>
    <row r="33776" spans="2:2" x14ac:dyDescent="0.25">
      <c r="B33776" s="1"/>
    </row>
    <row r="33777" spans="2:2" x14ac:dyDescent="0.25">
      <c r="B33777" s="1"/>
    </row>
    <row r="33778" spans="2:2" x14ac:dyDescent="0.25">
      <c r="B33778" s="1"/>
    </row>
    <row r="33779" spans="2:2" x14ac:dyDescent="0.25">
      <c r="B33779" s="1"/>
    </row>
    <row r="33780" spans="2:2" x14ac:dyDescent="0.25">
      <c r="B33780" s="1"/>
    </row>
    <row r="33781" spans="2:2" x14ac:dyDescent="0.25">
      <c r="B33781" s="1"/>
    </row>
    <row r="33782" spans="2:2" x14ac:dyDescent="0.25">
      <c r="B33782" s="1"/>
    </row>
    <row r="33783" spans="2:2" x14ac:dyDescent="0.25">
      <c r="B33783" s="1"/>
    </row>
    <row r="33784" spans="2:2" x14ac:dyDescent="0.25">
      <c r="B33784" s="1"/>
    </row>
    <row r="33785" spans="2:2" x14ac:dyDescent="0.25">
      <c r="B33785" s="1"/>
    </row>
    <row r="33786" spans="2:2" x14ac:dyDescent="0.25">
      <c r="B33786" s="1"/>
    </row>
    <row r="33787" spans="2:2" x14ac:dyDescent="0.25">
      <c r="B33787" s="1"/>
    </row>
    <row r="33788" spans="2:2" x14ac:dyDescent="0.25">
      <c r="B33788" s="1"/>
    </row>
    <row r="33789" spans="2:2" x14ac:dyDescent="0.25">
      <c r="B33789" s="1"/>
    </row>
    <row r="33790" spans="2:2" x14ac:dyDescent="0.25">
      <c r="B33790" s="1"/>
    </row>
    <row r="33791" spans="2:2" x14ac:dyDescent="0.25">
      <c r="B33791" s="1"/>
    </row>
    <row r="33792" spans="2:2" x14ac:dyDescent="0.25">
      <c r="B33792" s="1"/>
    </row>
    <row r="33793" spans="2:2" x14ac:dyDescent="0.25">
      <c r="B33793" s="1"/>
    </row>
    <row r="33794" spans="2:2" x14ac:dyDescent="0.25">
      <c r="B33794" s="1"/>
    </row>
    <row r="33795" spans="2:2" x14ac:dyDescent="0.25">
      <c r="B33795" s="1"/>
    </row>
    <row r="33796" spans="2:2" x14ac:dyDescent="0.25">
      <c r="B33796" s="1"/>
    </row>
    <row r="33797" spans="2:2" x14ac:dyDescent="0.25">
      <c r="B33797" s="1"/>
    </row>
    <row r="33798" spans="2:2" x14ac:dyDescent="0.25">
      <c r="B33798" s="1"/>
    </row>
    <row r="33799" spans="2:2" x14ac:dyDescent="0.25">
      <c r="B33799" s="1"/>
    </row>
    <row r="33800" spans="2:2" x14ac:dyDescent="0.25">
      <c r="B33800" s="1"/>
    </row>
    <row r="33801" spans="2:2" x14ac:dyDescent="0.25">
      <c r="B33801" s="1"/>
    </row>
    <row r="33802" spans="2:2" x14ac:dyDescent="0.25">
      <c r="B33802" s="1"/>
    </row>
    <row r="33803" spans="2:2" x14ac:dyDescent="0.25">
      <c r="B33803" s="1"/>
    </row>
    <row r="33804" spans="2:2" x14ac:dyDescent="0.25">
      <c r="B33804" s="1"/>
    </row>
    <row r="33805" spans="2:2" x14ac:dyDescent="0.25">
      <c r="B33805" s="1"/>
    </row>
    <row r="33806" spans="2:2" x14ac:dyDescent="0.25">
      <c r="B33806" s="1"/>
    </row>
    <row r="33807" spans="2:2" x14ac:dyDescent="0.25">
      <c r="B33807" s="1"/>
    </row>
    <row r="33808" spans="2:2" x14ac:dyDescent="0.25">
      <c r="B33808" s="1"/>
    </row>
    <row r="33809" spans="2:2" x14ac:dyDescent="0.25">
      <c r="B33809" s="1"/>
    </row>
    <row r="33810" spans="2:2" x14ac:dyDescent="0.25">
      <c r="B33810" s="1"/>
    </row>
    <row r="33811" spans="2:2" x14ac:dyDescent="0.25">
      <c r="B33811" s="1"/>
    </row>
    <row r="33812" spans="2:2" x14ac:dyDescent="0.25">
      <c r="B33812" s="1"/>
    </row>
    <row r="33813" spans="2:2" x14ac:dyDescent="0.25">
      <c r="B33813" s="1"/>
    </row>
    <row r="33814" spans="2:2" x14ac:dyDescent="0.25">
      <c r="B33814" s="1"/>
    </row>
    <row r="33815" spans="2:2" x14ac:dyDescent="0.25">
      <c r="B33815" s="1"/>
    </row>
    <row r="33816" spans="2:2" x14ac:dyDescent="0.25">
      <c r="B33816" s="1"/>
    </row>
    <row r="33817" spans="2:2" x14ac:dyDescent="0.25">
      <c r="B33817" s="1"/>
    </row>
    <row r="33818" spans="2:2" x14ac:dyDescent="0.25">
      <c r="B33818" s="1"/>
    </row>
    <row r="33819" spans="2:2" x14ac:dyDescent="0.25">
      <c r="B33819" s="1"/>
    </row>
    <row r="33820" spans="2:2" x14ac:dyDescent="0.25">
      <c r="B33820" s="1"/>
    </row>
    <row r="33821" spans="2:2" x14ac:dyDescent="0.25">
      <c r="B33821" s="1"/>
    </row>
    <row r="33822" spans="2:2" x14ac:dyDescent="0.25">
      <c r="B33822" s="1"/>
    </row>
    <row r="33823" spans="2:2" x14ac:dyDescent="0.25">
      <c r="B33823" s="1"/>
    </row>
    <row r="33824" spans="2:2" x14ac:dyDescent="0.25">
      <c r="B33824" s="1"/>
    </row>
    <row r="33825" spans="2:2" x14ac:dyDescent="0.25">
      <c r="B33825" s="1"/>
    </row>
    <row r="33826" spans="2:2" x14ac:dyDescent="0.25">
      <c r="B33826" s="1"/>
    </row>
    <row r="33827" spans="2:2" x14ac:dyDescent="0.25">
      <c r="B33827" s="1"/>
    </row>
    <row r="33828" spans="2:2" x14ac:dyDescent="0.25">
      <c r="B33828" s="1"/>
    </row>
    <row r="33829" spans="2:2" x14ac:dyDescent="0.25">
      <c r="B33829" s="1"/>
    </row>
    <row r="33830" spans="2:2" x14ac:dyDescent="0.25">
      <c r="B33830" s="1"/>
    </row>
    <row r="33831" spans="2:2" x14ac:dyDescent="0.25">
      <c r="B33831" s="1"/>
    </row>
    <row r="33832" spans="2:2" x14ac:dyDescent="0.25">
      <c r="B33832" s="1"/>
    </row>
    <row r="33833" spans="2:2" x14ac:dyDescent="0.25">
      <c r="B33833" s="1"/>
    </row>
    <row r="33834" spans="2:2" x14ac:dyDescent="0.25">
      <c r="B33834" s="1"/>
    </row>
    <row r="33835" spans="2:2" x14ac:dyDescent="0.25">
      <c r="B33835" s="1"/>
    </row>
    <row r="33836" spans="2:2" x14ac:dyDescent="0.25">
      <c r="B33836" s="1"/>
    </row>
    <row r="33837" spans="2:2" x14ac:dyDescent="0.25">
      <c r="B33837" s="1"/>
    </row>
    <row r="33838" spans="2:2" x14ac:dyDescent="0.25">
      <c r="B33838" s="1"/>
    </row>
    <row r="33839" spans="2:2" x14ac:dyDescent="0.25">
      <c r="B33839" s="1"/>
    </row>
    <row r="33840" spans="2:2" x14ac:dyDescent="0.25">
      <c r="B33840" s="1"/>
    </row>
    <row r="33841" spans="2:2" x14ac:dyDescent="0.25">
      <c r="B33841" s="1"/>
    </row>
    <row r="33842" spans="2:2" x14ac:dyDescent="0.25">
      <c r="B33842" s="1"/>
    </row>
    <row r="33843" spans="2:2" x14ac:dyDescent="0.25">
      <c r="B33843" s="1"/>
    </row>
    <row r="33844" spans="2:2" x14ac:dyDescent="0.25">
      <c r="B33844" s="1"/>
    </row>
    <row r="33845" spans="2:2" x14ac:dyDescent="0.25">
      <c r="B33845" s="1"/>
    </row>
    <row r="33846" spans="2:2" x14ac:dyDescent="0.25">
      <c r="B33846" s="1"/>
    </row>
    <row r="33847" spans="2:2" x14ac:dyDescent="0.25">
      <c r="B33847" s="1"/>
    </row>
    <row r="33848" spans="2:2" x14ac:dyDescent="0.25">
      <c r="B33848" s="1"/>
    </row>
    <row r="33849" spans="2:2" x14ac:dyDescent="0.25">
      <c r="B33849" s="1"/>
    </row>
    <row r="33850" spans="2:2" x14ac:dyDescent="0.25">
      <c r="B33850" s="1"/>
    </row>
    <row r="33851" spans="2:2" x14ac:dyDescent="0.25">
      <c r="B33851" s="1"/>
    </row>
    <row r="33852" spans="2:2" x14ac:dyDescent="0.25">
      <c r="B33852" s="1"/>
    </row>
    <row r="33853" spans="2:2" x14ac:dyDescent="0.25">
      <c r="B33853" s="1"/>
    </row>
    <row r="33854" spans="2:2" x14ac:dyDescent="0.25">
      <c r="B33854" s="1"/>
    </row>
    <row r="33855" spans="2:2" x14ac:dyDescent="0.25">
      <c r="B33855" s="1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1"/>
    </row>
    <row r="33861" spans="2:2" x14ac:dyDescent="0.25">
      <c r="B33861" s="1"/>
    </row>
    <row r="33862" spans="2:2" x14ac:dyDescent="0.25">
      <c r="B33862" s="1"/>
    </row>
    <row r="33863" spans="2:2" x14ac:dyDescent="0.25">
      <c r="B33863" s="1"/>
    </row>
    <row r="33864" spans="2:2" x14ac:dyDescent="0.25">
      <c r="B33864" s="1"/>
    </row>
    <row r="33865" spans="2:2" x14ac:dyDescent="0.25">
      <c r="B33865" s="1"/>
    </row>
    <row r="33866" spans="2:2" x14ac:dyDescent="0.25">
      <c r="B33866" s="1"/>
    </row>
    <row r="33867" spans="2:2" x14ac:dyDescent="0.25">
      <c r="B33867" s="1"/>
    </row>
    <row r="33868" spans="2:2" x14ac:dyDescent="0.25">
      <c r="B33868" s="1"/>
    </row>
    <row r="33869" spans="2:2" x14ac:dyDescent="0.25">
      <c r="B33869" s="1"/>
    </row>
    <row r="33870" spans="2:2" x14ac:dyDescent="0.25">
      <c r="B33870" s="1"/>
    </row>
    <row r="33871" spans="2:2" x14ac:dyDescent="0.25">
      <c r="B33871" s="1"/>
    </row>
    <row r="33872" spans="2:2" x14ac:dyDescent="0.25">
      <c r="B33872" s="1"/>
    </row>
    <row r="33873" spans="2:2" x14ac:dyDescent="0.25">
      <c r="B33873" s="1"/>
    </row>
    <row r="33874" spans="2:2" x14ac:dyDescent="0.25">
      <c r="B33874" s="1"/>
    </row>
    <row r="33875" spans="2:2" x14ac:dyDescent="0.25">
      <c r="B33875" s="1"/>
    </row>
    <row r="33876" spans="2:2" x14ac:dyDescent="0.25">
      <c r="B33876" s="1"/>
    </row>
    <row r="33877" spans="2:2" x14ac:dyDescent="0.25">
      <c r="B33877" s="1"/>
    </row>
    <row r="33878" spans="2:2" x14ac:dyDescent="0.25">
      <c r="B33878" s="1"/>
    </row>
    <row r="33879" spans="2:2" x14ac:dyDescent="0.25">
      <c r="B33879" s="1"/>
    </row>
    <row r="33880" spans="2:2" x14ac:dyDescent="0.25">
      <c r="B33880" s="1"/>
    </row>
    <row r="33881" spans="2:2" x14ac:dyDescent="0.25">
      <c r="B33881" s="1"/>
    </row>
    <row r="33882" spans="2:2" x14ac:dyDescent="0.25">
      <c r="B33882" s="1"/>
    </row>
    <row r="33883" spans="2:2" x14ac:dyDescent="0.25">
      <c r="B33883" s="1"/>
    </row>
    <row r="33884" spans="2:2" x14ac:dyDescent="0.25">
      <c r="B33884" s="1"/>
    </row>
    <row r="33885" spans="2:2" x14ac:dyDescent="0.25">
      <c r="B33885" s="1"/>
    </row>
    <row r="33886" spans="2:2" x14ac:dyDescent="0.25">
      <c r="B33886" s="1"/>
    </row>
    <row r="33887" spans="2:2" x14ac:dyDescent="0.25">
      <c r="B33887" s="1"/>
    </row>
    <row r="33888" spans="2:2" x14ac:dyDescent="0.25">
      <c r="B33888" s="1"/>
    </row>
    <row r="33889" spans="2:2" x14ac:dyDescent="0.25">
      <c r="B33889" s="1"/>
    </row>
    <row r="33890" spans="2:2" x14ac:dyDescent="0.25">
      <c r="B33890" s="1"/>
    </row>
    <row r="33891" spans="2:2" x14ac:dyDescent="0.25">
      <c r="B33891" s="1"/>
    </row>
    <row r="33892" spans="2:2" x14ac:dyDescent="0.25">
      <c r="B33892" s="1"/>
    </row>
    <row r="33893" spans="2:2" x14ac:dyDescent="0.25">
      <c r="B33893" s="1"/>
    </row>
    <row r="33894" spans="2:2" x14ac:dyDescent="0.25">
      <c r="B33894" s="1"/>
    </row>
    <row r="33895" spans="2:2" x14ac:dyDescent="0.25">
      <c r="B33895" s="1"/>
    </row>
    <row r="33896" spans="2:2" x14ac:dyDescent="0.25">
      <c r="B33896" s="1"/>
    </row>
    <row r="33897" spans="2:2" x14ac:dyDescent="0.25">
      <c r="B33897" s="1"/>
    </row>
    <row r="33898" spans="2:2" x14ac:dyDescent="0.25">
      <c r="B33898" s="1"/>
    </row>
    <row r="33899" spans="2:2" x14ac:dyDescent="0.25">
      <c r="B33899" s="1"/>
    </row>
    <row r="33900" spans="2:2" x14ac:dyDescent="0.25">
      <c r="B33900" s="1"/>
    </row>
    <row r="33901" spans="2:2" x14ac:dyDescent="0.25">
      <c r="B33901" s="1"/>
    </row>
    <row r="33902" spans="2:2" x14ac:dyDescent="0.25">
      <c r="B33902" s="1"/>
    </row>
    <row r="33903" spans="2:2" x14ac:dyDescent="0.25">
      <c r="B33903" s="1"/>
    </row>
    <row r="33904" spans="2:2" x14ac:dyDescent="0.25">
      <c r="B33904" s="1"/>
    </row>
    <row r="33905" spans="2:2" x14ac:dyDescent="0.25">
      <c r="B33905" s="1"/>
    </row>
    <row r="33906" spans="2:2" x14ac:dyDescent="0.25">
      <c r="B33906" s="1"/>
    </row>
    <row r="33907" spans="2:2" x14ac:dyDescent="0.25">
      <c r="B33907" s="1"/>
    </row>
    <row r="33908" spans="2:2" x14ac:dyDescent="0.25">
      <c r="B33908" s="1"/>
    </row>
    <row r="33909" spans="2:2" x14ac:dyDescent="0.25">
      <c r="B33909" s="1"/>
    </row>
    <row r="33910" spans="2:2" x14ac:dyDescent="0.25">
      <c r="B33910" s="1"/>
    </row>
    <row r="33911" spans="2:2" x14ac:dyDescent="0.25">
      <c r="B33911" s="1"/>
    </row>
    <row r="33912" spans="2:2" x14ac:dyDescent="0.25">
      <c r="B33912" s="1"/>
    </row>
    <row r="33913" spans="2:2" x14ac:dyDescent="0.25">
      <c r="B33913" s="1"/>
    </row>
    <row r="33914" spans="2:2" x14ac:dyDescent="0.25">
      <c r="B33914" s="1"/>
    </row>
    <row r="33915" spans="2:2" x14ac:dyDescent="0.25">
      <c r="B33915" s="1"/>
    </row>
    <row r="33916" spans="2:2" x14ac:dyDescent="0.25">
      <c r="B33916" s="1"/>
    </row>
    <row r="33917" spans="2:2" x14ac:dyDescent="0.25">
      <c r="B33917" s="1"/>
    </row>
    <row r="33918" spans="2:2" x14ac:dyDescent="0.25">
      <c r="B33918" s="1"/>
    </row>
    <row r="33919" spans="2:2" x14ac:dyDescent="0.25">
      <c r="B33919" s="1"/>
    </row>
    <row r="33920" spans="2:2" x14ac:dyDescent="0.25">
      <c r="B33920" s="1"/>
    </row>
    <row r="33921" spans="2:2" x14ac:dyDescent="0.25">
      <c r="B33921" s="1"/>
    </row>
    <row r="33922" spans="2:2" x14ac:dyDescent="0.25">
      <c r="B33922" s="1"/>
    </row>
    <row r="33923" spans="2:2" x14ac:dyDescent="0.25">
      <c r="B33923" s="1"/>
    </row>
    <row r="33924" spans="2:2" x14ac:dyDescent="0.25">
      <c r="B33924" s="1"/>
    </row>
    <row r="33925" spans="2:2" x14ac:dyDescent="0.25">
      <c r="B33925" s="1"/>
    </row>
    <row r="33926" spans="2:2" x14ac:dyDescent="0.25">
      <c r="B33926" s="1"/>
    </row>
    <row r="33927" spans="2:2" x14ac:dyDescent="0.25">
      <c r="B33927" s="1"/>
    </row>
    <row r="33928" spans="2:2" x14ac:dyDescent="0.25">
      <c r="B33928" s="1"/>
    </row>
    <row r="33929" spans="2:2" x14ac:dyDescent="0.25">
      <c r="B33929" s="1"/>
    </row>
    <row r="33930" spans="2:2" x14ac:dyDescent="0.25">
      <c r="B33930" s="1"/>
    </row>
    <row r="33931" spans="2:2" x14ac:dyDescent="0.25">
      <c r="B33931" s="1"/>
    </row>
    <row r="33932" spans="2:2" x14ac:dyDescent="0.25">
      <c r="B33932" s="1"/>
    </row>
    <row r="33933" spans="2:2" x14ac:dyDescent="0.25">
      <c r="B33933" s="1"/>
    </row>
    <row r="33934" spans="2:2" x14ac:dyDescent="0.25">
      <c r="B33934" s="1"/>
    </row>
    <row r="33935" spans="2:2" x14ac:dyDescent="0.25">
      <c r="B33935" s="1"/>
    </row>
    <row r="33936" spans="2:2" x14ac:dyDescent="0.25">
      <c r="B33936" s="1"/>
    </row>
    <row r="33937" spans="2:2" x14ac:dyDescent="0.25">
      <c r="B33937" s="1"/>
    </row>
    <row r="33938" spans="2:2" x14ac:dyDescent="0.25">
      <c r="B33938" s="1"/>
    </row>
    <row r="33939" spans="2:2" x14ac:dyDescent="0.25">
      <c r="B33939" s="1"/>
    </row>
    <row r="33940" spans="2:2" x14ac:dyDescent="0.25">
      <c r="B33940" s="1"/>
    </row>
    <row r="33941" spans="2:2" x14ac:dyDescent="0.25">
      <c r="B33941" s="1"/>
    </row>
    <row r="33942" spans="2:2" x14ac:dyDescent="0.25">
      <c r="B33942" s="1"/>
    </row>
    <row r="33943" spans="2:2" x14ac:dyDescent="0.25">
      <c r="B33943" s="1"/>
    </row>
    <row r="33944" spans="2:2" x14ac:dyDescent="0.25">
      <c r="B33944" s="1"/>
    </row>
    <row r="33945" spans="2:2" x14ac:dyDescent="0.25">
      <c r="B33945" s="1"/>
    </row>
    <row r="33946" spans="2:2" x14ac:dyDescent="0.25">
      <c r="B33946" s="1"/>
    </row>
    <row r="33947" spans="2:2" x14ac:dyDescent="0.25">
      <c r="B33947" s="1"/>
    </row>
    <row r="33948" spans="2:2" x14ac:dyDescent="0.25">
      <c r="B33948" s="1"/>
    </row>
    <row r="33949" spans="2:2" x14ac:dyDescent="0.25">
      <c r="B33949" s="1"/>
    </row>
    <row r="33950" spans="2:2" x14ac:dyDescent="0.25">
      <c r="B33950" s="1"/>
    </row>
    <row r="33951" spans="2:2" x14ac:dyDescent="0.25">
      <c r="B33951" s="1"/>
    </row>
    <row r="33952" spans="2:2" x14ac:dyDescent="0.25">
      <c r="B33952" s="1"/>
    </row>
    <row r="33953" spans="2:2" x14ac:dyDescent="0.25">
      <c r="B33953" s="1"/>
    </row>
    <row r="33954" spans="2:2" x14ac:dyDescent="0.25">
      <c r="B33954" s="1"/>
    </row>
    <row r="33955" spans="2:2" x14ac:dyDescent="0.25">
      <c r="B33955" s="1"/>
    </row>
    <row r="33956" spans="2:2" x14ac:dyDescent="0.25">
      <c r="B33956" s="1"/>
    </row>
    <row r="33957" spans="2:2" x14ac:dyDescent="0.25">
      <c r="B33957" s="1"/>
    </row>
    <row r="33958" spans="2:2" x14ac:dyDescent="0.25">
      <c r="B33958" s="1"/>
    </row>
    <row r="33959" spans="2:2" x14ac:dyDescent="0.25">
      <c r="B33959" s="1"/>
    </row>
    <row r="33960" spans="2:2" x14ac:dyDescent="0.25">
      <c r="B33960" s="1"/>
    </row>
    <row r="33961" spans="2:2" x14ac:dyDescent="0.25">
      <c r="B33961" s="1"/>
    </row>
    <row r="33962" spans="2:2" x14ac:dyDescent="0.25">
      <c r="B33962" s="1"/>
    </row>
    <row r="33963" spans="2:2" x14ac:dyDescent="0.25">
      <c r="B33963" s="1"/>
    </row>
    <row r="33964" spans="2:2" x14ac:dyDescent="0.25">
      <c r="B33964" s="1"/>
    </row>
    <row r="33965" spans="2:2" x14ac:dyDescent="0.25">
      <c r="B33965" s="1"/>
    </row>
    <row r="33966" spans="2:2" x14ac:dyDescent="0.25">
      <c r="B33966" s="1"/>
    </row>
    <row r="33967" spans="2:2" x14ac:dyDescent="0.25">
      <c r="B33967" s="1"/>
    </row>
    <row r="33968" spans="2:2" x14ac:dyDescent="0.25">
      <c r="B33968" s="1"/>
    </row>
    <row r="33969" spans="2:2" x14ac:dyDescent="0.25">
      <c r="B33969" s="1"/>
    </row>
    <row r="33970" spans="2:2" x14ac:dyDescent="0.25">
      <c r="B33970" s="1"/>
    </row>
    <row r="33971" spans="2:2" x14ac:dyDescent="0.25">
      <c r="B33971" s="1"/>
    </row>
    <row r="33972" spans="2:2" x14ac:dyDescent="0.25">
      <c r="B33972" s="1"/>
    </row>
    <row r="33973" spans="2:2" x14ac:dyDescent="0.25">
      <c r="B33973" s="1"/>
    </row>
    <row r="33974" spans="2:2" x14ac:dyDescent="0.25">
      <c r="B33974" s="1"/>
    </row>
    <row r="33975" spans="2:2" x14ac:dyDescent="0.25">
      <c r="B33975" s="1"/>
    </row>
    <row r="33976" spans="2:2" x14ac:dyDescent="0.25">
      <c r="B33976" s="1"/>
    </row>
    <row r="33977" spans="2:2" x14ac:dyDescent="0.25">
      <c r="B33977" s="1"/>
    </row>
    <row r="33978" spans="2:2" x14ac:dyDescent="0.25">
      <c r="B33978" s="1"/>
    </row>
    <row r="33979" spans="2:2" x14ac:dyDescent="0.25">
      <c r="B33979" s="1"/>
    </row>
    <row r="33980" spans="2:2" x14ac:dyDescent="0.25">
      <c r="B33980" s="1"/>
    </row>
    <row r="33981" spans="2:2" x14ac:dyDescent="0.25">
      <c r="B33981" s="1"/>
    </row>
    <row r="33982" spans="2:2" x14ac:dyDescent="0.25">
      <c r="B33982" s="1"/>
    </row>
    <row r="33983" spans="2:2" x14ac:dyDescent="0.25">
      <c r="B33983" s="1"/>
    </row>
    <row r="33984" spans="2:2" x14ac:dyDescent="0.25">
      <c r="B33984" s="1"/>
    </row>
    <row r="33985" spans="2:2" x14ac:dyDescent="0.25">
      <c r="B33985" s="1"/>
    </row>
    <row r="33986" spans="2:2" x14ac:dyDescent="0.25">
      <c r="B33986" s="1"/>
    </row>
    <row r="33987" spans="2:2" x14ac:dyDescent="0.25">
      <c r="B33987" s="1"/>
    </row>
    <row r="33988" spans="2:2" x14ac:dyDescent="0.25">
      <c r="B33988" s="1"/>
    </row>
    <row r="33989" spans="2:2" x14ac:dyDescent="0.25">
      <c r="B33989" s="1"/>
    </row>
    <row r="33990" spans="2:2" x14ac:dyDescent="0.25">
      <c r="B33990" s="1"/>
    </row>
    <row r="33991" spans="2:2" x14ac:dyDescent="0.25">
      <c r="B33991" s="1"/>
    </row>
    <row r="33992" spans="2:2" x14ac:dyDescent="0.25">
      <c r="B33992" s="1"/>
    </row>
    <row r="33993" spans="2:2" x14ac:dyDescent="0.25">
      <c r="B33993" s="1"/>
    </row>
    <row r="33994" spans="2:2" x14ac:dyDescent="0.25">
      <c r="B33994" s="1"/>
    </row>
    <row r="33995" spans="2:2" x14ac:dyDescent="0.25">
      <c r="B33995" s="1"/>
    </row>
    <row r="33996" spans="2:2" x14ac:dyDescent="0.25">
      <c r="B33996" s="1"/>
    </row>
    <row r="33997" spans="2:2" x14ac:dyDescent="0.25">
      <c r="B33997" s="1"/>
    </row>
    <row r="33998" spans="2:2" x14ac:dyDescent="0.25">
      <c r="B33998" s="1"/>
    </row>
    <row r="33999" spans="2:2" x14ac:dyDescent="0.25">
      <c r="B33999" s="1"/>
    </row>
    <row r="34000" spans="2:2" x14ac:dyDescent="0.25">
      <c r="B34000" s="1"/>
    </row>
    <row r="34001" spans="2:2" x14ac:dyDescent="0.25">
      <c r="B34001" s="1"/>
    </row>
    <row r="34002" spans="2:2" x14ac:dyDescent="0.25">
      <c r="B34002" s="1"/>
    </row>
    <row r="34003" spans="2:2" x14ac:dyDescent="0.25">
      <c r="B34003" s="1"/>
    </row>
    <row r="34004" spans="2:2" x14ac:dyDescent="0.25">
      <c r="B34004" s="1"/>
    </row>
    <row r="34005" spans="2:2" x14ac:dyDescent="0.25">
      <c r="B34005" s="1"/>
    </row>
    <row r="34006" spans="2:2" x14ac:dyDescent="0.25">
      <c r="B34006" s="1"/>
    </row>
    <row r="34007" spans="2:2" x14ac:dyDescent="0.25">
      <c r="B34007" s="1"/>
    </row>
    <row r="34008" spans="2:2" x14ac:dyDescent="0.25">
      <c r="B34008" s="1"/>
    </row>
    <row r="34009" spans="2:2" x14ac:dyDescent="0.25">
      <c r="B34009" s="1"/>
    </row>
    <row r="34010" spans="2:2" x14ac:dyDescent="0.25">
      <c r="B34010" s="1"/>
    </row>
    <row r="34011" spans="2:2" x14ac:dyDescent="0.25">
      <c r="B34011" s="1"/>
    </row>
    <row r="34012" spans="2:2" x14ac:dyDescent="0.25">
      <c r="B34012" s="1"/>
    </row>
    <row r="34013" spans="2:2" x14ac:dyDescent="0.25">
      <c r="B34013" s="1"/>
    </row>
    <row r="34014" spans="2:2" x14ac:dyDescent="0.25">
      <c r="B34014" s="1"/>
    </row>
    <row r="34015" spans="2:2" x14ac:dyDescent="0.25">
      <c r="B34015" s="1"/>
    </row>
    <row r="34016" spans="2:2" x14ac:dyDescent="0.25">
      <c r="B34016" s="1"/>
    </row>
    <row r="34017" spans="2:2" x14ac:dyDescent="0.25">
      <c r="B34017" s="1"/>
    </row>
    <row r="34018" spans="2:2" x14ac:dyDescent="0.25">
      <c r="B34018" s="1"/>
    </row>
    <row r="34019" spans="2:2" x14ac:dyDescent="0.25">
      <c r="B34019" s="1"/>
    </row>
    <row r="34020" spans="2:2" x14ac:dyDescent="0.25">
      <c r="B34020" s="1"/>
    </row>
    <row r="34021" spans="2:2" x14ac:dyDescent="0.25">
      <c r="B34021" s="1"/>
    </row>
    <row r="34022" spans="2:2" x14ac:dyDescent="0.25">
      <c r="B34022" s="1"/>
    </row>
    <row r="34023" spans="2:2" x14ac:dyDescent="0.25">
      <c r="B34023" s="1"/>
    </row>
    <row r="34024" spans="2:2" x14ac:dyDescent="0.25">
      <c r="B34024" s="1"/>
    </row>
    <row r="34025" spans="2:2" x14ac:dyDescent="0.25">
      <c r="B34025" s="1"/>
    </row>
    <row r="34026" spans="2:2" x14ac:dyDescent="0.25">
      <c r="B34026" s="1"/>
    </row>
    <row r="34027" spans="2:2" x14ac:dyDescent="0.25">
      <c r="B34027" s="1"/>
    </row>
    <row r="34028" spans="2:2" x14ac:dyDescent="0.25">
      <c r="B34028" s="1"/>
    </row>
    <row r="34029" spans="2:2" x14ac:dyDescent="0.25">
      <c r="B34029" s="1"/>
    </row>
    <row r="34030" spans="2:2" x14ac:dyDescent="0.25">
      <c r="B34030" s="1"/>
    </row>
    <row r="34031" spans="2:2" x14ac:dyDescent="0.25">
      <c r="B34031" s="1"/>
    </row>
    <row r="34032" spans="2:2" x14ac:dyDescent="0.25">
      <c r="B34032" s="1"/>
    </row>
    <row r="34033" spans="2:2" x14ac:dyDescent="0.25">
      <c r="B34033" s="1"/>
    </row>
    <row r="34034" spans="2:2" x14ac:dyDescent="0.25">
      <c r="B34034" s="1"/>
    </row>
    <row r="34035" spans="2:2" x14ac:dyDescent="0.25">
      <c r="B34035" s="1"/>
    </row>
    <row r="34036" spans="2:2" x14ac:dyDescent="0.25">
      <c r="B34036" s="1"/>
    </row>
    <row r="34037" spans="2:2" x14ac:dyDescent="0.25">
      <c r="B34037" s="1"/>
    </row>
    <row r="34038" spans="2:2" x14ac:dyDescent="0.25">
      <c r="B34038" s="1"/>
    </row>
    <row r="34039" spans="2:2" x14ac:dyDescent="0.25">
      <c r="B34039" s="1"/>
    </row>
    <row r="34040" spans="2:2" x14ac:dyDescent="0.25">
      <c r="B34040" s="1"/>
    </row>
    <row r="34041" spans="2:2" x14ac:dyDescent="0.25">
      <c r="B34041" s="1"/>
    </row>
    <row r="34042" spans="2:2" x14ac:dyDescent="0.25">
      <c r="B34042" s="1"/>
    </row>
    <row r="34043" spans="2:2" x14ac:dyDescent="0.25">
      <c r="B34043" s="1"/>
    </row>
    <row r="34044" spans="2:2" x14ac:dyDescent="0.25">
      <c r="B34044" s="1"/>
    </row>
    <row r="34045" spans="2:2" x14ac:dyDescent="0.25">
      <c r="B34045" s="1"/>
    </row>
    <row r="34046" spans="2:2" x14ac:dyDescent="0.25">
      <c r="B34046" s="1"/>
    </row>
    <row r="34047" spans="2:2" x14ac:dyDescent="0.25">
      <c r="B34047" s="1"/>
    </row>
    <row r="34048" spans="2:2" x14ac:dyDescent="0.25">
      <c r="B34048" s="1"/>
    </row>
    <row r="34049" spans="2:2" x14ac:dyDescent="0.25">
      <c r="B34049" s="1"/>
    </row>
    <row r="34050" spans="2:2" x14ac:dyDescent="0.25">
      <c r="B34050" s="1"/>
    </row>
    <row r="34051" spans="2:2" x14ac:dyDescent="0.25">
      <c r="B34051" s="1"/>
    </row>
    <row r="34052" spans="2:2" x14ac:dyDescent="0.25">
      <c r="B34052" s="1"/>
    </row>
    <row r="34053" spans="2:2" x14ac:dyDescent="0.25">
      <c r="B34053" s="1"/>
    </row>
    <row r="34054" spans="2:2" x14ac:dyDescent="0.25">
      <c r="B34054" s="1"/>
    </row>
    <row r="34055" spans="2:2" x14ac:dyDescent="0.25">
      <c r="B34055" s="1"/>
    </row>
    <row r="34056" spans="2:2" x14ac:dyDescent="0.25">
      <c r="B34056" s="1"/>
    </row>
    <row r="34057" spans="2:2" x14ac:dyDescent="0.25">
      <c r="B34057" s="1"/>
    </row>
    <row r="34058" spans="2:2" x14ac:dyDescent="0.25">
      <c r="B34058" s="1"/>
    </row>
    <row r="34059" spans="2:2" x14ac:dyDescent="0.25">
      <c r="B34059" s="1"/>
    </row>
    <row r="34060" spans="2:2" x14ac:dyDescent="0.25">
      <c r="B34060" s="1"/>
    </row>
    <row r="34061" spans="2:2" x14ac:dyDescent="0.25">
      <c r="B34061" s="1"/>
    </row>
    <row r="34062" spans="2:2" x14ac:dyDescent="0.25">
      <c r="B34062" s="1"/>
    </row>
    <row r="34063" spans="2:2" x14ac:dyDescent="0.25">
      <c r="B34063" s="1"/>
    </row>
    <row r="34064" spans="2:2" x14ac:dyDescent="0.25">
      <c r="B34064" s="1"/>
    </row>
    <row r="34065" spans="2:2" x14ac:dyDescent="0.25">
      <c r="B34065" s="1"/>
    </row>
    <row r="34066" spans="2:2" x14ac:dyDescent="0.25">
      <c r="B34066" s="1"/>
    </row>
    <row r="34067" spans="2:2" x14ac:dyDescent="0.25">
      <c r="B34067" s="1"/>
    </row>
    <row r="34068" spans="2:2" x14ac:dyDescent="0.25">
      <c r="B34068" s="1"/>
    </row>
    <row r="34069" spans="2:2" x14ac:dyDescent="0.25">
      <c r="B34069" s="1"/>
    </row>
    <row r="34070" spans="2:2" x14ac:dyDescent="0.25">
      <c r="B34070" s="1"/>
    </row>
    <row r="34071" spans="2:2" x14ac:dyDescent="0.25">
      <c r="B34071" s="1"/>
    </row>
    <row r="34072" spans="2:2" x14ac:dyDescent="0.25">
      <c r="B34072" s="1"/>
    </row>
    <row r="34073" spans="2:2" x14ac:dyDescent="0.25">
      <c r="B34073" s="1"/>
    </row>
    <row r="34074" spans="2:2" x14ac:dyDescent="0.25">
      <c r="B34074" s="1"/>
    </row>
    <row r="34075" spans="2:2" x14ac:dyDescent="0.25">
      <c r="B34075" s="1"/>
    </row>
    <row r="34076" spans="2:2" x14ac:dyDescent="0.25">
      <c r="B34076" s="1"/>
    </row>
    <row r="34077" spans="2:2" x14ac:dyDescent="0.25">
      <c r="B34077" s="1"/>
    </row>
    <row r="34078" spans="2:2" x14ac:dyDescent="0.25">
      <c r="B34078" s="1"/>
    </row>
    <row r="34079" spans="2:2" x14ac:dyDescent="0.25">
      <c r="B34079" s="1"/>
    </row>
    <row r="34080" spans="2:2" x14ac:dyDescent="0.25">
      <c r="B34080" s="1"/>
    </row>
    <row r="34081" spans="2:2" x14ac:dyDescent="0.25">
      <c r="B34081" s="1"/>
    </row>
    <row r="34082" spans="2:2" x14ac:dyDescent="0.25">
      <c r="B34082" s="1"/>
    </row>
    <row r="34083" spans="2:2" x14ac:dyDescent="0.25">
      <c r="B34083" s="1"/>
    </row>
    <row r="34084" spans="2:2" x14ac:dyDescent="0.25">
      <c r="B34084" s="1"/>
    </row>
    <row r="34085" spans="2:2" x14ac:dyDescent="0.25">
      <c r="B34085" s="1"/>
    </row>
    <row r="34086" spans="2:2" x14ac:dyDescent="0.25">
      <c r="B34086" s="1"/>
    </row>
    <row r="34087" spans="2:2" x14ac:dyDescent="0.25">
      <c r="B34087" s="1"/>
    </row>
    <row r="34088" spans="2:2" x14ac:dyDescent="0.25">
      <c r="B34088" s="1"/>
    </row>
    <row r="34089" spans="2:2" x14ac:dyDescent="0.25">
      <c r="B34089" s="1"/>
    </row>
    <row r="34090" spans="2:2" x14ac:dyDescent="0.25">
      <c r="B34090" s="1"/>
    </row>
    <row r="34091" spans="2:2" x14ac:dyDescent="0.25">
      <c r="B34091" s="1"/>
    </row>
    <row r="34092" spans="2:2" x14ac:dyDescent="0.25">
      <c r="B34092" s="1"/>
    </row>
    <row r="34093" spans="2:2" x14ac:dyDescent="0.25">
      <c r="B34093" s="1"/>
    </row>
    <row r="34094" spans="2:2" x14ac:dyDescent="0.25">
      <c r="B34094" s="1"/>
    </row>
    <row r="34095" spans="2:2" x14ac:dyDescent="0.25">
      <c r="B34095" s="1"/>
    </row>
    <row r="34096" spans="2:2" x14ac:dyDescent="0.25">
      <c r="B34096" s="1"/>
    </row>
    <row r="34097" spans="2:2" x14ac:dyDescent="0.25">
      <c r="B34097" s="1"/>
    </row>
    <row r="34098" spans="2:2" x14ac:dyDescent="0.25">
      <c r="B34098" s="1"/>
    </row>
    <row r="34099" spans="2:2" x14ac:dyDescent="0.25">
      <c r="B34099" s="1"/>
    </row>
    <row r="34100" spans="2:2" x14ac:dyDescent="0.25">
      <c r="B34100" s="1"/>
    </row>
    <row r="34101" spans="2:2" x14ac:dyDescent="0.25">
      <c r="B34101" s="1"/>
    </row>
    <row r="34102" spans="2:2" x14ac:dyDescent="0.25">
      <c r="B34102" s="1"/>
    </row>
    <row r="34103" spans="2:2" x14ac:dyDescent="0.25">
      <c r="B34103" s="1"/>
    </row>
    <row r="34104" spans="2:2" x14ac:dyDescent="0.25">
      <c r="B34104" s="1"/>
    </row>
    <row r="34105" spans="2:2" x14ac:dyDescent="0.25">
      <c r="B34105" s="1"/>
    </row>
    <row r="34106" spans="2:2" x14ac:dyDescent="0.25">
      <c r="B34106" s="1"/>
    </row>
    <row r="34107" spans="2:2" x14ac:dyDescent="0.25">
      <c r="B34107" s="1"/>
    </row>
    <row r="34108" spans="2:2" x14ac:dyDescent="0.25">
      <c r="B34108" s="1"/>
    </row>
    <row r="34109" spans="2:2" x14ac:dyDescent="0.25">
      <c r="B34109" s="1"/>
    </row>
    <row r="34110" spans="2:2" x14ac:dyDescent="0.25">
      <c r="B34110" s="1"/>
    </row>
    <row r="34111" spans="2:2" x14ac:dyDescent="0.25">
      <c r="B34111" s="1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1"/>
    </row>
    <row r="34117" spans="2:2" x14ac:dyDescent="0.25">
      <c r="B34117" s="1"/>
    </row>
    <row r="34118" spans="2:2" x14ac:dyDescent="0.25">
      <c r="B34118" s="1"/>
    </row>
    <row r="34119" spans="2:2" x14ac:dyDescent="0.25">
      <c r="B34119" s="1"/>
    </row>
    <row r="34120" spans="2:2" x14ac:dyDescent="0.25">
      <c r="B34120" s="1"/>
    </row>
    <row r="34121" spans="2:2" x14ac:dyDescent="0.25">
      <c r="B34121" s="1"/>
    </row>
    <row r="34122" spans="2:2" x14ac:dyDescent="0.25">
      <c r="B34122" s="1"/>
    </row>
    <row r="34123" spans="2:2" x14ac:dyDescent="0.25">
      <c r="B34123" s="1"/>
    </row>
    <row r="34124" spans="2:2" x14ac:dyDescent="0.25">
      <c r="B34124" s="1"/>
    </row>
    <row r="34125" spans="2:2" x14ac:dyDescent="0.25">
      <c r="B34125" s="1"/>
    </row>
    <row r="34126" spans="2:2" x14ac:dyDescent="0.25">
      <c r="B34126" s="1"/>
    </row>
    <row r="34127" spans="2:2" x14ac:dyDescent="0.25">
      <c r="B34127" s="1"/>
    </row>
    <row r="34128" spans="2:2" x14ac:dyDescent="0.25">
      <c r="B34128" s="1"/>
    </row>
    <row r="34129" spans="2:2" x14ac:dyDescent="0.25">
      <c r="B34129" s="1"/>
    </row>
    <row r="34130" spans="2:2" x14ac:dyDescent="0.25">
      <c r="B34130" s="1"/>
    </row>
    <row r="34131" spans="2:2" x14ac:dyDescent="0.25">
      <c r="B34131" s="1"/>
    </row>
    <row r="34132" spans="2:2" x14ac:dyDescent="0.25">
      <c r="B34132" s="1"/>
    </row>
    <row r="34133" spans="2:2" x14ac:dyDescent="0.25">
      <c r="B34133" s="1"/>
    </row>
    <row r="34134" spans="2:2" x14ac:dyDescent="0.25">
      <c r="B34134" s="1"/>
    </row>
    <row r="34135" spans="2:2" x14ac:dyDescent="0.25">
      <c r="B34135" s="1"/>
    </row>
    <row r="34136" spans="2:2" x14ac:dyDescent="0.25">
      <c r="B34136" s="1"/>
    </row>
    <row r="34137" spans="2:2" x14ac:dyDescent="0.25">
      <c r="B34137" s="1"/>
    </row>
    <row r="34138" spans="2:2" x14ac:dyDescent="0.25">
      <c r="B34138" s="1"/>
    </row>
    <row r="34139" spans="2:2" x14ac:dyDescent="0.25">
      <c r="B34139" s="1"/>
    </row>
    <row r="34140" spans="2:2" x14ac:dyDescent="0.25">
      <c r="B34140" s="1"/>
    </row>
    <row r="34141" spans="2:2" x14ac:dyDescent="0.25">
      <c r="B34141" s="1"/>
    </row>
    <row r="34142" spans="2:2" x14ac:dyDescent="0.25">
      <c r="B34142" s="1"/>
    </row>
    <row r="34143" spans="2:2" x14ac:dyDescent="0.25">
      <c r="B34143" s="1"/>
    </row>
    <row r="34144" spans="2:2" x14ac:dyDescent="0.25">
      <c r="B34144" s="1"/>
    </row>
    <row r="34145" spans="2:2" x14ac:dyDescent="0.25">
      <c r="B34145" s="1"/>
    </row>
    <row r="34146" spans="2:2" x14ac:dyDescent="0.25">
      <c r="B34146" s="1"/>
    </row>
    <row r="34147" spans="2:2" x14ac:dyDescent="0.25">
      <c r="B34147" s="1"/>
    </row>
    <row r="34148" spans="2:2" x14ac:dyDescent="0.25">
      <c r="B34148" s="1"/>
    </row>
    <row r="34149" spans="2:2" x14ac:dyDescent="0.25">
      <c r="B34149" s="1"/>
    </row>
    <row r="34150" spans="2:2" x14ac:dyDescent="0.25">
      <c r="B34150" s="1"/>
    </row>
    <row r="34151" spans="2:2" x14ac:dyDescent="0.25">
      <c r="B34151" s="1"/>
    </row>
    <row r="34152" spans="2:2" x14ac:dyDescent="0.25">
      <c r="B34152" s="1"/>
    </row>
    <row r="34153" spans="2:2" x14ac:dyDescent="0.25">
      <c r="B34153" s="1"/>
    </row>
    <row r="34154" spans="2:2" x14ac:dyDescent="0.25">
      <c r="B34154" s="1"/>
    </row>
    <row r="34155" spans="2:2" x14ac:dyDescent="0.25">
      <c r="B34155" s="1"/>
    </row>
    <row r="34156" spans="2:2" x14ac:dyDescent="0.25">
      <c r="B34156" s="1"/>
    </row>
    <row r="34157" spans="2:2" x14ac:dyDescent="0.25">
      <c r="B34157" s="1"/>
    </row>
    <row r="34158" spans="2:2" x14ac:dyDescent="0.25">
      <c r="B34158" s="1"/>
    </row>
    <row r="34159" spans="2:2" x14ac:dyDescent="0.25">
      <c r="B34159" s="1"/>
    </row>
    <row r="34160" spans="2:2" x14ac:dyDescent="0.25">
      <c r="B34160" s="1"/>
    </row>
    <row r="34161" spans="2:2" x14ac:dyDescent="0.25">
      <c r="B34161" s="1"/>
    </row>
    <row r="34162" spans="2:2" x14ac:dyDescent="0.25">
      <c r="B34162" s="1"/>
    </row>
    <row r="34163" spans="2:2" x14ac:dyDescent="0.25">
      <c r="B34163" s="1"/>
    </row>
    <row r="34164" spans="2:2" x14ac:dyDescent="0.25">
      <c r="B34164" s="1"/>
    </row>
    <row r="34165" spans="2:2" x14ac:dyDescent="0.25">
      <c r="B34165" s="1"/>
    </row>
    <row r="34166" spans="2:2" x14ac:dyDescent="0.25">
      <c r="B34166" s="1"/>
    </row>
    <row r="34167" spans="2:2" x14ac:dyDescent="0.25">
      <c r="B34167" s="1"/>
    </row>
    <row r="34168" spans="2:2" x14ac:dyDescent="0.25">
      <c r="B34168" s="1"/>
    </row>
    <row r="34169" spans="2:2" x14ac:dyDescent="0.25">
      <c r="B34169" s="1"/>
    </row>
    <row r="34170" spans="2:2" x14ac:dyDescent="0.25">
      <c r="B34170" s="1"/>
    </row>
    <row r="34171" spans="2:2" x14ac:dyDescent="0.25">
      <c r="B34171" s="1"/>
    </row>
    <row r="34172" spans="2:2" x14ac:dyDescent="0.25">
      <c r="B34172" s="1"/>
    </row>
    <row r="34173" spans="2:2" x14ac:dyDescent="0.25">
      <c r="B34173" s="1"/>
    </row>
    <row r="34174" spans="2:2" x14ac:dyDescent="0.25">
      <c r="B34174" s="1"/>
    </row>
    <row r="34175" spans="2:2" x14ac:dyDescent="0.25">
      <c r="B34175" s="1"/>
    </row>
    <row r="34176" spans="2:2" x14ac:dyDescent="0.25">
      <c r="B34176" s="1"/>
    </row>
    <row r="34177" spans="2:2" x14ac:dyDescent="0.25">
      <c r="B34177" s="1"/>
    </row>
    <row r="34178" spans="2:2" x14ac:dyDescent="0.25">
      <c r="B34178" s="1"/>
    </row>
    <row r="34179" spans="2:2" x14ac:dyDescent="0.25">
      <c r="B34179" s="1"/>
    </row>
    <row r="34180" spans="2:2" x14ac:dyDescent="0.25">
      <c r="B34180" s="1"/>
    </row>
    <row r="34181" spans="2:2" x14ac:dyDescent="0.25">
      <c r="B34181" s="1"/>
    </row>
    <row r="34182" spans="2:2" x14ac:dyDescent="0.25">
      <c r="B34182" s="1"/>
    </row>
    <row r="34183" spans="2:2" x14ac:dyDescent="0.25">
      <c r="B34183" s="1"/>
    </row>
    <row r="34184" spans="2:2" x14ac:dyDescent="0.25">
      <c r="B34184" s="1"/>
    </row>
    <row r="34185" spans="2:2" x14ac:dyDescent="0.25">
      <c r="B34185" s="1"/>
    </row>
    <row r="34186" spans="2:2" x14ac:dyDescent="0.25">
      <c r="B34186" s="1"/>
    </row>
    <row r="34187" spans="2:2" x14ac:dyDescent="0.25">
      <c r="B34187" s="1"/>
    </row>
    <row r="34188" spans="2:2" x14ac:dyDescent="0.25">
      <c r="B34188" s="1"/>
    </row>
    <row r="34189" spans="2:2" x14ac:dyDescent="0.25">
      <c r="B34189" s="1"/>
    </row>
    <row r="34190" spans="2:2" x14ac:dyDescent="0.25">
      <c r="B34190" s="1"/>
    </row>
    <row r="34191" spans="2:2" x14ac:dyDescent="0.25">
      <c r="B34191" s="1"/>
    </row>
    <row r="34192" spans="2:2" x14ac:dyDescent="0.25">
      <c r="B34192" s="1"/>
    </row>
    <row r="34193" spans="2:2" x14ac:dyDescent="0.25">
      <c r="B34193" s="1"/>
    </row>
    <row r="34194" spans="2:2" x14ac:dyDescent="0.25">
      <c r="B34194" s="1"/>
    </row>
    <row r="34195" spans="2:2" x14ac:dyDescent="0.25">
      <c r="B34195" s="1"/>
    </row>
    <row r="34196" spans="2:2" x14ac:dyDescent="0.25">
      <c r="B34196" s="1"/>
    </row>
    <row r="34197" spans="2:2" x14ac:dyDescent="0.25">
      <c r="B34197" s="1"/>
    </row>
    <row r="34198" spans="2:2" x14ac:dyDescent="0.25">
      <c r="B34198" s="1"/>
    </row>
    <row r="34199" spans="2:2" x14ac:dyDescent="0.25">
      <c r="B34199" s="1"/>
    </row>
    <row r="34200" spans="2:2" x14ac:dyDescent="0.25">
      <c r="B34200" s="1"/>
    </row>
    <row r="34201" spans="2:2" x14ac:dyDescent="0.25">
      <c r="B34201" s="1"/>
    </row>
    <row r="34202" spans="2:2" x14ac:dyDescent="0.25">
      <c r="B34202" s="1"/>
    </row>
    <row r="34203" spans="2:2" x14ac:dyDescent="0.25">
      <c r="B34203" s="1"/>
    </row>
    <row r="34204" spans="2:2" x14ac:dyDescent="0.25">
      <c r="B34204" s="1"/>
    </row>
    <row r="34205" spans="2:2" x14ac:dyDescent="0.25">
      <c r="B34205" s="1"/>
    </row>
    <row r="34206" spans="2:2" x14ac:dyDescent="0.25">
      <c r="B34206" s="1"/>
    </row>
    <row r="34207" spans="2:2" x14ac:dyDescent="0.25">
      <c r="B34207" s="1"/>
    </row>
    <row r="34208" spans="2:2" x14ac:dyDescent="0.25">
      <c r="B34208" s="1"/>
    </row>
    <row r="34209" spans="2:2" x14ac:dyDescent="0.25">
      <c r="B34209" s="1"/>
    </row>
    <row r="34210" spans="2:2" x14ac:dyDescent="0.25">
      <c r="B34210" s="1"/>
    </row>
    <row r="34211" spans="2:2" x14ac:dyDescent="0.25">
      <c r="B34211" s="1"/>
    </row>
    <row r="34212" spans="2:2" x14ac:dyDescent="0.25">
      <c r="B34212" s="1"/>
    </row>
    <row r="34213" spans="2:2" x14ac:dyDescent="0.25">
      <c r="B34213" s="1"/>
    </row>
    <row r="34214" spans="2:2" x14ac:dyDescent="0.25">
      <c r="B34214" s="1"/>
    </row>
    <row r="34215" spans="2:2" x14ac:dyDescent="0.25">
      <c r="B34215" s="1"/>
    </row>
    <row r="34216" spans="2:2" x14ac:dyDescent="0.25">
      <c r="B34216" s="1"/>
    </row>
    <row r="34217" spans="2:2" x14ac:dyDescent="0.25">
      <c r="B34217" s="1"/>
    </row>
    <row r="34218" spans="2:2" x14ac:dyDescent="0.25">
      <c r="B34218" s="1"/>
    </row>
    <row r="34219" spans="2:2" x14ac:dyDescent="0.25">
      <c r="B34219" s="1"/>
    </row>
    <row r="34220" spans="2:2" x14ac:dyDescent="0.25">
      <c r="B34220" s="1"/>
    </row>
    <row r="34221" spans="2:2" x14ac:dyDescent="0.25">
      <c r="B34221" s="1"/>
    </row>
    <row r="34222" spans="2:2" x14ac:dyDescent="0.25">
      <c r="B34222" s="1"/>
    </row>
    <row r="34223" spans="2:2" x14ac:dyDescent="0.25">
      <c r="B34223" s="1"/>
    </row>
    <row r="34224" spans="2:2" x14ac:dyDescent="0.25">
      <c r="B34224" s="1"/>
    </row>
    <row r="34225" spans="2:2" x14ac:dyDescent="0.25">
      <c r="B34225" s="1"/>
    </row>
    <row r="34226" spans="2:2" x14ac:dyDescent="0.25">
      <c r="B34226" s="1"/>
    </row>
    <row r="34227" spans="2:2" x14ac:dyDescent="0.25">
      <c r="B34227" s="1"/>
    </row>
    <row r="34228" spans="2:2" x14ac:dyDescent="0.25">
      <c r="B34228" s="1"/>
    </row>
    <row r="34229" spans="2:2" x14ac:dyDescent="0.25">
      <c r="B34229" s="1"/>
    </row>
    <row r="34230" spans="2:2" x14ac:dyDescent="0.25">
      <c r="B34230" s="1"/>
    </row>
    <row r="34231" spans="2:2" x14ac:dyDescent="0.25">
      <c r="B34231" s="1"/>
    </row>
    <row r="34232" spans="2:2" x14ac:dyDescent="0.25">
      <c r="B34232" s="1"/>
    </row>
    <row r="34233" spans="2:2" x14ac:dyDescent="0.25">
      <c r="B34233" s="1"/>
    </row>
    <row r="34234" spans="2:2" x14ac:dyDescent="0.25">
      <c r="B34234" s="1"/>
    </row>
    <row r="34235" spans="2:2" x14ac:dyDescent="0.25">
      <c r="B34235" s="1"/>
    </row>
    <row r="34236" spans="2:2" x14ac:dyDescent="0.25">
      <c r="B34236" s="1"/>
    </row>
    <row r="34237" spans="2:2" x14ac:dyDescent="0.25">
      <c r="B34237" s="1"/>
    </row>
    <row r="34238" spans="2:2" x14ac:dyDescent="0.25">
      <c r="B34238" s="1"/>
    </row>
    <row r="34239" spans="2:2" x14ac:dyDescent="0.25">
      <c r="B34239" s="1"/>
    </row>
    <row r="34240" spans="2:2" x14ac:dyDescent="0.25">
      <c r="B34240" s="1"/>
    </row>
    <row r="34241" spans="2:2" x14ac:dyDescent="0.25">
      <c r="B34241" s="1"/>
    </row>
    <row r="34242" spans="2:2" x14ac:dyDescent="0.25">
      <c r="B34242" s="1"/>
    </row>
    <row r="34243" spans="2:2" x14ac:dyDescent="0.25">
      <c r="B34243" s="1"/>
    </row>
    <row r="34244" spans="2:2" x14ac:dyDescent="0.25">
      <c r="B34244" s="1"/>
    </row>
    <row r="34245" spans="2:2" x14ac:dyDescent="0.25">
      <c r="B34245" s="1"/>
    </row>
    <row r="34246" spans="2:2" x14ac:dyDescent="0.25">
      <c r="B34246" s="1"/>
    </row>
    <row r="34247" spans="2:2" x14ac:dyDescent="0.25">
      <c r="B34247" s="1"/>
    </row>
    <row r="34248" spans="2:2" x14ac:dyDescent="0.25">
      <c r="B34248" s="1"/>
    </row>
    <row r="34249" spans="2:2" x14ac:dyDescent="0.25">
      <c r="B34249" s="1"/>
    </row>
    <row r="34250" spans="2:2" x14ac:dyDescent="0.25">
      <c r="B34250" s="1"/>
    </row>
    <row r="34251" spans="2:2" x14ac:dyDescent="0.25">
      <c r="B34251" s="1"/>
    </row>
    <row r="34252" spans="2:2" x14ac:dyDescent="0.25">
      <c r="B34252" s="1"/>
    </row>
    <row r="34253" spans="2:2" x14ac:dyDescent="0.25">
      <c r="B34253" s="1"/>
    </row>
    <row r="34254" spans="2:2" x14ac:dyDescent="0.25">
      <c r="B34254" s="1"/>
    </row>
    <row r="34255" spans="2:2" x14ac:dyDescent="0.25">
      <c r="B34255" s="1"/>
    </row>
    <row r="34256" spans="2:2" x14ac:dyDescent="0.25">
      <c r="B34256" s="1"/>
    </row>
    <row r="34257" spans="2:2" x14ac:dyDescent="0.25">
      <c r="B34257" s="1"/>
    </row>
    <row r="34258" spans="2:2" x14ac:dyDescent="0.25">
      <c r="B34258" s="1"/>
    </row>
    <row r="34259" spans="2:2" x14ac:dyDescent="0.25">
      <c r="B34259" s="1"/>
    </row>
    <row r="34260" spans="2:2" x14ac:dyDescent="0.25">
      <c r="B34260" s="1"/>
    </row>
    <row r="34261" spans="2:2" x14ac:dyDescent="0.25">
      <c r="B34261" s="1"/>
    </row>
    <row r="34262" spans="2:2" x14ac:dyDescent="0.25">
      <c r="B34262" s="1"/>
    </row>
    <row r="34263" spans="2:2" x14ac:dyDescent="0.25">
      <c r="B34263" s="1"/>
    </row>
    <row r="34264" spans="2:2" x14ac:dyDescent="0.25">
      <c r="B34264" s="1"/>
    </row>
    <row r="34265" spans="2:2" x14ac:dyDescent="0.25">
      <c r="B34265" s="1"/>
    </row>
    <row r="34266" spans="2:2" x14ac:dyDescent="0.25">
      <c r="B34266" s="1"/>
    </row>
    <row r="34267" spans="2:2" x14ac:dyDescent="0.25">
      <c r="B34267" s="1"/>
    </row>
    <row r="34268" spans="2:2" x14ac:dyDescent="0.25">
      <c r="B34268" s="1"/>
    </row>
    <row r="34269" spans="2:2" x14ac:dyDescent="0.25">
      <c r="B34269" s="1"/>
    </row>
    <row r="34270" spans="2:2" x14ac:dyDescent="0.25">
      <c r="B34270" s="1"/>
    </row>
    <row r="34271" spans="2:2" x14ac:dyDescent="0.25">
      <c r="B34271" s="1"/>
    </row>
    <row r="34272" spans="2:2" x14ac:dyDescent="0.25">
      <c r="B34272" s="1"/>
    </row>
    <row r="34273" spans="2:2" x14ac:dyDescent="0.25">
      <c r="B34273" s="1"/>
    </row>
    <row r="34274" spans="2:2" x14ac:dyDescent="0.25">
      <c r="B34274" s="1"/>
    </row>
    <row r="34275" spans="2:2" x14ac:dyDescent="0.25">
      <c r="B34275" s="1"/>
    </row>
    <row r="34276" spans="2:2" x14ac:dyDescent="0.25">
      <c r="B34276" s="1"/>
    </row>
    <row r="34277" spans="2:2" x14ac:dyDescent="0.25">
      <c r="B34277" s="1"/>
    </row>
    <row r="34278" spans="2:2" x14ac:dyDescent="0.25">
      <c r="B34278" s="1"/>
    </row>
    <row r="34279" spans="2:2" x14ac:dyDescent="0.25">
      <c r="B34279" s="1"/>
    </row>
    <row r="34280" spans="2:2" x14ac:dyDescent="0.25">
      <c r="B34280" s="1"/>
    </row>
    <row r="34281" spans="2:2" x14ac:dyDescent="0.25">
      <c r="B34281" s="1"/>
    </row>
    <row r="34282" spans="2:2" x14ac:dyDescent="0.25">
      <c r="B34282" s="1"/>
    </row>
    <row r="34283" spans="2:2" x14ac:dyDescent="0.25">
      <c r="B34283" s="1"/>
    </row>
    <row r="34284" spans="2:2" x14ac:dyDescent="0.25">
      <c r="B34284" s="1"/>
    </row>
    <row r="34285" spans="2:2" x14ac:dyDescent="0.25">
      <c r="B34285" s="1"/>
    </row>
    <row r="34286" spans="2:2" x14ac:dyDescent="0.25">
      <c r="B34286" s="1"/>
    </row>
    <row r="34287" spans="2:2" x14ac:dyDescent="0.25">
      <c r="B34287" s="1"/>
    </row>
    <row r="34288" spans="2:2" x14ac:dyDescent="0.25">
      <c r="B34288" s="1"/>
    </row>
    <row r="34289" spans="2:2" x14ac:dyDescent="0.25">
      <c r="B34289" s="1"/>
    </row>
    <row r="34290" spans="2:2" x14ac:dyDescent="0.25">
      <c r="B34290" s="1"/>
    </row>
    <row r="34291" spans="2:2" x14ac:dyDescent="0.25">
      <c r="B34291" s="1"/>
    </row>
    <row r="34292" spans="2:2" x14ac:dyDescent="0.25">
      <c r="B34292" s="1"/>
    </row>
    <row r="34293" spans="2:2" x14ac:dyDescent="0.25">
      <c r="B34293" s="1"/>
    </row>
    <row r="34294" spans="2:2" x14ac:dyDescent="0.25">
      <c r="B34294" s="1"/>
    </row>
    <row r="34295" spans="2:2" x14ac:dyDescent="0.25">
      <c r="B34295" s="1"/>
    </row>
    <row r="34296" spans="2:2" x14ac:dyDescent="0.25">
      <c r="B34296" s="1"/>
    </row>
    <row r="34297" spans="2:2" x14ac:dyDescent="0.25">
      <c r="B34297" s="1"/>
    </row>
    <row r="34298" spans="2:2" x14ac:dyDescent="0.25">
      <c r="B34298" s="1"/>
    </row>
    <row r="34299" spans="2:2" x14ac:dyDescent="0.25">
      <c r="B34299" s="1"/>
    </row>
    <row r="34300" spans="2:2" x14ac:dyDescent="0.25">
      <c r="B34300" s="1"/>
    </row>
    <row r="34301" spans="2:2" x14ac:dyDescent="0.25">
      <c r="B34301" s="1"/>
    </row>
    <row r="34302" spans="2:2" x14ac:dyDescent="0.25">
      <c r="B34302" s="1"/>
    </row>
    <row r="34303" spans="2:2" x14ac:dyDescent="0.25">
      <c r="B34303" s="1"/>
    </row>
    <row r="34304" spans="2:2" x14ac:dyDescent="0.25">
      <c r="B34304" s="1"/>
    </row>
    <row r="34305" spans="2:2" x14ac:dyDescent="0.25">
      <c r="B34305" s="1"/>
    </row>
    <row r="34306" spans="2:2" x14ac:dyDescent="0.25">
      <c r="B34306" s="1"/>
    </row>
    <row r="34307" spans="2:2" x14ac:dyDescent="0.25">
      <c r="B34307" s="1"/>
    </row>
    <row r="34308" spans="2:2" x14ac:dyDescent="0.25">
      <c r="B34308" s="1"/>
    </row>
    <row r="34309" spans="2:2" x14ac:dyDescent="0.25">
      <c r="B34309" s="1"/>
    </row>
    <row r="34310" spans="2:2" x14ac:dyDescent="0.25">
      <c r="B34310" s="1"/>
    </row>
    <row r="34311" spans="2:2" x14ac:dyDescent="0.25">
      <c r="B34311" s="1"/>
    </row>
    <row r="34312" spans="2:2" x14ac:dyDescent="0.25">
      <c r="B34312" s="1"/>
    </row>
    <row r="34313" spans="2:2" x14ac:dyDescent="0.25">
      <c r="B34313" s="1"/>
    </row>
    <row r="34314" spans="2:2" x14ac:dyDescent="0.25">
      <c r="B34314" s="1"/>
    </row>
    <row r="34315" spans="2:2" x14ac:dyDescent="0.25">
      <c r="B34315" s="1"/>
    </row>
    <row r="34316" spans="2:2" x14ac:dyDescent="0.25">
      <c r="B34316" s="1"/>
    </row>
    <row r="34317" spans="2:2" x14ac:dyDescent="0.25">
      <c r="B34317" s="1"/>
    </row>
    <row r="34318" spans="2:2" x14ac:dyDescent="0.25">
      <c r="B34318" s="1"/>
    </row>
    <row r="34319" spans="2:2" x14ac:dyDescent="0.25">
      <c r="B34319" s="1"/>
    </row>
    <row r="34320" spans="2:2" x14ac:dyDescent="0.25">
      <c r="B34320" s="1"/>
    </row>
    <row r="34321" spans="2:2" x14ac:dyDescent="0.25">
      <c r="B34321" s="1"/>
    </row>
    <row r="34322" spans="2:2" x14ac:dyDescent="0.25">
      <c r="B34322" s="1"/>
    </row>
    <row r="34323" spans="2:2" x14ac:dyDescent="0.25">
      <c r="B34323" s="1"/>
    </row>
    <row r="34324" spans="2:2" x14ac:dyDescent="0.25">
      <c r="B34324" s="1"/>
    </row>
    <row r="34325" spans="2:2" x14ac:dyDescent="0.25">
      <c r="B34325" s="1"/>
    </row>
    <row r="34326" spans="2:2" x14ac:dyDescent="0.25">
      <c r="B34326" s="1"/>
    </row>
    <row r="34327" spans="2:2" x14ac:dyDescent="0.25">
      <c r="B34327" s="1"/>
    </row>
    <row r="34328" spans="2:2" x14ac:dyDescent="0.25">
      <c r="B34328" s="1"/>
    </row>
    <row r="34329" spans="2:2" x14ac:dyDescent="0.25">
      <c r="B34329" s="1"/>
    </row>
    <row r="34330" spans="2:2" x14ac:dyDescent="0.25">
      <c r="B34330" s="1"/>
    </row>
    <row r="34331" spans="2:2" x14ac:dyDescent="0.25">
      <c r="B34331" s="1"/>
    </row>
    <row r="34332" spans="2:2" x14ac:dyDescent="0.25">
      <c r="B34332" s="1"/>
    </row>
    <row r="34333" spans="2:2" x14ac:dyDescent="0.25">
      <c r="B34333" s="1"/>
    </row>
    <row r="34334" spans="2:2" x14ac:dyDescent="0.25">
      <c r="B34334" s="1"/>
    </row>
    <row r="34335" spans="2:2" x14ac:dyDescent="0.25">
      <c r="B34335" s="1"/>
    </row>
    <row r="34336" spans="2:2" x14ac:dyDescent="0.25">
      <c r="B34336" s="1"/>
    </row>
    <row r="34337" spans="2:2" x14ac:dyDescent="0.25">
      <c r="B34337" s="1"/>
    </row>
    <row r="34338" spans="2:2" x14ac:dyDescent="0.25">
      <c r="B34338" s="1"/>
    </row>
    <row r="34339" spans="2:2" x14ac:dyDescent="0.25">
      <c r="B34339" s="1"/>
    </row>
    <row r="34340" spans="2:2" x14ac:dyDescent="0.25">
      <c r="B34340" s="1"/>
    </row>
    <row r="34341" spans="2:2" x14ac:dyDescent="0.25">
      <c r="B34341" s="1"/>
    </row>
    <row r="34342" spans="2:2" x14ac:dyDescent="0.25">
      <c r="B34342" s="1"/>
    </row>
    <row r="34343" spans="2:2" x14ac:dyDescent="0.25">
      <c r="B34343" s="1"/>
    </row>
    <row r="34344" spans="2:2" x14ac:dyDescent="0.25">
      <c r="B34344" s="1"/>
    </row>
    <row r="34345" spans="2:2" x14ac:dyDescent="0.25">
      <c r="B34345" s="1"/>
    </row>
    <row r="34346" spans="2:2" x14ac:dyDescent="0.25">
      <c r="B34346" s="1"/>
    </row>
    <row r="34347" spans="2:2" x14ac:dyDescent="0.25">
      <c r="B34347" s="1"/>
    </row>
    <row r="34348" spans="2:2" x14ac:dyDescent="0.25">
      <c r="B34348" s="1"/>
    </row>
    <row r="34349" spans="2:2" x14ac:dyDescent="0.25">
      <c r="B34349" s="1"/>
    </row>
    <row r="34350" spans="2:2" x14ac:dyDescent="0.25">
      <c r="B34350" s="1"/>
    </row>
    <row r="34351" spans="2:2" x14ac:dyDescent="0.25">
      <c r="B34351" s="1"/>
    </row>
    <row r="34352" spans="2:2" x14ac:dyDescent="0.25">
      <c r="B34352" s="1"/>
    </row>
    <row r="34353" spans="2:2" x14ac:dyDescent="0.25">
      <c r="B34353" s="1"/>
    </row>
    <row r="34354" spans="2:2" x14ac:dyDescent="0.25">
      <c r="B34354" s="1"/>
    </row>
    <row r="34355" spans="2:2" x14ac:dyDescent="0.25">
      <c r="B34355" s="1"/>
    </row>
    <row r="34356" spans="2:2" x14ac:dyDescent="0.25">
      <c r="B34356" s="1"/>
    </row>
    <row r="34357" spans="2:2" x14ac:dyDescent="0.25">
      <c r="B34357" s="1"/>
    </row>
    <row r="34358" spans="2:2" x14ac:dyDescent="0.25">
      <c r="B34358" s="1"/>
    </row>
    <row r="34359" spans="2:2" x14ac:dyDescent="0.25">
      <c r="B34359" s="1"/>
    </row>
    <row r="34360" spans="2:2" x14ac:dyDescent="0.25">
      <c r="B34360" s="1"/>
    </row>
    <row r="34361" spans="2:2" x14ac:dyDescent="0.25">
      <c r="B34361" s="1"/>
    </row>
    <row r="34362" spans="2:2" x14ac:dyDescent="0.25">
      <c r="B34362" s="1"/>
    </row>
    <row r="34363" spans="2:2" x14ac:dyDescent="0.25">
      <c r="B34363" s="1"/>
    </row>
    <row r="34364" spans="2:2" x14ac:dyDescent="0.25">
      <c r="B34364" s="1"/>
    </row>
    <row r="34365" spans="2:2" x14ac:dyDescent="0.25">
      <c r="B34365" s="1"/>
    </row>
    <row r="34366" spans="2:2" x14ac:dyDescent="0.25">
      <c r="B34366" s="1"/>
    </row>
    <row r="34367" spans="2:2" x14ac:dyDescent="0.25">
      <c r="B34367" s="1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1"/>
    </row>
    <row r="34373" spans="2:2" x14ac:dyDescent="0.25">
      <c r="B34373" s="1"/>
    </row>
    <row r="34374" spans="2:2" x14ac:dyDescent="0.25">
      <c r="B34374" s="1"/>
    </row>
    <row r="34375" spans="2:2" x14ac:dyDescent="0.25">
      <c r="B34375" s="1"/>
    </row>
    <row r="34376" spans="2:2" x14ac:dyDescent="0.25">
      <c r="B34376" s="1"/>
    </row>
    <row r="34377" spans="2:2" x14ac:dyDescent="0.25">
      <c r="B34377" s="1"/>
    </row>
    <row r="34378" spans="2:2" x14ac:dyDescent="0.25">
      <c r="B34378" s="1"/>
    </row>
    <row r="34379" spans="2:2" x14ac:dyDescent="0.25">
      <c r="B34379" s="1"/>
    </row>
    <row r="34380" spans="2:2" x14ac:dyDescent="0.25">
      <c r="B34380" s="1"/>
    </row>
    <row r="34381" spans="2:2" x14ac:dyDescent="0.25">
      <c r="B34381" s="1"/>
    </row>
    <row r="34382" spans="2:2" x14ac:dyDescent="0.25">
      <c r="B34382" s="1"/>
    </row>
    <row r="34383" spans="2:2" x14ac:dyDescent="0.25">
      <c r="B34383" s="1"/>
    </row>
    <row r="34384" spans="2:2" x14ac:dyDescent="0.25">
      <c r="B34384" s="1"/>
    </row>
    <row r="34385" spans="2:2" x14ac:dyDescent="0.25">
      <c r="B34385" s="1"/>
    </row>
    <row r="34386" spans="2:2" x14ac:dyDescent="0.25">
      <c r="B34386" s="1"/>
    </row>
    <row r="34387" spans="2:2" x14ac:dyDescent="0.25">
      <c r="B34387" s="1"/>
    </row>
    <row r="34388" spans="2:2" x14ac:dyDescent="0.25">
      <c r="B34388" s="1"/>
    </row>
    <row r="34389" spans="2:2" x14ac:dyDescent="0.25">
      <c r="B34389" s="1"/>
    </row>
    <row r="34390" spans="2:2" x14ac:dyDescent="0.25">
      <c r="B34390" s="1"/>
    </row>
    <row r="34391" spans="2:2" x14ac:dyDescent="0.25">
      <c r="B34391" s="1"/>
    </row>
    <row r="34392" spans="2:2" x14ac:dyDescent="0.25">
      <c r="B34392" s="1"/>
    </row>
    <row r="34393" spans="2:2" x14ac:dyDescent="0.25">
      <c r="B34393" s="1"/>
    </row>
    <row r="34394" spans="2:2" x14ac:dyDescent="0.25">
      <c r="B34394" s="1"/>
    </row>
    <row r="34395" spans="2:2" x14ac:dyDescent="0.25">
      <c r="B34395" s="1"/>
    </row>
    <row r="34396" spans="2:2" x14ac:dyDescent="0.25">
      <c r="B34396" s="1"/>
    </row>
    <row r="34397" spans="2:2" x14ac:dyDescent="0.25">
      <c r="B34397" s="1"/>
    </row>
    <row r="34398" spans="2:2" x14ac:dyDescent="0.25">
      <c r="B34398" s="1"/>
    </row>
    <row r="34399" spans="2:2" x14ac:dyDescent="0.25">
      <c r="B34399" s="1"/>
    </row>
    <row r="34400" spans="2:2" x14ac:dyDescent="0.25">
      <c r="B34400" s="1"/>
    </row>
    <row r="34401" spans="2:2" x14ac:dyDescent="0.25">
      <c r="B34401" s="1"/>
    </row>
    <row r="34402" spans="2:2" x14ac:dyDescent="0.25">
      <c r="B34402" s="1"/>
    </row>
    <row r="34403" spans="2:2" x14ac:dyDescent="0.25">
      <c r="B34403" s="1"/>
    </row>
    <row r="34404" spans="2:2" x14ac:dyDescent="0.25">
      <c r="B34404" s="1"/>
    </row>
    <row r="34405" spans="2:2" x14ac:dyDescent="0.25">
      <c r="B34405" s="1"/>
    </row>
    <row r="34406" spans="2:2" x14ac:dyDescent="0.25">
      <c r="B34406" s="1"/>
    </row>
    <row r="34407" spans="2:2" x14ac:dyDescent="0.25">
      <c r="B34407" s="1"/>
    </row>
    <row r="34408" spans="2:2" x14ac:dyDescent="0.25">
      <c r="B34408" s="1"/>
    </row>
    <row r="34409" spans="2:2" x14ac:dyDescent="0.25">
      <c r="B34409" s="1"/>
    </row>
    <row r="34410" spans="2:2" x14ac:dyDescent="0.25">
      <c r="B34410" s="1"/>
    </row>
    <row r="34411" spans="2:2" x14ac:dyDescent="0.25">
      <c r="B34411" s="1"/>
    </row>
    <row r="34412" spans="2:2" x14ac:dyDescent="0.25">
      <c r="B34412" s="1"/>
    </row>
    <row r="34413" spans="2:2" x14ac:dyDescent="0.25">
      <c r="B34413" s="1"/>
    </row>
    <row r="34414" spans="2:2" x14ac:dyDescent="0.25">
      <c r="B34414" s="1"/>
    </row>
    <row r="34415" spans="2:2" x14ac:dyDescent="0.25">
      <c r="B34415" s="1"/>
    </row>
    <row r="34416" spans="2:2" x14ac:dyDescent="0.25">
      <c r="B34416" s="1"/>
    </row>
    <row r="34417" spans="2:2" x14ac:dyDescent="0.25">
      <c r="B34417" s="1"/>
    </row>
    <row r="34418" spans="2:2" x14ac:dyDescent="0.25">
      <c r="B34418" s="1"/>
    </row>
    <row r="34419" spans="2:2" x14ac:dyDescent="0.25">
      <c r="B34419" s="1"/>
    </row>
    <row r="34420" spans="2:2" x14ac:dyDescent="0.25">
      <c r="B34420" s="1"/>
    </row>
    <row r="34421" spans="2:2" x14ac:dyDescent="0.25">
      <c r="B34421" s="1"/>
    </row>
    <row r="34422" spans="2:2" x14ac:dyDescent="0.25">
      <c r="B34422" s="1"/>
    </row>
    <row r="34423" spans="2:2" x14ac:dyDescent="0.25">
      <c r="B34423" s="1"/>
    </row>
    <row r="34424" spans="2:2" x14ac:dyDescent="0.25">
      <c r="B34424" s="1"/>
    </row>
    <row r="34425" spans="2:2" x14ac:dyDescent="0.25">
      <c r="B34425" s="1"/>
    </row>
    <row r="34426" spans="2:2" x14ac:dyDescent="0.25">
      <c r="B34426" s="1"/>
    </row>
    <row r="34427" spans="2:2" x14ac:dyDescent="0.25">
      <c r="B34427" s="1"/>
    </row>
    <row r="34428" spans="2:2" x14ac:dyDescent="0.25">
      <c r="B34428" s="1"/>
    </row>
    <row r="34429" spans="2:2" x14ac:dyDescent="0.25">
      <c r="B34429" s="1"/>
    </row>
    <row r="34430" spans="2:2" x14ac:dyDescent="0.25">
      <c r="B34430" s="1"/>
    </row>
    <row r="34431" spans="2:2" x14ac:dyDescent="0.25">
      <c r="B34431" s="1"/>
    </row>
    <row r="34432" spans="2:2" x14ac:dyDescent="0.25">
      <c r="B34432" s="1"/>
    </row>
    <row r="34433" spans="2:2" x14ac:dyDescent="0.25">
      <c r="B34433" s="1"/>
    </row>
    <row r="34434" spans="2:2" x14ac:dyDescent="0.25">
      <c r="B34434" s="1"/>
    </row>
    <row r="34435" spans="2:2" x14ac:dyDescent="0.25">
      <c r="B34435" s="1"/>
    </row>
    <row r="34436" spans="2:2" x14ac:dyDescent="0.25">
      <c r="B34436" s="1"/>
    </row>
    <row r="34437" spans="2:2" x14ac:dyDescent="0.25">
      <c r="B34437" s="1"/>
    </row>
    <row r="34438" spans="2:2" x14ac:dyDescent="0.25">
      <c r="B34438" s="1"/>
    </row>
    <row r="34439" spans="2:2" x14ac:dyDescent="0.25">
      <c r="B34439" s="1"/>
    </row>
    <row r="34440" spans="2:2" x14ac:dyDescent="0.25">
      <c r="B34440" s="1"/>
    </row>
    <row r="34441" spans="2:2" x14ac:dyDescent="0.25">
      <c r="B34441" s="1"/>
    </row>
    <row r="34442" spans="2:2" x14ac:dyDescent="0.25">
      <c r="B34442" s="1"/>
    </row>
    <row r="34443" spans="2:2" x14ac:dyDescent="0.25">
      <c r="B34443" s="1"/>
    </row>
    <row r="34444" spans="2:2" x14ac:dyDescent="0.25">
      <c r="B34444" s="1"/>
    </row>
    <row r="34445" spans="2:2" x14ac:dyDescent="0.25">
      <c r="B34445" s="1"/>
    </row>
    <row r="34446" spans="2:2" x14ac:dyDescent="0.25">
      <c r="B34446" s="1"/>
    </row>
    <row r="34447" spans="2:2" x14ac:dyDescent="0.25">
      <c r="B34447" s="1"/>
    </row>
    <row r="34448" spans="2:2" x14ac:dyDescent="0.25">
      <c r="B34448" s="1"/>
    </row>
    <row r="34449" spans="2:2" x14ac:dyDescent="0.25">
      <c r="B34449" s="1"/>
    </row>
    <row r="34450" spans="2:2" x14ac:dyDescent="0.25">
      <c r="B34450" s="1"/>
    </row>
    <row r="34451" spans="2:2" x14ac:dyDescent="0.25">
      <c r="B34451" s="1"/>
    </row>
    <row r="34452" spans="2:2" x14ac:dyDescent="0.25">
      <c r="B34452" s="1"/>
    </row>
    <row r="34453" spans="2:2" x14ac:dyDescent="0.25">
      <c r="B34453" s="1"/>
    </row>
    <row r="34454" spans="2:2" x14ac:dyDescent="0.25">
      <c r="B34454" s="1"/>
    </row>
    <row r="34455" spans="2:2" x14ac:dyDescent="0.25">
      <c r="B34455" s="1"/>
    </row>
    <row r="34456" spans="2:2" x14ac:dyDescent="0.25">
      <c r="B34456" s="1"/>
    </row>
    <row r="34457" spans="2:2" x14ac:dyDescent="0.25">
      <c r="B34457" s="1"/>
    </row>
    <row r="34458" spans="2:2" x14ac:dyDescent="0.25">
      <c r="B34458" s="1"/>
    </row>
    <row r="34459" spans="2:2" x14ac:dyDescent="0.25">
      <c r="B34459" s="1"/>
    </row>
    <row r="34460" spans="2:2" x14ac:dyDescent="0.25">
      <c r="B34460" s="1"/>
    </row>
    <row r="34461" spans="2:2" x14ac:dyDescent="0.25">
      <c r="B34461" s="1"/>
    </row>
    <row r="34462" spans="2:2" x14ac:dyDescent="0.25">
      <c r="B34462" s="1"/>
    </row>
    <row r="34463" spans="2:2" x14ac:dyDescent="0.25">
      <c r="B34463" s="1"/>
    </row>
    <row r="34464" spans="2:2" x14ac:dyDescent="0.25">
      <c r="B34464" s="1"/>
    </row>
    <row r="34465" spans="2:2" x14ac:dyDescent="0.25">
      <c r="B34465" s="1"/>
    </row>
    <row r="34466" spans="2:2" x14ac:dyDescent="0.25">
      <c r="B34466" s="1"/>
    </row>
    <row r="34467" spans="2:2" x14ac:dyDescent="0.25">
      <c r="B34467" s="1"/>
    </row>
    <row r="34468" spans="2:2" x14ac:dyDescent="0.25">
      <c r="B34468" s="1"/>
    </row>
    <row r="34469" spans="2:2" x14ac:dyDescent="0.25">
      <c r="B34469" s="1"/>
    </row>
    <row r="34470" spans="2:2" x14ac:dyDescent="0.25">
      <c r="B34470" s="1"/>
    </row>
    <row r="34471" spans="2:2" x14ac:dyDescent="0.25">
      <c r="B34471" s="1"/>
    </row>
    <row r="34472" spans="2:2" x14ac:dyDescent="0.25">
      <c r="B34472" s="1"/>
    </row>
    <row r="34473" spans="2:2" x14ac:dyDescent="0.25">
      <c r="B34473" s="1"/>
    </row>
    <row r="34474" spans="2:2" x14ac:dyDescent="0.25">
      <c r="B34474" s="1"/>
    </row>
    <row r="34475" spans="2:2" x14ac:dyDescent="0.25">
      <c r="B34475" s="1"/>
    </row>
    <row r="34476" spans="2:2" x14ac:dyDescent="0.25">
      <c r="B34476" s="1"/>
    </row>
    <row r="34477" spans="2:2" x14ac:dyDescent="0.25">
      <c r="B34477" s="1"/>
    </row>
    <row r="34478" spans="2:2" x14ac:dyDescent="0.25">
      <c r="B34478" s="1"/>
    </row>
    <row r="34479" spans="2:2" x14ac:dyDescent="0.25">
      <c r="B34479" s="1"/>
    </row>
    <row r="34480" spans="2:2" x14ac:dyDescent="0.25">
      <c r="B34480" s="1"/>
    </row>
    <row r="34481" spans="2:2" x14ac:dyDescent="0.25">
      <c r="B34481" s="1"/>
    </row>
    <row r="34482" spans="2:2" x14ac:dyDescent="0.25">
      <c r="B34482" s="1"/>
    </row>
    <row r="34483" spans="2:2" x14ac:dyDescent="0.25">
      <c r="B34483" s="1"/>
    </row>
    <row r="34484" spans="2:2" x14ac:dyDescent="0.25">
      <c r="B34484" s="1"/>
    </row>
    <row r="34485" spans="2:2" x14ac:dyDescent="0.25">
      <c r="B34485" s="1"/>
    </row>
    <row r="34486" spans="2:2" x14ac:dyDescent="0.25">
      <c r="B34486" s="1"/>
    </row>
    <row r="34487" spans="2:2" x14ac:dyDescent="0.25">
      <c r="B34487" s="1"/>
    </row>
    <row r="34488" spans="2:2" x14ac:dyDescent="0.25">
      <c r="B34488" s="1"/>
    </row>
    <row r="34489" spans="2:2" x14ac:dyDescent="0.25">
      <c r="B34489" s="1"/>
    </row>
    <row r="34490" spans="2:2" x14ac:dyDescent="0.25">
      <c r="B34490" s="1"/>
    </row>
    <row r="34491" spans="2:2" x14ac:dyDescent="0.25">
      <c r="B34491" s="1"/>
    </row>
    <row r="34492" spans="2:2" x14ac:dyDescent="0.25">
      <c r="B34492" s="1"/>
    </row>
    <row r="34493" spans="2:2" x14ac:dyDescent="0.25">
      <c r="B34493" s="1"/>
    </row>
    <row r="34494" spans="2:2" x14ac:dyDescent="0.25">
      <c r="B34494" s="1"/>
    </row>
    <row r="34495" spans="2:2" x14ac:dyDescent="0.25">
      <c r="B34495" s="1"/>
    </row>
    <row r="34496" spans="2:2" x14ac:dyDescent="0.25">
      <c r="B34496" s="1"/>
    </row>
    <row r="34497" spans="2:2" x14ac:dyDescent="0.25">
      <c r="B34497" s="1"/>
    </row>
    <row r="34498" spans="2:2" x14ac:dyDescent="0.25">
      <c r="B34498" s="1"/>
    </row>
    <row r="34499" spans="2:2" x14ac:dyDescent="0.25">
      <c r="B34499" s="1"/>
    </row>
    <row r="34500" spans="2:2" x14ac:dyDescent="0.25">
      <c r="B34500" s="1"/>
    </row>
    <row r="34501" spans="2:2" x14ac:dyDescent="0.25">
      <c r="B34501" s="1"/>
    </row>
    <row r="34502" spans="2:2" x14ac:dyDescent="0.25">
      <c r="B34502" s="1"/>
    </row>
    <row r="34503" spans="2:2" x14ac:dyDescent="0.25">
      <c r="B34503" s="1"/>
    </row>
    <row r="34504" spans="2:2" x14ac:dyDescent="0.25">
      <c r="B34504" s="1"/>
    </row>
    <row r="34505" spans="2:2" x14ac:dyDescent="0.25">
      <c r="B34505" s="1"/>
    </row>
    <row r="34506" spans="2:2" x14ac:dyDescent="0.25">
      <c r="B34506" s="1"/>
    </row>
    <row r="34507" spans="2:2" x14ac:dyDescent="0.25">
      <c r="B34507" s="1"/>
    </row>
    <row r="34508" spans="2:2" x14ac:dyDescent="0.25">
      <c r="B34508" s="1"/>
    </row>
    <row r="34509" spans="2:2" x14ac:dyDescent="0.25">
      <c r="B34509" s="1"/>
    </row>
    <row r="34510" spans="2:2" x14ac:dyDescent="0.25">
      <c r="B34510" s="1"/>
    </row>
    <row r="34511" spans="2:2" x14ac:dyDescent="0.25">
      <c r="B34511" s="1"/>
    </row>
    <row r="34512" spans="2:2" x14ac:dyDescent="0.25">
      <c r="B34512" s="1"/>
    </row>
    <row r="34513" spans="2:2" x14ac:dyDescent="0.25">
      <c r="B34513" s="1"/>
    </row>
    <row r="34514" spans="2:2" x14ac:dyDescent="0.25">
      <c r="B34514" s="1"/>
    </row>
    <row r="34515" spans="2:2" x14ac:dyDescent="0.25">
      <c r="B34515" s="1"/>
    </row>
    <row r="34516" spans="2:2" x14ac:dyDescent="0.25">
      <c r="B34516" s="1"/>
    </row>
    <row r="34517" spans="2:2" x14ac:dyDescent="0.25">
      <c r="B34517" s="1"/>
    </row>
    <row r="34518" spans="2:2" x14ac:dyDescent="0.25">
      <c r="B34518" s="1"/>
    </row>
    <row r="34519" spans="2:2" x14ac:dyDescent="0.25">
      <c r="B34519" s="1"/>
    </row>
    <row r="34520" spans="2:2" x14ac:dyDescent="0.25">
      <c r="B34520" s="1"/>
    </row>
    <row r="34521" spans="2:2" x14ac:dyDescent="0.25">
      <c r="B34521" s="1"/>
    </row>
    <row r="34522" spans="2:2" x14ac:dyDescent="0.25">
      <c r="B34522" s="1"/>
    </row>
    <row r="34523" spans="2:2" x14ac:dyDescent="0.25">
      <c r="B34523" s="1"/>
    </row>
    <row r="34524" spans="2:2" x14ac:dyDescent="0.25">
      <c r="B34524" s="1"/>
    </row>
    <row r="34525" spans="2:2" x14ac:dyDescent="0.25">
      <c r="B34525" s="1"/>
    </row>
    <row r="34526" spans="2:2" x14ac:dyDescent="0.25">
      <c r="B34526" s="1"/>
    </row>
    <row r="34527" spans="2:2" x14ac:dyDescent="0.25">
      <c r="B34527" s="1"/>
    </row>
    <row r="34528" spans="2:2" x14ac:dyDescent="0.25">
      <c r="B34528" s="1"/>
    </row>
    <row r="34529" spans="2:2" x14ac:dyDescent="0.25">
      <c r="B34529" s="1"/>
    </row>
    <row r="34530" spans="2:2" x14ac:dyDescent="0.25">
      <c r="B34530" s="1"/>
    </row>
    <row r="34531" spans="2:2" x14ac:dyDescent="0.25">
      <c r="B34531" s="1"/>
    </row>
    <row r="34532" spans="2:2" x14ac:dyDescent="0.25">
      <c r="B34532" s="1"/>
    </row>
    <row r="34533" spans="2:2" x14ac:dyDescent="0.25">
      <c r="B34533" s="1"/>
    </row>
    <row r="34534" spans="2:2" x14ac:dyDescent="0.25">
      <c r="B34534" s="1"/>
    </row>
    <row r="34535" spans="2:2" x14ac:dyDescent="0.25">
      <c r="B34535" s="1"/>
    </row>
    <row r="34536" spans="2:2" x14ac:dyDescent="0.25">
      <c r="B34536" s="1"/>
    </row>
    <row r="34537" spans="2:2" x14ac:dyDescent="0.25">
      <c r="B34537" s="1"/>
    </row>
    <row r="34538" spans="2:2" x14ac:dyDescent="0.25">
      <c r="B34538" s="1"/>
    </row>
    <row r="34539" spans="2:2" x14ac:dyDescent="0.25">
      <c r="B34539" s="1"/>
    </row>
    <row r="34540" spans="2:2" x14ac:dyDescent="0.25">
      <c r="B34540" s="1"/>
    </row>
    <row r="34541" spans="2:2" x14ac:dyDescent="0.25">
      <c r="B34541" s="1"/>
    </row>
    <row r="34542" spans="2:2" x14ac:dyDescent="0.25">
      <c r="B34542" s="1"/>
    </row>
    <row r="34543" spans="2:2" x14ac:dyDescent="0.25">
      <c r="B34543" s="1"/>
    </row>
    <row r="34544" spans="2:2" x14ac:dyDescent="0.25">
      <c r="B34544" s="1"/>
    </row>
    <row r="34545" spans="2:2" x14ac:dyDescent="0.25">
      <c r="B34545" s="1"/>
    </row>
    <row r="34546" spans="2:2" x14ac:dyDescent="0.25">
      <c r="B34546" s="1"/>
    </row>
    <row r="34547" spans="2:2" x14ac:dyDescent="0.25">
      <c r="B34547" s="1"/>
    </row>
    <row r="34548" spans="2:2" x14ac:dyDescent="0.25">
      <c r="B34548" s="1"/>
    </row>
    <row r="34549" spans="2:2" x14ac:dyDescent="0.25">
      <c r="B34549" s="1"/>
    </row>
    <row r="34550" spans="2:2" x14ac:dyDescent="0.25">
      <c r="B34550" s="1"/>
    </row>
    <row r="34551" spans="2:2" x14ac:dyDescent="0.25">
      <c r="B34551" s="1"/>
    </row>
    <row r="34552" spans="2:2" x14ac:dyDescent="0.25">
      <c r="B34552" s="1"/>
    </row>
    <row r="34553" spans="2:2" x14ac:dyDescent="0.25">
      <c r="B34553" s="1"/>
    </row>
    <row r="34554" spans="2:2" x14ac:dyDescent="0.25">
      <c r="B34554" s="1"/>
    </row>
    <row r="34555" spans="2:2" x14ac:dyDescent="0.25">
      <c r="B34555" s="1"/>
    </row>
    <row r="34556" spans="2:2" x14ac:dyDescent="0.25">
      <c r="B34556" s="1"/>
    </row>
    <row r="34557" spans="2:2" x14ac:dyDescent="0.25">
      <c r="B34557" s="1"/>
    </row>
    <row r="34558" spans="2:2" x14ac:dyDescent="0.25">
      <c r="B34558" s="1"/>
    </row>
    <row r="34559" spans="2:2" x14ac:dyDescent="0.25">
      <c r="B34559" s="1"/>
    </row>
    <row r="34560" spans="2:2" x14ac:dyDescent="0.25">
      <c r="B34560" s="1"/>
    </row>
    <row r="34561" spans="2:2" x14ac:dyDescent="0.25">
      <c r="B34561" s="1"/>
    </row>
    <row r="34562" spans="2:2" x14ac:dyDescent="0.25">
      <c r="B34562" s="1"/>
    </row>
    <row r="34563" spans="2:2" x14ac:dyDescent="0.25">
      <c r="B34563" s="1"/>
    </row>
    <row r="34564" spans="2:2" x14ac:dyDescent="0.25">
      <c r="B34564" s="1"/>
    </row>
    <row r="34565" spans="2:2" x14ac:dyDescent="0.25">
      <c r="B34565" s="1"/>
    </row>
    <row r="34566" spans="2:2" x14ac:dyDescent="0.25">
      <c r="B34566" s="1"/>
    </row>
    <row r="34567" spans="2:2" x14ac:dyDescent="0.25">
      <c r="B34567" s="1"/>
    </row>
    <row r="34568" spans="2:2" x14ac:dyDescent="0.25">
      <c r="B34568" s="1"/>
    </row>
    <row r="34569" spans="2:2" x14ac:dyDescent="0.25">
      <c r="B34569" s="1"/>
    </row>
    <row r="34570" spans="2:2" x14ac:dyDescent="0.25">
      <c r="B34570" s="1"/>
    </row>
    <row r="34571" spans="2:2" x14ac:dyDescent="0.25">
      <c r="B34571" s="1"/>
    </row>
    <row r="34572" spans="2:2" x14ac:dyDescent="0.25">
      <c r="B34572" s="1"/>
    </row>
    <row r="34573" spans="2:2" x14ac:dyDescent="0.25">
      <c r="B34573" s="1"/>
    </row>
    <row r="34574" spans="2:2" x14ac:dyDescent="0.25">
      <c r="B34574" s="1"/>
    </row>
    <row r="34575" spans="2:2" x14ac:dyDescent="0.25">
      <c r="B34575" s="1"/>
    </row>
    <row r="34576" spans="2:2" x14ac:dyDescent="0.25">
      <c r="B34576" s="1"/>
    </row>
    <row r="34577" spans="2:2" x14ac:dyDescent="0.25">
      <c r="B34577" s="1"/>
    </row>
    <row r="34578" spans="2:2" x14ac:dyDescent="0.25">
      <c r="B34578" s="1"/>
    </row>
    <row r="34579" spans="2:2" x14ac:dyDescent="0.25">
      <c r="B34579" s="1"/>
    </row>
    <row r="34580" spans="2:2" x14ac:dyDescent="0.25">
      <c r="B34580" s="1"/>
    </row>
    <row r="34581" spans="2:2" x14ac:dyDescent="0.25">
      <c r="B34581" s="1"/>
    </row>
    <row r="34582" spans="2:2" x14ac:dyDescent="0.25">
      <c r="B34582" s="1"/>
    </row>
    <row r="34583" spans="2:2" x14ac:dyDescent="0.25">
      <c r="B34583" s="1"/>
    </row>
    <row r="34584" spans="2:2" x14ac:dyDescent="0.25">
      <c r="B34584" s="1"/>
    </row>
    <row r="34585" spans="2:2" x14ac:dyDescent="0.25">
      <c r="B34585" s="1"/>
    </row>
    <row r="34586" spans="2:2" x14ac:dyDescent="0.25">
      <c r="B34586" s="1"/>
    </row>
    <row r="34587" spans="2:2" x14ac:dyDescent="0.25">
      <c r="B34587" s="1"/>
    </row>
    <row r="34588" spans="2:2" x14ac:dyDescent="0.25">
      <c r="B34588" s="1"/>
    </row>
    <row r="34589" spans="2:2" x14ac:dyDescent="0.25">
      <c r="B34589" s="1"/>
    </row>
    <row r="34590" spans="2:2" x14ac:dyDescent="0.25">
      <c r="B34590" s="1"/>
    </row>
    <row r="34591" spans="2:2" x14ac:dyDescent="0.25">
      <c r="B34591" s="1"/>
    </row>
    <row r="34592" spans="2:2" x14ac:dyDescent="0.25">
      <c r="B34592" s="1"/>
    </row>
    <row r="34593" spans="2:2" x14ac:dyDescent="0.25">
      <c r="B34593" s="1"/>
    </row>
    <row r="34594" spans="2:2" x14ac:dyDescent="0.25">
      <c r="B34594" s="1"/>
    </row>
    <row r="34595" spans="2:2" x14ac:dyDescent="0.25">
      <c r="B34595" s="1"/>
    </row>
    <row r="34596" spans="2:2" x14ac:dyDescent="0.25">
      <c r="B34596" s="1"/>
    </row>
    <row r="34597" spans="2:2" x14ac:dyDescent="0.25">
      <c r="B34597" s="1"/>
    </row>
    <row r="34598" spans="2:2" x14ac:dyDescent="0.25">
      <c r="B34598" s="1"/>
    </row>
    <row r="34599" spans="2:2" x14ac:dyDescent="0.25">
      <c r="B34599" s="1"/>
    </row>
    <row r="34600" spans="2:2" x14ac:dyDescent="0.25">
      <c r="B34600" s="1"/>
    </row>
    <row r="34601" spans="2:2" x14ac:dyDescent="0.25">
      <c r="B34601" s="1"/>
    </row>
    <row r="34602" spans="2:2" x14ac:dyDescent="0.25">
      <c r="B34602" s="1"/>
    </row>
    <row r="34603" spans="2:2" x14ac:dyDescent="0.25">
      <c r="B34603" s="1"/>
    </row>
    <row r="34604" spans="2:2" x14ac:dyDescent="0.25">
      <c r="B34604" s="1"/>
    </row>
    <row r="34605" spans="2:2" x14ac:dyDescent="0.25">
      <c r="B34605" s="1"/>
    </row>
    <row r="34606" spans="2:2" x14ac:dyDescent="0.25">
      <c r="B34606" s="1"/>
    </row>
    <row r="34607" spans="2:2" x14ac:dyDescent="0.25">
      <c r="B34607" s="1"/>
    </row>
    <row r="34608" spans="2:2" x14ac:dyDescent="0.25">
      <c r="B34608" s="1"/>
    </row>
    <row r="34609" spans="2:2" x14ac:dyDescent="0.25">
      <c r="B34609" s="1"/>
    </row>
    <row r="34610" spans="2:2" x14ac:dyDescent="0.25">
      <c r="B34610" s="1"/>
    </row>
    <row r="34611" spans="2:2" x14ac:dyDescent="0.25">
      <c r="B34611" s="1"/>
    </row>
    <row r="34612" spans="2:2" x14ac:dyDescent="0.25">
      <c r="B34612" s="1"/>
    </row>
    <row r="34613" spans="2:2" x14ac:dyDescent="0.25">
      <c r="B34613" s="1"/>
    </row>
    <row r="34614" spans="2:2" x14ac:dyDescent="0.25">
      <c r="B34614" s="1"/>
    </row>
    <row r="34615" spans="2:2" x14ac:dyDescent="0.25">
      <c r="B34615" s="1"/>
    </row>
    <row r="34616" spans="2:2" x14ac:dyDescent="0.25">
      <c r="B34616" s="1"/>
    </row>
    <row r="34617" spans="2:2" x14ac:dyDescent="0.25">
      <c r="B34617" s="1"/>
    </row>
    <row r="34618" spans="2:2" x14ac:dyDescent="0.25">
      <c r="B34618" s="1"/>
    </row>
    <row r="34619" spans="2:2" x14ac:dyDescent="0.25">
      <c r="B34619" s="1"/>
    </row>
    <row r="34620" spans="2:2" x14ac:dyDescent="0.25">
      <c r="B34620" s="1"/>
    </row>
    <row r="34621" spans="2:2" x14ac:dyDescent="0.25">
      <c r="B34621" s="1"/>
    </row>
    <row r="34622" spans="2:2" x14ac:dyDescent="0.25">
      <c r="B34622" s="1"/>
    </row>
    <row r="34623" spans="2:2" x14ac:dyDescent="0.25">
      <c r="B34623" s="1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1"/>
    </row>
    <row r="34629" spans="2:2" x14ac:dyDescent="0.25">
      <c r="B34629" s="1"/>
    </row>
    <row r="34630" spans="2:2" x14ac:dyDescent="0.25">
      <c r="B34630" s="1"/>
    </row>
    <row r="34631" spans="2:2" x14ac:dyDescent="0.25">
      <c r="B34631" s="1"/>
    </row>
    <row r="34632" spans="2:2" x14ac:dyDescent="0.25">
      <c r="B34632" s="1"/>
    </row>
    <row r="34633" spans="2:2" x14ac:dyDescent="0.25">
      <c r="B34633" s="1"/>
    </row>
    <row r="34634" spans="2:2" x14ac:dyDescent="0.25">
      <c r="B34634" s="1"/>
    </row>
    <row r="34635" spans="2:2" x14ac:dyDescent="0.25">
      <c r="B34635" s="1"/>
    </row>
    <row r="34636" spans="2:2" x14ac:dyDescent="0.25">
      <c r="B34636" s="1"/>
    </row>
    <row r="34637" spans="2:2" x14ac:dyDescent="0.25">
      <c r="B34637" s="1"/>
    </row>
    <row r="34638" spans="2:2" x14ac:dyDescent="0.25">
      <c r="B34638" s="1"/>
    </row>
    <row r="34639" spans="2:2" x14ac:dyDescent="0.25">
      <c r="B34639" s="1"/>
    </row>
    <row r="34640" spans="2:2" x14ac:dyDescent="0.25">
      <c r="B34640" s="1"/>
    </row>
    <row r="34641" spans="2:2" x14ac:dyDescent="0.25">
      <c r="B34641" s="1"/>
    </row>
    <row r="34642" spans="2:2" x14ac:dyDescent="0.25">
      <c r="B34642" s="1"/>
    </row>
    <row r="34643" spans="2:2" x14ac:dyDescent="0.25">
      <c r="B34643" s="1"/>
    </row>
    <row r="34644" spans="2:2" x14ac:dyDescent="0.25">
      <c r="B34644" s="1"/>
    </row>
    <row r="34645" spans="2:2" x14ac:dyDescent="0.25">
      <c r="B34645" s="1"/>
    </row>
    <row r="34646" spans="2:2" x14ac:dyDescent="0.25">
      <c r="B34646" s="1"/>
    </row>
    <row r="34647" spans="2:2" x14ac:dyDescent="0.25">
      <c r="B34647" s="1"/>
    </row>
    <row r="34648" spans="2:2" x14ac:dyDescent="0.25">
      <c r="B34648" s="1"/>
    </row>
    <row r="34649" spans="2:2" x14ac:dyDescent="0.25">
      <c r="B34649" s="1"/>
    </row>
    <row r="34650" spans="2:2" x14ac:dyDescent="0.25">
      <c r="B34650" s="1"/>
    </row>
    <row r="34651" spans="2:2" x14ac:dyDescent="0.25">
      <c r="B34651" s="1"/>
    </row>
    <row r="34652" spans="2:2" x14ac:dyDescent="0.25">
      <c r="B34652" s="1"/>
    </row>
    <row r="34653" spans="2:2" x14ac:dyDescent="0.25">
      <c r="B34653" s="1"/>
    </row>
    <row r="34654" spans="2:2" x14ac:dyDescent="0.25">
      <c r="B34654" s="1"/>
    </row>
    <row r="34655" spans="2:2" x14ac:dyDescent="0.25">
      <c r="B34655" s="1"/>
    </row>
    <row r="34656" spans="2:2" x14ac:dyDescent="0.25">
      <c r="B34656" s="1"/>
    </row>
    <row r="34657" spans="2:2" x14ac:dyDescent="0.25">
      <c r="B34657" s="1"/>
    </row>
    <row r="34658" spans="2:2" x14ac:dyDescent="0.25">
      <c r="B34658" s="1"/>
    </row>
    <row r="34659" spans="2:2" x14ac:dyDescent="0.25">
      <c r="B34659" s="1"/>
    </row>
    <row r="34660" spans="2:2" x14ac:dyDescent="0.25">
      <c r="B34660" s="1"/>
    </row>
    <row r="34661" spans="2:2" x14ac:dyDescent="0.25">
      <c r="B34661" s="1"/>
    </row>
    <row r="34662" spans="2:2" x14ac:dyDescent="0.25">
      <c r="B34662" s="1"/>
    </row>
    <row r="34663" spans="2:2" x14ac:dyDescent="0.25">
      <c r="B34663" s="1"/>
    </row>
    <row r="34664" spans="2:2" x14ac:dyDescent="0.25">
      <c r="B34664" s="1"/>
    </row>
    <row r="34665" spans="2:2" x14ac:dyDescent="0.25">
      <c r="B34665" s="1"/>
    </row>
    <row r="34666" spans="2:2" x14ac:dyDescent="0.25">
      <c r="B34666" s="1"/>
    </row>
    <row r="34667" spans="2:2" x14ac:dyDescent="0.25">
      <c r="B34667" s="1"/>
    </row>
    <row r="34668" spans="2:2" x14ac:dyDescent="0.25">
      <c r="B34668" s="1"/>
    </row>
    <row r="34669" spans="2:2" x14ac:dyDescent="0.25">
      <c r="B34669" s="1"/>
    </row>
    <row r="34670" spans="2:2" x14ac:dyDescent="0.25">
      <c r="B34670" s="1"/>
    </row>
    <row r="34671" spans="2:2" x14ac:dyDescent="0.25">
      <c r="B34671" s="1"/>
    </row>
    <row r="34672" spans="2:2" x14ac:dyDescent="0.25">
      <c r="B34672" s="1"/>
    </row>
    <row r="34673" spans="2:2" x14ac:dyDescent="0.25">
      <c r="B34673" s="1"/>
    </row>
    <row r="34674" spans="2:2" x14ac:dyDescent="0.25">
      <c r="B34674" s="1"/>
    </row>
    <row r="34675" spans="2:2" x14ac:dyDescent="0.25">
      <c r="B34675" s="1"/>
    </row>
    <row r="34676" spans="2:2" x14ac:dyDescent="0.25">
      <c r="B34676" s="1"/>
    </row>
    <row r="34677" spans="2:2" x14ac:dyDescent="0.25">
      <c r="B34677" s="1"/>
    </row>
    <row r="34678" spans="2:2" x14ac:dyDescent="0.25">
      <c r="B34678" s="1"/>
    </row>
    <row r="34679" spans="2:2" x14ac:dyDescent="0.25">
      <c r="B34679" s="1"/>
    </row>
    <row r="34680" spans="2:2" x14ac:dyDescent="0.25">
      <c r="B34680" s="1"/>
    </row>
    <row r="34681" spans="2:2" x14ac:dyDescent="0.25">
      <c r="B34681" s="1"/>
    </row>
    <row r="34682" spans="2:2" x14ac:dyDescent="0.25">
      <c r="B34682" s="1"/>
    </row>
    <row r="34683" spans="2:2" x14ac:dyDescent="0.25">
      <c r="B34683" s="1"/>
    </row>
    <row r="34684" spans="2:2" x14ac:dyDescent="0.25">
      <c r="B34684" s="1"/>
    </row>
    <row r="34685" spans="2:2" x14ac:dyDescent="0.25">
      <c r="B34685" s="1"/>
    </row>
    <row r="34686" spans="2:2" x14ac:dyDescent="0.25">
      <c r="B34686" s="1"/>
    </row>
    <row r="34687" spans="2:2" x14ac:dyDescent="0.25">
      <c r="B34687" s="1"/>
    </row>
    <row r="34688" spans="2:2" x14ac:dyDescent="0.25">
      <c r="B34688" s="1"/>
    </row>
    <row r="34689" spans="2:2" x14ac:dyDescent="0.25">
      <c r="B34689" s="1"/>
    </row>
    <row r="34690" spans="2:2" x14ac:dyDescent="0.25">
      <c r="B34690" s="1"/>
    </row>
    <row r="34691" spans="2:2" x14ac:dyDescent="0.25">
      <c r="B34691" s="1"/>
    </row>
    <row r="34692" spans="2:2" x14ac:dyDescent="0.25">
      <c r="B34692" s="1"/>
    </row>
    <row r="34693" spans="2:2" x14ac:dyDescent="0.25">
      <c r="B34693" s="1"/>
    </row>
    <row r="34694" spans="2:2" x14ac:dyDescent="0.25">
      <c r="B34694" s="1"/>
    </row>
    <row r="34695" spans="2:2" x14ac:dyDescent="0.25">
      <c r="B34695" s="1"/>
    </row>
    <row r="34696" spans="2:2" x14ac:dyDescent="0.25">
      <c r="B34696" s="1"/>
    </row>
    <row r="34697" spans="2:2" x14ac:dyDescent="0.25">
      <c r="B34697" s="1"/>
    </row>
    <row r="34698" spans="2:2" x14ac:dyDescent="0.25">
      <c r="B34698" s="1"/>
    </row>
    <row r="34699" spans="2:2" x14ac:dyDescent="0.25">
      <c r="B34699" s="1"/>
    </row>
    <row r="34700" spans="2:2" x14ac:dyDescent="0.25">
      <c r="B34700" s="1"/>
    </row>
    <row r="34701" spans="2:2" x14ac:dyDescent="0.25">
      <c r="B34701" s="1"/>
    </row>
    <row r="34702" spans="2:2" x14ac:dyDescent="0.25">
      <c r="B34702" s="1"/>
    </row>
    <row r="34703" spans="2:2" x14ac:dyDescent="0.25">
      <c r="B34703" s="1"/>
    </row>
    <row r="34704" spans="2:2" x14ac:dyDescent="0.25">
      <c r="B34704" s="1"/>
    </row>
    <row r="34705" spans="2:2" x14ac:dyDescent="0.25">
      <c r="B34705" s="1"/>
    </row>
    <row r="34706" spans="2:2" x14ac:dyDescent="0.25">
      <c r="B34706" s="1"/>
    </row>
    <row r="34707" spans="2:2" x14ac:dyDescent="0.25">
      <c r="B34707" s="1"/>
    </row>
    <row r="34708" spans="2:2" x14ac:dyDescent="0.25">
      <c r="B34708" s="1"/>
    </row>
    <row r="34709" spans="2:2" x14ac:dyDescent="0.25">
      <c r="B34709" s="1"/>
    </row>
    <row r="34710" spans="2:2" x14ac:dyDescent="0.25">
      <c r="B34710" s="1"/>
    </row>
    <row r="34711" spans="2:2" x14ac:dyDescent="0.25">
      <c r="B34711" s="1"/>
    </row>
    <row r="34712" spans="2:2" x14ac:dyDescent="0.25">
      <c r="B34712" s="1"/>
    </row>
    <row r="34713" spans="2:2" x14ac:dyDescent="0.25">
      <c r="B34713" s="1"/>
    </row>
    <row r="34714" spans="2:2" x14ac:dyDescent="0.25">
      <c r="B34714" s="1"/>
    </row>
    <row r="34715" spans="2:2" x14ac:dyDescent="0.25">
      <c r="B34715" s="1"/>
    </row>
    <row r="34716" spans="2:2" x14ac:dyDescent="0.25">
      <c r="B34716" s="1"/>
    </row>
    <row r="34717" spans="2:2" x14ac:dyDescent="0.25">
      <c r="B34717" s="1"/>
    </row>
    <row r="34718" spans="2:2" x14ac:dyDescent="0.25">
      <c r="B34718" s="1"/>
    </row>
    <row r="34719" spans="2:2" x14ac:dyDescent="0.25">
      <c r="B34719" s="1"/>
    </row>
    <row r="34720" spans="2:2" x14ac:dyDescent="0.25">
      <c r="B34720" s="1"/>
    </row>
    <row r="34721" spans="2:2" x14ac:dyDescent="0.25">
      <c r="B34721" s="1"/>
    </row>
    <row r="34722" spans="2:2" x14ac:dyDescent="0.25">
      <c r="B34722" s="1"/>
    </row>
    <row r="34723" spans="2:2" x14ac:dyDescent="0.25">
      <c r="B34723" s="1"/>
    </row>
    <row r="34724" spans="2:2" x14ac:dyDescent="0.25">
      <c r="B34724" s="1"/>
    </row>
    <row r="34725" spans="2:2" x14ac:dyDescent="0.25">
      <c r="B34725" s="1"/>
    </row>
    <row r="34726" spans="2:2" x14ac:dyDescent="0.25">
      <c r="B34726" s="1"/>
    </row>
    <row r="34727" spans="2:2" x14ac:dyDescent="0.25">
      <c r="B34727" s="1"/>
    </row>
    <row r="34728" spans="2:2" x14ac:dyDescent="0.25">
      <c r="B34728" s="1"/>
    </row>
    <row r="34729" spans="2:2" x14ac:dyDescent="0.25">
      <c r="B34729" s="1"/>
    </row>
    <row r="34730" spans="2:2" x14ac:dyDescent="0.25">
      <c r="B34730" s="1"/>
    </row>
    <row r="34731" spans="2:2" x14ac:dyDescent="0.25">
      <c r="B34731" s="1"/>
    </row>
    <row r="34732" spans="2:2" x14ac:dyDescent="0.25">
      <c r="B34732" s="1"/>
    </row>
    <row r="34733" spans="2:2" x14ac:dyDescent="0.25">
      <c r="B34733" s="1"/>
    </row>
    <row r="34734" spans="2:2" x14ac:dyDescent="0.25">
      <c r="B34734" s="1"/>
    </row>
    <row r="34735" spans="2:2" x14ac:dyDescent="0.25">
      <c r="B34735" s="1"/>
    </row>
    <row r="34736" spans="2:2" x14ac:dyDescent="0.25">
      <c r="B34736" s="1"/>
    </row>
    <row r="34737" spans="2:2" x14ac:dyDescent="0.25">
      <c r="B34737" s="1"/>
    </row>
    <row r="34738" spans="2:2" x14ac:dyDescent="0.25">
      <c r="B34738" s="1"/>
    </row>
    <row r="34739" spans="2:2" x14ac:dyDescent="0.25">
      <c r="B34739" s="1"/>
    </row>
    <row r="34740" spans="2:2" x14ac:dyDescent="0.25">
      <c r="B34740" s="1"/>
    </row>
    <row r="34741" spans="2:2" x14ac:dyDescent="0.25">
      <c r="B34741" s="1"/>
    </row>
    <row r="34742" spans="2:2" x14ac:dyDescent="0.25">
      <c r="B34742" s="1"/>
    </row>
    <row r="34743" spans="2:2" x14ac:dyDescent="0.25">
      <c r="B34743" s="1"/>
    </row>
    <row r="34744" spans="2:2" x14ac:dyDescent="0.25">
      <c r="B34744" s="1"/>
    </row>
    <row r="34745" spans="2:2" x14ac:dyDescent="0.25">
      <c r="B34745" s="1"/>
    </row>
    <row r="34746" spans="2:2" x14ac:dyDescent="0.25">
      <c r="B34746" s="1"/>
    </row>
    <row r="34747" spans="2:2" x14ac:dyDescent="0.25">
      <c r="B34747" s="1"/>
    </row>
    <row r="34748" spans="2:2" x14ac:dyDescent="0.25">
      <c r="B34748" s="1"/>
    </row>
    <row r="34749" spans="2:2" x14ac:dyDescent="0.25">
      <c r="B34749" s="1"/>
    </row>
    <row r="34750" spans="2:2" x14ac:dyDescent="0.25">
      <c r="B34750" s="1"/>
    </row>
    <row r="34751" spans="2:2" x14ac:dyDescent="0.25">
      <c r="B34751" s="1"/>
    </row>
    <row r="34752" spans="2:2" x14ac:dyDescent="0.25">
      <c r="B34752" s="1"/>
    </row>
    <row r="34753" spans="2:2" x14ac:dyDescent="0.25">
      <c r="B34753" s="1"/>
    </row>
    <row r="34754" spans="2:2" x14ac:dyDescent="0.25">
      <c r="B34754" s="1"/>
    </row>
    <row r="34755" spans="2:2" x14ac:dyDescent="0.25">
      <c r="B34755" s="1"/>
    </row>
    <row r="34756" spans="2:2" x14ac:dyDescent="0.25">
      <c r="B34756" s="1"/>
    </row>
    <row r="34757" spans="2:2" x14ac:dyDescent="0.25">
      <c r="B34757" s="1"/>
    </row>
    <row r="34758" spans="2:2" x14ac:dyDescent="0.25">
      <c r="B34758" s="1"/>
    </row>
    <row r="34759" spans="2:2" x14ac:dyDescent="0.25">
      <c r="B34759" s="1"/>
    </row>
    <row r="34760" spans="2:2" x14ac:dyDescent="0.25">
      <c r="B34760" s="1"/>
    </row>
    <row r="34761" spans="2:2" x14ac:dyDescent="0.25">
      <c r="B34761" s="1"/>
    </row>
    <row r="34762" spans="2:2" x14ac:dyDescent="0.25">
      <c r="B34762" s="1"/>
    </row>
    <row r="34763" spans="2:2" x14ac:dyDescent="0.25">
      <c r="B34763" s="1"/>
    </row>
    <row r="34764" spans="2:2" x14ac:dyDescent="0.25">
      <c r="B34764" s="1"/>
    </row>
    <row r="34765" spans="2:2" x14ac:dyDescent="0.25">
      <c r="B34765" s="1"/>
    </row>
    <row r="34766" spans="2:2" x14ac:dyDescent="0.25">
      <c r="B34766" s="1"/>
    </row>
    <row r="34767" spans="2:2" x14ac:dyDescent="0.25">
      <c r="B34767" s="1"/>
    </row>
    <row r="34768" spans="2:2" x14ac:dyDescent="0.25">
      <c r="B34768" s="1"/>
    </row>
    <row r="34769" spans="2:2" x14ac:dyDescent="0.25">
      <c r="B34769" s="1"/>
    </row>
    <row r="34770" spans="2:2" x14ac:dyDescent="0.25">
      <c r="B34770" s="1"/>
    </row>
    <row r="34771" spans="2:2" x14ac:dyDescent="0.25">
      <c r="B34771" s="1"/>
    </row>
    <row r="34772" spans="2:2" x14ac:dyDescent="0.25">
      <c r="B34772" s="1"/>
    </row>
    <row r="34773" spans="2:2" x14ac:dyDescent="0.25">
      <c r="B34773" s="1"/>
    </row>
    <row r="34774" spans="2:2" x14ac:dyDescent="0.25">
      <c r="B34774" s="1"/>
    </row>
    <row r="34775" spans="2:2" x14ac:dyDescent="0.25">
      <c r="B34775" s="1"/>
    </row>
    <row r="34776" spans="2:2" x14ac:dyDescent="0.25">
      <c r="B34776" s="1"/>
    </row>
    <row r="34777" spans="2:2" x14ac:dyDescent="0.25">
      <c r="B34777" s="1"/>
    </row>
    <row r="34778" spans="2:2" x14ac:dyDescent="0.25">
      <c r="B34778" s="1"/>
    </row>
    <row r="34779" spans="2:2" x14ac:dyDescent="0.25">
      <c r="B34779" s="1"/>
    </row>
    <row r="34780" spans="2:2" x14ac:dyDescent="0.25">
      <c r="B34780" s="1"/>
    </row>
    <row r="34781" spans="2:2" x14ac:dyDescent="0.25">
      <c r="B34781" s="1"/>
    </row>
    <row r="34782" spans="2:2" x14ac:dyDescent="0.25">
      <c r="B34782" s="1"/>
    </row>
    <row r="34783" spans="2:2" x14ac:dyDescent="0.25">
      <c r="B34783" s="1"/>
    </row>
    <row r="34784" spans="2:2" x14ac:dyDescent="0.25">
      <c r="B34784" s="1"/>
    </row>
    <row r="34785" spans="2:2" x14ac:dyDescent="0.25">
      <c r="B34785" s="1"/>
    </row>
    <row r="34786" spans="2:2" x14ac:dyDescent="0.25">
      <c r="B34786" s="1"/>
    </row>
    <row r="34787" spans="2:2" x14ac:dyDescent="0.25">
      <c r="B34787" s="1"/>
    </row>
    <row r="34788" spans="2:2" x14ac:dyDescent="0.25">
      <c r="B34788" s="1"/>
    </row>
    <row r="34789" spans="2:2" x14ac:dyDescent="0.25">
      <c r="B34789" s="1"/>
    </row>
    <row r="34790" spans="2:2" x14ac:dyDescent="0.25">
      <c r="B34790" s="1"/>
    </row>
    <row r="34791" spans="2:2" x14ac:dyDescent="0.25">
      <c r="B34791" s="1"/>
    </row>
    <row r="34792" spans="2:2" x14ac:dyDescent="0.25">
      <c r="B34792" s="1"/>
    </row>
    <row r="34793" spans="2:2" x14ac:dyDescent="0.25">
      <c r="B34793" s="1"/>
    </row>
    <row r="34794" spans="2:2" x14ac:dyDescent="0.25">
      <c r="B34794" s="1"/>
    </row>
    <row r="34795" spans="2:2" x14ac:dyDescent="0.25">
      <c r="B34795" s="1"/>
    </row>
    <row r="34796" spans="2:2" x14ac:dyDescent="0.25">
      <c r="B34796" s="1"/>
    </row>
    <row r="34797" spans="2:2" x14ac:dyDescent="0.25">
      <c r="B34797" s="1"/>
    </row>
    <row r="34798" spans="2:2" x14ac:dyDescent="0.25">
      <c r="B34798" s="1"/>
    </row>
    <row r="34799" spans="2:2" x14ac:dyDescent="0.25">
      <c r="B34799" s="1"/>
    </row>
    <row r="34800" spans="2:2" x14ac:dyDescent="0.25">
      <c r="B34800" s="1"/>
    </row>
    <row r="34801" spans="2:2" x14ac:dyDescent="0.25">
      <c r="B34801" s="1"/>
    </row>
    <row r="34802" spans="2:2" x14ac:dyDescent="0.25">
      <c r="B34802" s="1"/>
    </row>
    <row r="34803" spans="2:2" x14ac:dyDescent="0.25">
      <c r="B34803" s="1"/>
    </row>
    <row r="34804" spans="2:2" x14ac:dyDescent="0.25">
      <c r="B34804" s="1"/>
    </row>
    <row r="34805" spans="2:2" x14ac:dyDescent="0.25">
      <c r="B34805" s="1"/>
    </row>
    <row r="34806" spans="2:2" x14ac:dyDescent="0.25">
      <c r="B34806" s="1"/>
    </row>
    <row r="34807" spans="2:2" x14ac:dyDescent="0.25">
      <c r="B34807" s="1"/>
    </row>
    <row r="34808" spans="2:2" x14ac:dyDescent="0.25">
      <c r="B34808" s="1"/>
    </row>
    <row r="34809" spans="2:2" x14ac:dyDescent="0.25">
      <c r="B34809" s="1"/>
    </row>
    <row r="34810" spans="2:2" x14ac:dyDescent="0.25">
      <c r="B34810" s="1"/>
    </row>
    <row r="34811" spans="2:2" x14ac:dyDescent="0.25">
      <c r="B34811" s="1"/>
    </row>
    <row r="34812" spans="2:2" x14ac:dyDescent="0.25">
      <c r="B34812" s="1"/>
    </row>
    <row r="34813" spans="2:2" x14ac:dyDescent="0.25">
      <c r="B34813" s="1"/>
    </row>
    <row r="34814" spans="2:2" x14ac:dyDescent="0.25">
      <c r="B34814" s="1"/>
    </row>
    <row r="34815" spans="2:2" x14ac:dyDescent="0.25">
      <c r="B34815" s="1"/>
    </row>
    <row r="34816" spans="2:2" x14ac:dyDescent="0.25">
      <c r="B34816" s="1"/>
    </row>
    <row r="34817" spans="2:2" x14ac:dyDescent="0.25">
      <c r="B34817" s="1"/>
    </row>
    <row r="34818" spans="2:2" x14ac:dyDescent="0.25">
      <c r="B34818" s="1"/>
    </row>
    <row r="34819" spans="2:2" x14ac:dyDescent="0.25">
      <c r="B34819" s="1"/>
    </row>
    <row r="34820" spans="2:2" x14ac:dyDescent="0.25">
      <c r="B34820" s="1"/>
    </row>
    <row r="34821" spans="2:2" x14ac:dyDescent="0.25">
      <c r="B34821" s="1"/>
    </row>
    <row r="34822" spans="2:2" x14ac:dyDescent="0.25">
      <c r="B34822" s="1"/>
    </row>
    <row r="34823" spans="2:2" x14ac:dyDescent="0.25">
      <c r="B34823" s="1"/>
    </row>
    <row r="34824" spans="2:2" x14ac:dyDescent="0.25">
      <c r="B34824" s="1"/>
    </row>
    <row r="34825" spans="2:2" x14ac:dyDescent="0.25">
      <c r="B34825" s="1"/>
    </row>
    <row r="34826" spans="2:2" x14ac:dyDescent="0.25">
      <c r="B34826" s="1"/>
    </row>
    <row r="34827" spans="2:2" x14ac:dyDescent="0.25">
      <c r="B34827" s="1"/>
    </row>
    <row r="34828" spans="2:2" x14ac:dyDescent="0.25">
      <c r="B34828" s="1"/>
    </row>
    <row r="34829" spans="2:2" x14ac:dyDescent="0.25">
      <c r="B34829" s="1"/>
    </row>
    <row r="34830" spans="2:2" x14ac:dyDescent="0.25">
      <c r="B34830" s="1"/>
    </row>
    <row r="34831" spans="2:2" x14ac:dyDescent="0.25">
      <c r="B34831" s="1"/>
    </row>
    <row r="34832" spans="2:2" x14ac:dyDescent="0.25">
      <c r="B34832" s="1"/>
    </row>
    <row r="34833" spans="2:2" x14ac:dyDescent="0.25">
      <c r="B34833" s="1"/>
    </row>
    <row r="34834" spans="2:2" x14ac:dyDescent="0.25">
      <c r="B34834" s="1"/>
    </row>
    <row r="34835" spans="2:2" x14ac:dyDescent="0.25">
      <c r="B34835" s="1"/>
    </row>
    <row r="34836" spans="2:2" x14ac:dyDescent="0.25">
      <c r="B34836" s="1"/>
    </row>
    <row r="34837" spans="2:2" x14ac:dyDescent="0.25">
      <c r="B34837" s="1"/>
    </row>
    <row r="34838" spans="2:2" x14ac:dyDescent="0.25">
      <c r="B34838" s="1"/>
    </row>
    <row r="34839" spans="2:2" x14ac:dyDescent="0.25">
      <c r="B34839" s="1"/>
    </row>
    <row r="34840" spans="2:2" x14ac:dyDescent="0.25">
      <c r="B34840" s="1"/>
    </row>
    <row r="34841" spans="2:2" x14ac:dyDescent="0.25">
      <c r="B34841" s="1"/>
    </row>
    <row r="34842" spans="2:2" x14ac:dyDescent="0.25">
      <c r="B34842" s="1"/>
    </row>
    <row r="34843" spans="2:2" x14ac:dyDescent="0.25">
      <c r="B34843" s="1"/>
    </row>
    <row r="34844" spans="2:2" x14ac:dyDescent="0.25">
      <c r="B34844" s="1"/>
    </row>
    <row r="34845" spans="2:2" x14ac:dyDescent="0.25">
      <c r="B34845" s="1"/>
    </row>
    <row r="34846" spans="2:2" x14ac:dyDescent="0.25">
      <c r="B34846" s="1"/>
    </row>
    <row r="34847" spans="2:2" x14ac:dyDescent="0.25">
      <c r="B34847" s="1"/>
    </row>
    <row r="34848" spans="2:2" x14ac:dyDescent="0.25">
      <c r="B34848" s="1"/>
    </row>
    <row r="34849" spans="2:2" x14ac:dyDescent="0.25">
      <c r="B34849" s="1"/>
    </row>
    <row r="34850" spans="2:2" x14ac:dyDescent="0.25">
      <c r="B34850" s="1"/>
    </row>
    <row r="34851" spans="2:2" x14ac:dyDescent="0.25">
      <c r="B34851" s="1"/>
    </row>
    <row r="34852" spans="2:2" x14ac:dyDescent="0.25">
      <c r="B34852" s="1"/>
    </row>
    <row r="34853" spans="2:2" x14ac:dyDescent="0.25">
      <c r="B34853" s="1"/>
    </row>
    <row r="34854" spans="2:2" x14ac:dyDescent="0.25">
      <c r="B34854" s="1"/>
    </row>
    <row r="34855" spans="2:2" x14ac:dyDescent="0.25">
      <c r="B34855" s="1"/>
    </row>
    <row r="34856" spans="2:2" x14ac:dyDescent="0.25">
      <c r="B34856" s="1"/>
    </row>
    <row r="34857" spans="2:2" x14ac:dyDescent="0.25">
      <c r="B34857" s="1"/>
    </row>
    <row r="34858" spans="2:2" x14ac:dyDescent="0.25">
      <c r="B34858" s="1"/>
    </row>
    <row r="34859" spans="2:2" x14ac:dyDescent="0.25">
      <c r="B34859" s="1"/>
    </row>
    <row r="34860" spans="2:2" x14ac:dyDescent="0.25">
      <c r="B34860" s="1"/>
    </row>
    <row r="34861" spans="2:2" x14ac:dyDescent="0.25">
      <c r="B34861" s="1"/>
    </row>
    <row r="34862" spans="2:2" x14ac:dyDescent="0.25">
      <c r="B34862" s="1"/>
    </row>
    <row r="34863" spans="2:2" x14ac:dyDescent="0.25">
      <c r="B34863" s="1"/>
    </row>
    <row r="34864" spans="2:2" x14ac:dyDescent="0.25">
      <c r="B34864" s="1"/>
    </row>
    <row r="34865" spans="2:2" x14ac:dyDescent="0.25">
      <c r="B34865" s="1"/>
    </row>
    <row r="34866" spans="2:2" x14ac:dyDescent="0.25">
      <c r="B34866" s="1"/>
    </row>
    <row r="34867" spans="2:2" x14ac:dyDescent="0.25">
      <c r="B34867" s="1"/>
    </row>
    <row r="34868" spans="2:2" x14ac:dyDescent="0.25">
      <c r="B34868" s="1"/>
    </row>
    <row r="34869" spans="2:2" x14ac:dyDescent="0.25">
      <c r="B34869" s="1"/>
    </row>
    <row r="34870" spans="2:2" x14ac:dyDescent="0.25">
      <c r="B34870" s="1"/>
    </row>
    <row r="34871" spans="2:2" x14ac:dyDescent="0.25">
      <c r="B34871" s="1"/>
    </row>
    <row r="34872" spans="2:2" x14ac:dyDescent="0.25">
      <c r="B34872" s="1"/>
    </row>
    <row r="34873" spans="2:2" x14ac:dyDescent="0.25">
      <c r="B34873" s="1"/>
    </row>
    <row r="34874" spans="2:2" x14ac:dyDescent="0.25">
      <c r="B34874" s="1"/>
    </row>
    <row r="34875" spans="2:2" x14ac:dyDescent="0.25">
      <c r="B34875" s="1"/>
    </row>
    <row r="34876" spans="2:2" x14ac:dyDescent="0.25">
      <c r="B34876" s="1"/>
    </row>
    <row r="34877" spans="2:2" x14ac:dyDescent="0.25">
      <c r="B34877" s="1"/>
    </row>
    <row r="34878" spans="2:2" x14ac:dyDescent="0.25">
      <c r="B34878" s="1"/>
    </row>
    <row r="34879" spans="2:2" x14ac:dyDescent="0.25">
      <c r="B34879" s="1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1"/>
    </row>
    <row r="34885" spans="2:2" x14ac:dyDescent="0.25">
      <c r="B34885" s="1"/>
    </row>
    <row r="34886" spans="2:2" x14ac:dyDescent="0.25">
      <c r="B34886" s="1"/>
    </row>
    <row r="34887" spans="2:2" x14ac:dyDescent="0.25">
      <c r="B34887" s="1"/>
    </row>
    <row r="34888" spans="2:2" x14ac:dyDescent="0.25">
      <c r="B34888" s="1"/>
    </row>
    <row r="34889" spans="2:2" x14ac:dyDescent="0.25">
      <c r="B34889" s="1"/>
    </row>
    <row r="34890" spans="2:2" x14ac:dyDescent="0.25">
      <c r="B34890" s="1"/>
    </row>
    <row r="34891" spans="2:2" x14ac:dyDescent="0.25">
      <c r="B34891" s="1"/>
    </row>
    <row r="34892" spans="2:2" x14ac:dyDescent="0.25">
      <c r="B34892" s="1"/>
    </row>
    <row r="34893" spans="2:2" x14ac:dyDescent="0.25">
      <c r="B34893" s="1"/>
    </row>
    <row r="34894" spans="2:2" x14ac:dyDescent="0.25">
      <c r="B34894" s="1"/>
    </row>
    <row r="34895" spans="2:2" x14ac:dyDescent="0.25">
      <c r="B34895" s="1"/>
    </row>
    <row r="34896" spans="2:2" x14ac:dyDescent="0.25">
      <c r="B34896" s="1"/>
    </row>
    <row r="34897" spans="2:2" x14ac:dyDescent="0.25">
      <c r="B34897" s="1"/>
    </row>
    <row r="34898" spans="2:2" x14ac:dyDescent="0.25">
      <c r="B34898" s="1"/>
    </row>
    <row r="34899" spans="2:2" x14ac:dyDescent="0.25">
      <c r="B34899" s="1"/>
    </row>
    <row r="34900" spans="2:2" x14ac:dyDescent="0.25">
      <c r="B34900" s="1"/>
    </row>
    <row r="34901" spans="2:2" x14ac:dyDescent="0.25">
      <c r="B34901" s="1"/>
    </row>
    <row r="34902" spans="2:2" x14ac:dyDescent="0.25">
      <c r="B34902" s="1"/>
    </row>
    <row r="34903" spans="2:2" x14ac:dyDescent="0.25">
      <c r="B34903" s="1"/>
    </row>
    <row r="34904" spans="2:2" x14ac:dyDescent="0.25">
      <c r="B34904" s="1"/>
    </row>
    <row r="34905" spans="2:2" x14ac:dyDescent="0.25">
      <c r="B34905" s="1"/>
    </row>
    <row r="34906" spans="2:2" x14ac:dyDescent="0.25">
      <c r="B34906" s="1"/>
    </row>
    <row r="34907" spans="2:2" x14ac:dyDescent="0.25">
      <c r="B34907" s="1"/>
    </row>
    <row r="34908" spans="2:2" x14ac:dyDescent="0.25">
      <c r="B34908" s="1"/>
    </row>
    <row r="34909" spans="2:2" x14ac:dyDescent="0.25">
      <c r="B34909" s="1"/>
    </row>
    <row r="34910" spans="2:2" x14ac:dyDescent="0.25">
      <c r="B34910" s="1"/>
    </row>
    <row r="34911" spans="2:2" x14ac:dyDescent="0.25">
      <c r="B34911" s="1"/>
    </row>
    <row r="34912" spans="2:2" x14ac:dyDescent="0.25">
      <c r="B34912" s="1"/>
    </row>
    <row r="34913" spans="2:2" x14ac:dyDescent="0.25">
      <c r="B34913" s="1"/>
    </row>
    <row r="34914" spans="2:2" x14ac:dyDescent="0.25">
      <c r="B34914" s="1"/>
    </row>
    <row r="34915" spans="2:2" x14ac:dyDescent="0.25">
      <c r="B34915" s="1"/>
    </row>
    <row r="34916" spans="2:2" x14ac:dyDescent="0.25">
      <c r="B34916" s="1"/>
    </row>
    <row r="34917" spans="2:2" x14ac:dyDescent="0.25">
      <c r="B34917" s="1"/>
    </row>
    <row r="34918" spans="2:2" x14ac:dyDescent="0.25">
      <c r="B34918" s="1"/>
    </row>
    <row r="34919" spans="2:2" x14ac:dyDescent="0.25">
      <c r="B34919" s="1"/>
    </row>
    <row r="34920" spans="2:2" x14ac:dyDescent="0.25">
      <c r="B34920" s="1"/>
    </row>
    <row r="34921" spans="2:2" x14ac:dyDescent="0.25">
      <c r="B34921" s="1"/>
    </row>
    <row r="34922" spans="2:2" x14ac:dyDescent="0.25">
      <c r="B34922" s="1"/>
    </row>
    <row r="34923" spans="2:2" x14ac:dyDescent="0.25">
      <c r="B34923" s="1"/>
    </row>
    <row r="34924" spans="2:2" x14ac:dyDescent="0.25">
      <c r="B34924" s="1"/>
    </row>
    <row r="34925" spans="2:2" x14ac:dyDescent="0.25">
      <c r="B34925" s="1"/>
    </row>
    <row r="34926" spans="2:2" x14ac:dyDescent="0.25">
      <c r="B34926" s="1"/>
    </row>
    <row r="34927" spans="2:2" x14ac:dyDescent="0.25">
      <c r="B34927" s="1"/>
    </row>
    <row r="34928" spans="2:2" x14ac:dyDescent="0.25">
      <c r="B34928" s="1"/>
    </row>
    <row r="34929" spans="2:2" x14ac:dyDescent="0.25">
      <c r="B34929" s="1"/>
    </row>
    <row r="34930" spans="2:2" x14ac:dyDescent="0.25">
      <c r="B34930" s="1"/>
    </row>
    <row r="34931" spans="2:2" x14ac:dyDescent="0.25">
      <c r="B34931" s="1"/>
    </row>
    <row r="34932" spans="2:2" x14ac:dyDescent="0.25">
      <c r="B34932" s="1"/>
    </row>
    <row r="34933" spans="2:2" x14ac:dyDescent="0.25">
      <c r="B34933" s="1"/>
    </row>
    <row r="34934" spans="2:2" x14ac:dyDescent="0.25">
      <c r="B34934" s="1"/>
    </row>
    <row r="34935" spans="2:2" x14ac:dyDescent="0.25">
      <c r="B34935" s="1"/>
    </row>
    <row r="34936" spans="2:2" x14ac:dyDescent="0.25">
      <c r="B34936" s="1"/>
    </row>
    <row r="34937" spans="2:2" x14ac:dyDescent="0.25">
      <c r="B34937" s="1"/>
    </row>
    <row r="34938" spans="2:2" x14ac:dyDescent="0.25">
      <c r="B34938" s="1"/>
    </row>
    <row r="34939" spans="2:2" x14ac:dyDescent="0.25">
      <c r="B34939" s="1"/>
    </row>
    <row r="34940" spans="2:2" x14ac:dyDescent="0.25">
      <c r="B34940" s="1"/>
    </row>
    <row r="34941" spans="2:2" x14ac:dyDescent="0.25">
      <c r="B34941" s="1"/>
    </row>
    <row r="34942" spans="2:2" x14ac:dyDescent="0.25">
      <c r="B34942" s="1"/>
    </row>
    <row r="34943" spans="2:2" x14ac:dyDescent="0.25">
      <c r="B34943" s="1"/>
    </row>
    <row r="34944" spans="2:2" x14ac:dyDescent="0.25">
      <c r="B34944" s="1"/>
    </row>
    <row r="34945" spans="2:2" x14ac:dyDescent="0.25">
      <c r="B34945" s="1"/>
    </row>
    <row r="34946" spans="2:2" x14ac:dyDescent="0.25">
      <c r="B34946" s="1"/>
    </row>
    <row r="34947" spans="2:2" x14ac:dyDescent="0.25">
      <c r="B34947" s="1"/>
    </row>
    <row r="34948" spans="2:2" x14ac:dyDescent="0.25">
      <c r="B34948" s="1"/>
    </row>
    <row r="34949" spans="2:2" x14ac:dyDescent="0.25">
      <c r="B34949" s="1"/>
    </row>
    <row r="34950" spans="2:2" x14ac:dyDescent="0.25">
      <c r="B34950" s="1"/>
    </row>
    <row r="34951" spans="2:2" x14ac:dyDescent="0.25">
      <c r="B34951" s="1"/>
    </row>
    <row r="34952" spans="2:2" x14ac:dyDescent="0.25">
      <c r="B34952" s="1"/>
    </row>
    <row r="34953" spans="2:2" x14ac:dyDescent="0.25">
      <c r="B34953" s="1"/>
    </row>
    <row r="34954" spans="2:2" x14ac:dyDescent="0.25">
      <c r="B34954" s="1"/>
    </row>
    <row r="34955" spans="2:2" x14ac:dyDescent="0.25">
      <c r="B34955" s="1"/>
    </row>
    <row r="34956" spans="2:2" x14ac:dyDescent="0.25">
      <c r="B34956" s="1"/>
    </row>
    <row r="34957" spans="2:2" x14ac:dyDescent="0.25">
      <c r="B34957" s="1"/>
    </row>
    <row r="34958" spans="2:2" x14ac:dyDescent="0.25">
      <c r="B34958" s="1"/>
    </row>
    <row r="34959" spans="2:2" x14ac:dyDescent="0.25">
      <c r="B34959" s="1"/>
    </row>
    <row r="34960" spans="2:2" x14ac:dyDescent="0.25">
      <c r="B34960" s="1"/>
    </row>
    <row r="34961" spans="2:2" x14ac:dyDescent="0.25">
      <c r="B34961" s="1"/>
    </row>
    <row r="34962" spans="2:2" x14ac:dyDescent="0.25">
      <c r="B34962" s="1"/>
    </row>
    <row r="34963" spans="2:2" x14ac:dyDescent="0.25">
      <c r="B34963" s="1"/>
    </row>
    <row r="34964" spans="2:2" x14ac:dyDescent="0.25">
      <c r="B34964" s="1"/>
    </row>
    <row r="34965" spans="2:2" x14ac:dyDescent="0.25">
      <c r="B34965" s="1"/>
    </row>
    <row r="34966" spans="2:2" x14ac:dyDescent="0.25">
      <c r="B34966" s="1"/>
    </row>
    <row r="34967" spans="2:2" x14ac:dyDescent="0.25">
      <c r="B34967" s="1"/>
    </row>
    <row r="34968" spans="2:2" x14ac:dyDescent="0.25">
      <c r="B34968" s="1"/>
    </row>
    <row r="34969" spans="2:2" x14ac:dyDescent="0.25">
      <c r="B34969" s="1"/>
    </row>
    <row r="34970" spans="2:2" x14ac:dyDescent="0.25">
      <c r="B34970" s="1"/>
    </row>
    <row r="34971" spans="2:2" x14ac:dyDescent="0.25">
      <c r="B34971" s="1"/>
    </row>
    <row r="34972" spans="2:2" x14ac:dyDescent="0.25">
      <c r="B34972" s="1"/>
    </row>
    <row r="34973" spans="2:2" x14ac:dyDescent="0.25">
      <c r="B34973" s="1"/>
    </row>
    <row r="34974" spans="2:2" x14ac:dyDescent="0.25">
      <c r="B34974" s="1"/>
    </row>
    <row r="34975" spans="2:2" x14ac:dyDescent="0.25">
      <c r="B34975" s="1"/>
    </row>
    <row r="34976" spans="2:2" x14ac:dyDescent="0.25">
      <c r="B34976" s="1"/>
    </row>
    <row r="34977" spans="2:2" x14ac:dyDescent="0.25">
      <c r="B34977" s="1"/>
    </row>
    <row r="34978" spans="2:2" x14ac:dyDescent="0.25">
      <c r="B34978" s="1"/>
    </row>
    <row r="34979" spans="2:2" x14ac:dyDescent="0.25">
      <c r="B34979" s="1"/>
    </row>
    <row r="34980" spans="2:2" x14ac:dyDescent="0.25">
      <c r="B34980" s="1"/>
    </row>
    <row r="34981" spans="2:2" x14ac:dyDescent="0.25">
      <c r="B34981" s="1"/>
    </row>
    <row r="34982" spans="2:2" x14ac:dyDescent="0.25">
      <c r="B34982" s="1"/>
    </row>
    <row r="34983" spans="2:2" x14ac:dyDescent="0.25">
      <c r="B34983" s="1"/>
    </row>
    <row r="34984" spans="2:2" x14ac:dyDescent="0.25">
      <c r="B34984" s="1"/>
    </row>
    <row r="34985" spans="2:2" x14ac:dyDescent="0.25">
      <c r="B34985" s="1"/>
    </row>
    <row r="34986" spans="2:2" x14ac:dyDescent="0.25">
      <c r="B34986" s="1"/>
    </row>
    <row r="34987" spans="2:2" x14ac:dyDescent="0.25">
      <c r="B34987" s="1"/>
    </row>
    <row r="34988" spans="2:2" x14ac:dyDescent="0.25">
      <c r="B34988" s="1"/>
    </row>
    <row r="34989" spans="2:2" x14ac:dyDescent="0.25">
      <c r="B34989" s="1"/>
    </row>
    <row r="34990" spans="2:2" x14ac:dyDescent="0.25">
      <c r="B34990" s="1"/>
    </row>
    <row r="34991" spans="2:2" x14ac:dyDescent="0.25">
      <c r="B34991" s="1"/>
    </row>
    <row r="34992" spans="2:2" x14ac:dyDescent="0.25">
      <c r="B34992" s="1"/>
    </row>
    <row r="34993" spans="2:2" x14ac:dyDescent="0.25">
      <c r="B34993" s="1"/>
    </row>
    <row r="34994" spans="2:2" x14ac:dyDescent="0.25">
      <c r="B34994" s="1"/>
    </row>
    <row r="34995" spans="2:2" x14ac:dyDescent="0.25">
      <c r="B34995" s="1"/>
    </row>
    <row r="34996" spans="2:2" x14ac:dyDescent="0.25">
      <c r="B34996" s="1"/>
    </row>
    <row r="34997" spans="2:2" x14ac:dyDescent="0.25">
      <c r="B34997" s="1"/>
    </row>
    <row r="34998" spans="2:2" x14ac:dyDescent="0.25">
      <c r="B34998" s="1"/>
    </row>
    <row r="34999" spans="2:2" x14ac:dyDescent="0.25">
      <c r="B34999" s="1"/>
    </row>
    <row r="35000" spans="2:2" x14ac:dyDescent="0.25">
      <c r="B35000" s="1"/>
    </row>
    <row r="35001" spans="2:2" x14ac:dyDescent="0.25">
      <c r="B35001" s="1"/>
    </row>
    <row r="35002" spans="2:2" x14ac:dyDescent="0.25">
      <c r="B35002" s="1"/>
    </row>
    <row r="35003" spans="2:2" x14ac:dyDescent="0.25">
      <c r="B35003" s="1"/>
    </row>
    <row r="35004" spans="2:2" x14ac:dyDescent="0.25">
      <c r="B35004" s="1"/>
    </row>
    <row r="35005" spans="2:2" x14ac:dyDescent="0.25">
      <c r="B35005" s="1"/>
    </row>
    <row r="35006" spans="2:2" x14ac:dyDescent="0.25">
      <c r="B35006" s="1"/>
    </row>
    <row r="35007" spans="2:2" x14ac:dyDescent="0.25">
      <c r="B35007" s="1"/>
    </row>
    <row r="35008" spans="2:2" x14ac:dyDescent="0.25">
      <c r="B35008" s="1"/>
    </row>
    <row r="35009" spans="2:2" x14ac:dyDescent="0.25">
      <c r="B35009" s="1"/>
    </row>
    <row r="35010" spans="2:2" x14ac:dyDescent="0.25">
      <c r="B35010" s="1"/>
    </row>
    <row r="35011" spans="2:2" x14ac:dyDescent="0.25">
      <c r="B35011" s="1"/>
    </row>
    <row r="35012" spans="2:2" x14ac:dyDescent="0.25">
      <c r="B35012" s="1"/>
    </row>
    <row r="35013" spans="2:2" x14ac:dyDescent="0.25">
      <c r="B35013" s="1"/>
    </row>
    <row r="35014" spans="2:2" x14ac:dyDescent="0.25">
      <c r="B35014" s="1"/>
    </row>
    <row r="35015" spans="2:2" x14ac:dyDescent="0.25">
      <c r="B35015" s="1"/>
    </row>
    <row r="35016" spans="2:2" x14ac:dyDescent="0.25">
      <c r="B35016" s="1"/>
    </row>
    <row r="35017" spans="2:2" x14ac:dyDescent="0.25">
      <c r="B35017" s="1"/>
    </row>
    <row r="35018" spans="2:2" x14ac:dyDescent="0.25">
      <c r="B35018" s="1"/>
    </row>
    <row r="35019" spans="2:2" x14ac:dyDescent="0.25">
      <c r="B35019" s="1"/>
    </row>
    <row r="35020" spans="2:2" x14ac:dyDescent="0.25">
      <c r="B35020" s="1"/>
    </row>
    <row r="35021" spans="2:2" x14ac:dyDescent="0.25">
      <c r="B35021" s="1"/>
    </row>
    <row r="35022" spans="2:2" x14ac:dyDescent="0.25">
      <c r="B35022" s="1"/>
    </row>
    <row r="35023" spans="2:2" x14ac:dyDescent="0.25">
      <c r="B35023" s="1"/>
    </row>
    <row r="35024" spans="2:2" x14ac:dyDescent="0.25">
      <c r="B35024" s="1"/>
    </row>
    <row r="35025" spans="2:2" x14ac:dyDescent="0.25">
      <c r="B35025" s="1"/>
    </row>
    <row r="35026" spans="2:2" x14ac:dyDescent="0.25">
      <c r="B35026" s="1"/>
    </row>
    <row r="35027" spans="2:2" x14ac:dyDescent="0.25">
      <c r="B35027" s="1"/>
    </row>
    <row r="35028" spans="2:2" x14ac:dyDescent="0.25">
      <c r="B35028" s="1"/>
    </row>
    <row r="35029" spans="2:2" x14ac:dyDescent="0.25">
      <c r="B35029" s="1"/>
    </row>
    <row r="35030" spans="2:2" x14ac:dyDescent="0.25">
      <c r="B35030" s="1"/>
    </row>
    <row r="35031" spans="2:2" x14ac:dyDescent="0.25">
      <c r="B35031" s="1"/>
    </row>
    <row r="35032" spans="2:2" x14ac:dyDescent="0.25">
      <c r="B35032" s="1"/>
    </row>
    <row r="35033" spans="2:2" x14ac:dyDescent="0.25">
      <c r="B35033" s="1"/>
    </row>
    <row r="35034" spans="2:2" x14ac:dyDescent="0.25">
      <c r="B35034" s="1"/>
    </row>
    <row r="35035" spans="2:2" x14ac:dyDescent="0.25">
      <c r="B35035" s="1"/>
    </row>
    <row r="35036" spans="2:2" x14ac:dyDescent="0.25">
      <c r="B35036" s="1"/>
    </row>
    <row r="35037" spans="2:2" x14ac:dyDescent="0.25">
      <c r="B35037" s="1"/>
    </row>
    <row r="35038" spans="2:2" x14ac:dyDescent="0.25">
      <c r="B35038" s="1"/>
    </row>
    <row r="35039" spans="2:2" x14ac:dyDescent="0.25">
      <c r="B35039" s="1"/>
    </row>
    <row r="35040" spans="2:2" x14ac:dyDescent="0.25">
      <c r="B35040" s="1"/>
    </row>
    <row r="35041" spans="2:2" x14ac:dyDescent="0.25">
      <c r="B35041" s="1"/>
    </row>
    <row r="35042" spans="2:2" x14ac:dyDescent="0.25">
      <c r="B35042" s="1"/>
    </row>
    <row r="35043" spans="2:2" x14ac:dyDescent="0.25">
      <c r="B35043" s="1"/>
    </row>
    <row r="35044" spans="2:2" x14ac:dyDescent="0.25">
      <c r="B35044" s="1"/>
    </row>
    <row r="35045" spans="2:2" x14ac:dyDescent="0.25">
      <c r="B35045" s="1"/>
    </row>
    <row r="35046" spans="2:2" x14ac:dyDescent="0.25">
      <c r="B35046" s="1"/>
    </row>
    <row r="35047" spans="2:2" x14ac:dyDescent="0.25">
      <c r="B35047" s="1"/>
    </row>
    <row r="35048" spans="2:2" x14ac:dyDescent="0.25">
      <c r="B35048" s="1"/>
    </row>
    <row r="35049" spans="2:2" x14ac:dyDescent="0.25">
      <c r="B35049" s="1"/>
    </row>
    <row r="35050" spans="2:2" x14ac:dyDescent="0.25">
      <c r="B35050" s="1"/>
    </row>
    <row r="35051" spans="2:2" x14ac:dyDescent="0.25">
      <c r="B35051" s="1"/>
    </row>
    <row r="35052" spans="2:2" x14ac:dyDescent="0.25">
      <c r="B35052" s="1"/>
    </row>
    <row r="35053" spans="2:2" x14ac:dyDescent="0.25">
      <c r="B35053" s="1"/>
    </row>
    <row r="35054" spans="2:2" x14ac:dyDescent="0.25">
      <c r="B35054" s="1"/>
    </row>
    <row r="35055" spans="2:2" x14ac:dyDescent="0.25">
      <c r="B35055" s="1"/>
    </row>
    <row r="35056" spans="2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84AF-E1D8-415A-82DF-EE293D65A018}">
  <dimension ref="A1:AJ11"/>
  <sheetViews>
    <sheetView tabSelected="1" topLeftCell="D1" zoomScale="70" zoomScaleNormal="70" workbookViewId="0">
      <selection activeCell="L67" sqref="L67"/>
    </sheetView>
  </sheetViews>
  <sheetFormatPr defaultRowHeight="12.6" x14ac:dyDescent="0.25"/>
  <cols>
    <col min="1" max="1" width="22.33203125" bestFit="1" customWidth="1"/>
    <col min="2" max="4" width="10.21875" bestFit="1" customWidth="1"/>
    <col min="5" max="6" width="10.109375" bestFit="1" customWidth="1"/>
    <col min="7" max="10" width="10.21875" bestFit="1" customWidth="1"/>
    <col min="11" max="18" width="10.109375" bestFit="1" customWidth="1"/>
  </cols>
  <sheetData>
    <row r="1" spans="1:36" x14ac:dyDescent="0.25">
      <c r="A1" s="28"/>
      <c r="B1" s="27" t="s">
        <v>164</v>
      </c>
      <c r="C1" s="27" t="s">
        <v>164</v>
      </c>
      <c r="D1" s="27" t="s">
        <v>168</v>
      </c>
      <c r="E1" s="27" t="s">
        <v>168</v>
      </c>
      <c r="F1" s="27" t="s">
        <v>168</v>
      </c>
      <c r="G1" s="27" t="s">
        <v>168</v>
      </c>
      <c r="H1" s="27" t="s">
        <v>168</v>
      </c>
      <c r="I1" s="27" t="s">
        <v>165</v>
      </c>
      <c r="J1" s="27" t="s">
        <v>165</v>
      </c>
      <c r="K1" s="27" t="s">
        <v>166</v>
      </c>
      <c r="L1" s="27" t="s">
        <v>166</v>
      </c>
      <c r="M1" s="27" t="s">
        <v>166</v>
      </c>
      <c r="N1" s="27" t="s">
        <v>166</v>
      </c>
      <c r="O1" s="27" t="s">
        <v>166</v>
      </c>
      <c r="P1" s="27" t="s">
        <v>169</v>
      </c>
      <c r="Q1" s="27" t="s">
        <v>169</v>
      </c>
      <c r="R1" s="27" t="s">
        <v>169</v>
      </c>
      <c r="S1" s="28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x14ac:dyDescent="0.25">
      <c r="A2" s="29" t="s">
        <v>27</v>
      </c>
      <c r="B2" s="29">
        <v>44369</v>
      </c>
      <c r="C2" s="29">
        <v>44453</v>
      </c>
      <c r="D2" s="29">
        <v>44340</v>
      </c>
      <c r="E2" s="29">
        <v>44375</v>
      </c>
      <c r="F2" s="29">
        <v>44403</v>
      </c>
      <c r="G2" s="29">
        <v>44425</v>
      </c>
      <c r="H2" s="29">
        <v>44460</v>
      </c>
      <c r="I2" s="29">
        <v>44399</v>
      </c>
      <c r="J2" s="29">
        <v>44440</v>
      </c>
      <c r="K2" s="29">
        <v>44337</v>
      </c>
      <c r="L2" s="29">
        <v>44364</v>
      </c>
      <c r="M2" s="29">
        <v>44383</v>
      </c>
      <c r="N2" s="29">
        <v>44414</v>
      </c>
      <c r="O2" s="29">
        <v>44455</v>
      </c>
      <c r="P2" s="29">
        <v>44357</v>
      </c>
      <c r="Q2" s="29">
        <v>44368</v>
      </c>
      <c r="R2" s="29">
        <v>44426</v>
      </c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spans="1:36" x14ac:dyDescent="0.25">
      <c r="A3" t="s">
        <v>201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0.64960000000000007</v>
      </c>
      <c r="O3">
        <v>0.11599999999999999</v>
      </c>
      <c r="P3">
        <v>0</v>
      </c>
      <c r="Q3">
        <v>0</v>
      </c>
      <c r="R3">
        <v>0</v>
      </c>
    </row>
    <row r="4" spans="1:36" x14ac:dyDescent="0.25">
      <c r="A4" t="s">
        <v>194</v>
      </c>
      <c r="B4">
        <v>1.4450000000000003</v>
      </c>
      <c r="C4">
        <v>2.9650000000000003</v>
      </c>
      <c r="D4">
        <v>1.2893999999999999</v>
      </c>
      <c r="E4">
        <v>1.5918000000000001</v>
      </c>
      <c r="F4">
        <v>0.98699999999999988</v>
      </c>
      <c r="G4">
        <v>0.4607</v>
      </c>
      <c r="H4">
        <v>5.0671999999999997</v>
      </c>
      <c r="I4">
        <v>1.6020000000000001</v>
      </c>
      <c r="J4">
        <v>0.55199999999999994</v>
      </c>
      <c r="K4">
        <v>2.9624000000000006</v>
      </c>
      <c r="L4">
        <v>4.6424000000000003</v>
      </c>
      <c r="M4">
        <v>1.2692000000000001</v>
      </c>
      <c r="N4">
        <v>2.9792000000000001</v>
      </c>
      <c r="O4">
        <v>9.2509999999999994</v>
      </c>
      <c r="P4">
        <v>1.0730999999999999</v>
      </c>
      <c r="Q4">
        <v>1.0427999999999999</v>
      </c>
      <c r="R4">
        <v>1.1080000000000001</v>
      </c>
    </row>
    <row r="5" spans="1:36" x14ac:dyDescent="0.25">
      <c r="A5" t="s">
        <v>195</v>
      </c>
      <c r="B5">
        <v>45.107500000000002</v>
      </c>
      <c r="C5">
        <v>4.3849999999999998</v>
      </c>
      <c r="D5">
        <v>69.388199999999998</v>
      </c>
      <c r="E5">
        <v>39.097799999999999</v>
      </c>
      <c r="F5">
        <v>37.302300000000002</v>
      </c>
      <c r="G5">
        <v>19.128400000000003</v>
      </c>
      <c r="H5">
        <v>13.652800000000001</v>
      </c>
      <c r="I5">
        <v>19.326000000000001</v>
      </c>
      <c r="J5">
        <v>59.201999999999998</v>
      </c>
      <c r="K5">
        <v>28.000200000000003</v>
      </c>
      <c r="L5">
        <v>40.555199999999999</v>
      </c>
      <c r="M5">
        <v>25.566399999999998</v>
      </c>
      <c r="N5">
        <v>33.784800000000004</v>
      </c>
      <c r="O5">
        <v>70.162599999999998</v>
      </c>
      <c r="P5">
        <v>34.895699999999991</v>
      </c>
      <c r="Q5">
        <v>20.007899999999999</v>
      </c>
      <c r="R5">
        <v>10.804</v>
      </c>
    </row>
    <row r="6" spans="1:36" x14ac:dyDescent="0.25">
      <c r="A6" t="s">
        <v>196</v>
      </c>
      <c r="B6">
        <v>59.232499999999995</v>
      </c>
      <c r="C6">
        <v>11.2325</v>
      </c>
      <c r="D6">
        <v>41.651400000000002</v>
      </c>
      <c r="E6">
        <v>12.4803</v>
      </c>
      <c r="F6">
        <v>26.842199999999998</v>
      </c>
      <c r="G6">
        <v>26.599899999999998</v>
      </c>
      <c r="H6">
        <v>12.828800000000001</v>
      </c>
      <c r="I6">
        <v>2.3519999999999999</v>
      </c>
      <c r="J6">
        <v>46.625599999999999</v>
      </c>
      <c r="K6">
        <v>170.86240000000001</v>
      </c>
      <c r="L6">
        <v>64.400000000000006</v>
      </c>
      <c r="M6">
        <v>33.816199999999995</v>
      </c>
      <c r="N6">
        <v>7.3556000000000008</v>
      </c>
      <c r="O6">
        <v>5.2460999999999993</v>
      </c>
      <c r="P6">
        <v>20.042400000000001</v>
      </c>
      <c r="Q6">
        <v>72.900300000000016</v>
      </c>
      <c r="R6">
        <v>8.4179999999999993</v>
      </c>
    </row>
    <row r="7" spans="1:36" x14ac:dyDescent="0.25">
      <c r="A7" t="s">
        <v>193</v>
      </c>
      <c r="B7">
        <v>12.5</v>
      </c>
      <c r="C7">
        <v>25</v>
      </c>
      <c r="D7">
        <v>0</v>
      </c>
      <c r="E7">
        <v>0</v>
      </c>
      <c r="F7">
        <v>10.5</v>
      </c>
      <c r="G7">
        <v>8.5</v>
      </c>
      <c r="H7">
        <v>16</v>
      </c>
      <c r="I7">
        <v>0</v>
      </c>
      <c r="J7">
        <v>0</v>
      </c>
      <c r="K7">
        <v>0</v>
      </c>
      <c r="L7">
        <v>0</v>
      </c>
      <c r="M7">
        <v>19</v>
      </c>
      <c r="N7">
        <v>8.4</v>
      </c>
      <c r="O7">
        <v>0</v>
      </c>
      <c r="P7">
        <v>0</v>
      </c>
      <c r="Q7">
        <v>0</v>
      </c>
      <c r="R7">
        <v>0</v>
      </c>
    </row>
    <row r="8" spans="1:36" x14ac:dyDescent="0.25">
      <c r="A8" t="s">
        <v>192</v>
      </c>
      <c r="B8">
        <f>SUM(B3:B7)</f>
        <v>118.285</v>
      </c>
      <c r="C8">
        <f t="shared" ref="C8:R8" si="0">SUM(C3:C7)</f>
        <v>43.582499999999996</v>
      </c>
      <c r="D8">
        <f t="shared" si="0"/>
        <v>112.32900000000001</v>
      </c>
      <c r="E8">
        <f t="shared" si="0"/>
        <v>53.169899999999998</v>
      </c>
      <c r="F8">
        <f t="shared" si="0"/>
        <v>75.631500000000003</v>
      </c>
      <c r="G8">
        <f t="shared" si="0"/>
        <v>54.689</v>
      </c>
      <c r="H8">
        <f t="shared" si="0"/>
        <v>47.5488</v>
      </c>
      <c r="I8">
        <f t="shared" si="0"/>
        <v>23.28</v>
      </c>
      <c r="J8">
        <f t="shared" si="0"/>
        <v>106.3796</v>
      </c>
      <c r="K8">
        <f t="shared" si="0"/>
        <v>201.82500000000002</v>
      </c>
      <c r="L8">
        <f t="shared" si="0"/>
        <v>109.5976</v>
      </c>
      <c r="M8">
        <f t="shared" si="0"/>
        <v>79.651799999999994</v>
      </c>
      <c r="N8">
        <f t="shared" si="0"/>
        <v>53.169200000000004</v>
      </c>
      <c r="O8">
        <f t="shared" si="0"/>
        <v>84.775700000000001</v>
      </c>
      <c r="P8">
        <f t="shared" si="0"/>
        <v>56.011199999999988</v>
      </c>
      <c r="Q8">
        <f t="shared" si="0"/>
        <v>93.951000000000022</v>
      </c>
      <c r="R8">
        <f t="shared" si="0"/>
        <v>20.329999999999998</v>
      </c>
    </row>
    <row r="10" spans="1:36" x14ac:dyDescent="0.25">
      <c r="A10" t="s">
        <v>202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</row>
    <row r="11" spans="1:36" x14ac:dyDescent="0.25">
      <c r="B11" s="26">
        <v>0</v>
      </c>
      <c r="C11" s="26">
        <v>100</v>
      </c>
      <c r="D11" s="26">
        <v>44197</v>
      </c>
      <c r="E11" s="26">
        <v>44198</v>
      </c>
      <c r="F11" s="26">
        <v>44199</v>
      </c>
      <c r="G11" s="26">
        <v>44200</v>
      </c>
      <c r="H11" s="26">
        <v>44531</v>
      </c>
      <c r="I11" s="26">
        <v>0</v>
      </c>
      <c r="J11" s="26">
        <v>100</v>
      </c>
      <c r="K11" s="26">
        <v>101</v>
      </c>
      <c r="L11" s="26">
        <v>102</v>
      </c>
      <c r="M11" s="26">
        <v>103</v>
      </c>
      <c r="N11" s="26">
        <v>104</v>
      </c>
      <c r="O11" s="26">
        <v>105</v>
      </c>
      <c r="P11" s="26">
        <v>106</v>
      </c>
      <c r="Q11" s="26">
        <v>107</v>
      </c>
      <c r="R11" s="26">
        <v>108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936D-1730-47F6-9919-829713BB76D3}">
  <dimension ref="A1:R13"/>
  <sheetViews>
    <sheetView topLeftCell="A92" workbookViewId="0">
      <selection activeCell="Q134" sqref="Q134"/>
    </sheetView>
  </sheetViews>
  <sheetFormatPr defaultRowHeight="12.6" x14ac:dyDescent="0.25"/>
  <cols>
    <col min="1" max="1" width="29.77734375" bestFit="1" customWidth="1"/>
  </cols>
  <sheetData>
    <row r="1" spans="1:18" x14ac:dyDescent="0.25">
      <c r="A1" s="27"/>
      <c r="B1" s="27" t="s">
        <v>164</v>
      </c>
      <c r="C1" s="27" t="s">
        <v>164</v>
      </c>
      <c r="D1" s="27" t="s">
        <v>168</v>
      </c>
      <c r="E1" s="27" t="s">
        <v>168</v>
      </c>
      <c r="F1" s="27" t="s">
        <v>168</v>
      </c>
      <c r="G1" s="27" t="s">
        <v>168</v>
      </c>
      <c r="H1" s="27" t="s">
        <v>168</v>
      </c>
      <c r="I1" s="27" t="s">
        <v>165</v>
      </c>
      <c r="J1" s="27" t="s">
        <v>165</v>
      </c>
      <c r="K1" s="27" t="s">
        <v>166</v>
      </c>
      <c r="L1" s="27" t="s">
        <v>166</v>
      </c>
      <c r="M1" s="27" t="s">
        <v>166</v>
      </c>
      <c r="N1" s="27" t="s">
        <v>166</v>
      </c>
      <c r="O1" s="27" t="s">
        <v>166</v>
      </c>
      <c r="P1" s="27" t="s">
        <v>169</v>
      </c>
      <c r="Q1" s="27" t="s">
        <v>169</v>
      </c>
      <c r="R1" s="27" t="s">
        <v>169</v>
      </c>
    </row>
    <row r="2" spans="1:18" x14ac:dyDescent="0.25">
      <c r="A2" s="29"/>
      <c r="B2" s="29">
        <v>44369</v>
      </c>
      <c r="C2" s="29">
        <v>44453</v>
      </c>
      <c r="D2" s="29">
        <v>44340</v>
      </c>
      <c r="E2" s="29">
        <v>44375</v>
      </c>
      <c r="F2" s="29">
        <v>44403</v>
      </c>
      <c r="G2" s="29">
        <v>44425</v>
      </c>
      <c r="H2" s="29">
        <v>44460</v>
      </c>
      <c r="I2" s="29">
        <v>44399</v>
      </c>
      <c r="J2" s="29">
        <v>44440</v>
      </c>
      <c r="K2" s="29">
        <v>44337</v>
      </c>
      <c r="L2" s="29">
        <v>44364</v>
      </c>
      <c r="M2" s="29">
        <v>44383</v>
      </c>
      <c r="N2" s="29">
        <v>44414</v>
      </c>
      <c r="O2" s="29">
        <v>44455</v>
      </c>
      <c r="P2" s="29">
        <v>44357</v>
      </c>
      <c r="Q2" s="29">
        <v>44368</v>
      </c>
      <c r="R2" s="29">
        <v>44426</v>
      </c>
    </row>
    <row r="3" spans="1:18" x14ac:dyDescent="0.25">
      <c r="A3" s="29" t="s">
        <v>198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x14ac:dyDescent="0.25">
      <c r="A4" t="s">
        <v>200</v>
      </c>
      <c r="B4">
        <v>0.36809226333493517</v>
      </c>
      <c r="C4">
        <v>0.15403830141548711</v>
      </c>
      <c r="D4">
        <v>0.49076923076923079</v>
      </c>
      <c r="E4">
        <v>0.30616113744075829</v>
      </c>
      <c r="F4">
        <v>0.3389199255121042</v>
      </c>
      <c r="G4">
        <v>0.39289145052833813</v>
      </c>
      <c r="H4">
        <v>0.22023809523809523</v>
      </c>
      <c r="I4">
        <v>0.22820512820512823</v>
      </c>
      <c r="J4">
        <v>0.40555555555555561</v>
      </c>
      <c r="K4">
        <v>0.42</v>
      </c>
      <c r="L4">
        <v>0.2528125</v>
      </c>
      <c r="M4">
        <v>0.3483556638246042</v>
      </c>
      <c r="N4">
        <v>0.16560283687943267</v>
      </c>
      <c r="O4">
        <v>0.20712250712250713</v>
      </c>
      <c r="P4">
        <v>0.48910891089108904</v>
      </c>
      <c r="Q4">
        <v>0.47111111111111109</v>
      </c>
      <c r="R4">
        <v>0.24382022471910114</v>
      </c>
    </row>
    <row r="5" spans="1:18" x14ac:dyDescent="0.25">
      <c r="A5" t="s">
        <v>199</v>
      </c>
      <c r="B5">
        <v>0.67812499999999998</v>
      </c>
      <c r="C5">
        <v>0.71</v>
      </c>
      <c r="D5">
        <v>0.64927536231884053</v>
      </c>
      <c r="E5">
        <v>0.49907407407407406</v>
      </c>
      <c r="F5">
        <v>0.51978021978021982</v>
      </c>
      <c r="G5">
        <v>0.70399999999999996</v>
      </c>
      <c r="H5">
        <v>0.63953488372093015</v>
      </c>
      <c r="I5">
        <v>0.38666666666666666</v>
      </c>
      <c r="J5">
        <v>0.48596491228070182</v>
      </c>
      <c r="K5">
        <v>0.92962962962962958</v>
      </c>
      <c r="L5">
        <v>0.73289473684210527</v>
      </c>
      <c r="M5">
        <v>0.65833333333333333</v>
      </c>
      <c r="N5">
        <v>0.53846153846153844</v>
      </c>
      <c r="O5">
        <v>0.41372549019607846</v>
      </c>
      <c r="P5">
        <v>0.63611111111111096</v>
      </c>
      <c r="Q5">
        <v>0.82608695652173914</v>
      </c>
      <c r="R5">
        <v>0.65652173913043488</v>
      </c>
    </row>
    <row r="7" spans="1:18" x14ac:dyDescent="0.25">
      <c r="A7" t="s">
        <v>162</v>
      </c>
    </row>
    <row r="8" spans="1:18" x14ac:dyDescent="0.25">
      <c r="A8" t="s">
        <v>201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32.480000000000004</v>
      </c>
      <c r="O8">
        <v>5.8</v>
      </c>
      <c r="P8">
        <v>0</v>
      </c>
      <c r="Q8">
        <v>0</v>
      </c>
      <c r="R8">
        <v>0</v>
      </c>
    </row>
    <row r="9" spans="1:18" x14ac:dyDescent="0.25">
      <c r="A9" t="s">
        <v>194</v>
      </c>
      <c r="B9">
        <v>28</v>
      </c>
      <c r="C9">
        <v>55</v>
      </c>
      <c r="D9">
        <v>11.969999999999999</v>
      </c>
      <c r="E9">
        <v>21.63</v>
      </c>
      <c r="F9">
        <v>14.7</v>
      </c>
      <c r="G9">
        <v>9.18</v>
      </c>
      <c r="H9">
        <v>30.720000000000002</v>
      </c>
      <c r="I9">
        <v>14.399999999999999</v>
      </c>
      <c r="J9">
        <v>6.9</v>
      </c>
      <c r="K9">
        <v>39.56</v>
      </c>
      <c r="L9">
        <v>68.320000000000007</v>
      </c>
      <c r="M9">
        <v>17.48</v>
      </c>
      <c r="N9">
        <v>31.640000000000004</v>
      </c>
      <c r="O9">
        <v>66.41</v>
      </c>
      <c r="P9">
        <v>6.09</v>
      </c>
      <c r="Q9">
        <v>14.52</v>
      </c>
      <c r="R9">
        <v>13.2</v>
      </c>
    </row>
    <row r="10" spans="1:18" x14ac:dyDescent="0.25">
      <c r="A10" t="s">
        <v>195</v>
      </c>
      <c r="B10">
        <v>14.75</v>
      </c>
      <c r="C10">
        <v>2.5</v>
      </c>
      <c r="D10">
        <v>22.68</v>
      </c>
      <c r="E10">
        <v>21</v>
      </c>
      <c r="F10">
        <v>15.33</v>
      </c>
      <c r="G10">
        <v>6.2900000000000009</v>
      </c>
      <c r="H10">
        <v>4.6400000000000006</v>
      </c>
      <c r="I10">
        <v>6.6</v>
      </c>
      <c r="J10">
        <v>19.32</v>
      </c>
      <c r="K10">
        <v>11.040000000000001</v>
      </c>
      <c r="L10">
        <v>15.120000000000001</v>
      </c>
      <c r="M10">
        <v>9.5</v>
      </c>
      <c r="N10">
        <v>12.600000000000001</v>
      </c>
      <c r="O10">
        <v>27.259999999999998</v>
      </c>
      <c r="P10">
        <v>13.65</v>
      </c>
      <c r="Q10">
        <v>10.56</v>
      </c>
      <c r="R10">
        <v>3.4000000000000004</v>
      </c>
    </row>
    <row r="11" spans="1:18" x14ac:dyDescent="0.25">
      <c r="A11" t="s">
        <v>196</v>
      </c>
      <c r="B11">
        <v>9.25</v>
      </c>
      <c r="C11">
        <v>2.5</v>
      </c>
      <c r="D11">
        <v>6.3</v>
      </c>
      <c r="E11">
        <v>1.68</v>
      </c>
      <c r="F11">
        <v>3.7800000000000002</v>
      </c>
      <c r="G11">
        <v>2.2100000000000004</v>
      </c>
      <c r="H11">
        <v>2.2400000000000002</v>
      </c>
      <c r="I11">
        <v>2.4</v>
      </c>
      <c r="J11">
        <v>6.9</v>
      </c>
      <c r="K11">
        <v>13.8</v>
      </c>
      <c r="L11">
        <v>6.160000000000001</v>
      </c>
      <c r="M11">
        <v>4.1800000000000006</v>
      </c>
      <c r="N11">
        <v>1.9600000000000002</v>
      </c>
      <c r="O11">
        <v>2.3199999999999998</v>
      </c>
      <c r="P11">
        <v>1.47</v>
      </c>
      <c r="Q11">
        <v>4.62</v>
      </c>
      <c r="R11">
        <v>1.2</v>
      </c>
    </row>
    <row r="12" spans="1:18" x14ac:dyDescent="0.25">
      <c r="A12" t="s">
        <v>193</v>
      </c>
      <c r="B12">
        <v>2.5000000000000001E-2</v>
      </c>
      <c r="C12">
        <v>0.05</v>
      </c>
      <c r="D12">
        <v>0</v>
      </c>
      <c r="E12">
        <v>0</v>
      </c>
      <c r="F12">
        <v>2.1000000000000001E-2</v>
      </c>
      <c r="G12">
        <v>1.7000000000000001E-2</v>
      </c>
      <c r="H12">
        <v>3.2000000000000001E-2</v>
      </c>
      <c r="I12">
        <v>0</v>
      </c>
      <c r="J12">
        <v>0</v>
      </c>
      <c r="K12">
        <v>0</v>
      </c>
      <c r="L12">
        <v>0</v>
      </c>
      <c r="M12">
        <v>3.8000000000000006E-2</v>
      </c>
      <c r="N12">
        <v>0.28000000000000003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192</v>
      </c>
      <c r="B13">
        <v>52.024999999999999</v>
      </c>
      <c r="C13">
        <v>60.05</v>
      </c>
      <c r="D13">
        <v>40.949999999999996</v>
      </c>
      <c r="E13">
        <v>44.309999999999995</v>
      </c>
      <c r="F13">
        <v>33.831000000000003</v>
      </c>
      <c r="G13">
        <v>17.696999999999999</v>
      </c>
      <c r="H13">
        <v>37.631999999999998</v>
      </c>
      <c r="I13">
        <v>23.4</v>
      </c>
      <c r="J13">
        <v>33.119999999999997</v>
      </c>
      <c r="K13">
        <v>64.400000000000006</v>
      </c>
      <c r="L13">
        <v>89.600000000000009</v>
      </c>
      <c r="M13">
        <v>31.198</v>
      </c>
      <c r="N13">
        <v>78.959999999999994</v>
      </c>
      <c r="O13">
        <v>101.78999999999999</v>
      </c>
      <c r="P13">
        <v>21.21</v>
      </c>
      <c r="Q13">
        <v>29.7</v>
      </c>
      <c r="R13">
        <v>17.8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 Sheet</vt:lpstr>
      <vt:lpstr>ZCOUNT</vt:lpstr>
      <vt:lpstr>Transfer</vt:lpstr>
      <vt:lpstr>Final</vt:lpstr>
      <vt:lpstr>Adj final</vt:lpstr>
      <vt:lpstr>Graphics</vt:lpstr>
      <vt:lpstr>biomass.figs</vt:lpstr>
      <vt:lpstr>density.length.figs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Matt Farragher</cp:lastModifiedBy>
  <cp:lastPrinted>2005-06-26T02:10:59Z</cp:lastPrinted>
  <dcterms:created xsi:type="dcterms:W3CDTF">2004-12-13T14:43:09Z</dcterms:created>
  <dcterms:modified xsi:type="dcterms:W3CDTF">2022-12-09T21:05:14Z</dcterms:modified>
</cp:coreProperties>
</file>