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4668910F-288D-45AA-AF68-D005D92FCD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32" i="1" l="1"/>
  <c r="D10" i="1"/>
  <c r="D29" i="1"/>
  <c r="D30" i="1"/>
  <c r="D31" i="1"/>
  <c r="D28" i="1"/>
  <c r="D22" i="1"/>
  <c r="D23" i="1"/>
  <c r="D24" i="1"/>
  <c r="D21" i="1"/>
  <c r="F21" i="1" s="1"/>
  <c r="D14" i="1"/>
  <c r="D15" i="1"/>
  <c r="D16" i="1"/>
  <c r="D13" i="1"/>
  <c r="F13" i="1" s="1"/>
  <c r="D8" i="1"/>
  <c r="D9" i="1"/>
  <c r="K4" i="2"/>
  <c r="J4" i="2"/>
  <c r="I4" i="2"/>
  <c r="H4" i="2"/>
  <c r="G4" i="2"/>
  <c r="F4" i="2"/>
  <c r="E4" i="2"/>
  <c r="D4" i="2"/>
  <c r="C10" i="2"/>
  <c r="C11" i="2"/>
  <c r="C12" i="2"/>
  <c r="C9" i="2"/>
  <c r="C6" i="2"/>
  <c r="C7" i="2"/>
  <c r="C8" i="2"/>
  <c r="C5" i="2"/>
  <c r="C41" i="1"/>
  <c r="C40" i="1"/>
  <c r="C38" i="1"/>
  <c r="C37" i="1"/>
  <c r="F31" i="1"/>
  <c r="F30" i="1"/>
  <c r="F29" i="1"/>
  <c r="F28" i="1"/>
  <c r="F24" i="1"/>
  <c r="F23" i="1"/>
  <c r="F22" i="1"/>
  <c r="F16" i="1"/>
  <c r="F15" i="1"/>
  <c r="F14" i="1"/>
  <c r="F7" i="1"/>
  <c r="F8" i="1"/>
  <c r="F9" i="1"/>
  <c r="D25" i="1" l="1"/>
  <c r="D17" i="1"/>
  <c r="F6" i="1"/>
  <c r="F10" i="1" s="1"/>
  <c r="D37" i="1" s="1"/>
  <c r="F32" i="1"/>
  <c r="D41" i="1" s="1"/>
  <c r="F25" i="1"/>
  <c r="D40" i="1" s="1"/>
  <c r="F17" i="1"/>
  <c r="D38" i="1" s="1"/>
  <c r="D34" i="1" l="1"/>
  <c r="E42" i="1"/>
  <c r="E39" i="1"/>
  <c r="D44" i="1" l="1"/>
  <c r="D45" i="1" s="1"/>
</calcChain>
</file>

<file path=xl/sharedStrings.xml><?xml version="1.0" encoding="utf-8"?>
<sst xmlns="http://schemas.openxmlformats.org/spreadsheetml/2006/main" count="26" uniqueCount="19">
  <si>
    <t>Internal Factor Strategy</t>
  </si>
  <si>
    <t>Strong</t>
  </si>
  <si>
    <t>Weakness</t>
  </si>
  <si>
    <t>External Factor Strategy</t>
  </si>
  <si>
    <t>Opportunity</t>
  </si>
  <si>
    <t>Weight</t>
  </si>
  <si>
    <t>Rating</t>
  </si>
  <si>
    <t>Score</t>
  </si>
  <si>
    <t>Threat</t>
  </si>
  <si>
    <t>Factor Strategy</t>
  </si>
  <si>
    <t>Institut Teknologi Sepuluh Nopember - IFAS/EFAS</t>
  </si>
  <si>
    <t>Matrix Ifas/efas</t>
  </si>
  <si>
    <t>IFAS</t>
  </si>
  <si>
    <t>EFAS</t>
  </si>
  <si>
    <t>Kuadran</t>
  </si>
  <si>
    <t>Strategi</t>
  </si>
  <si>
    <t>Total Bobot</t>
  </si>
  <si>
    <t>Bobot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</si>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</sst>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43</xdr:row>
      <xdr:rowOff>95250</xdr:rowOff>
    </xdr:from>
    <xdr:to>
      <xdr:col>18</xdr:col>
      <xdr:colOff>381000</xdr:colOff>
      <xdr:row>45</xdr:row>
      <xdr:rowOff>147637</xdr:rowOff>
    </xdr:to>
    <xdr:sp macro="" textlink="">
      <xdr:nvSpPr>
        <xdr:cNvPr id="3" name="Left-Right Arrow 12">
          <a:extLst>
            <a:ext uri="{FF2B5EF4-FFF2-40B4-BE49-F238E27FC236}">
              <a16:creationId xmlns:a16="http://schemas.microsoft.com/office/drawing/2014/main" id="{06E788E3-89CF-43F8-A338-787C2191D9E4}"/>
            </a:ext>
          </a:extLst>
        </xdr:cNvPr>
        <xdr:cNvSpPr/>
      </xdr:nvSpPr>
      <xdr:spPr>
        <a:xfrm>
          <a:off x="7870825" y="8601075"/>
          <a:ext cx="4768850" cy="43338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/>
        </a:p>
      </xdr:txBody>
    </xdr:sp>
    <xdr:clientData/>
  </xdr:twoCellAnchor>
  <xdr:twoCellAnchor>
    <xdr:from>
      <xdr:col>14</xdr:col>
      <xdr:colOff>192088</xdr:colOff>
      <xdr:row>34</xdr:row>
      <xdr:rowOff>131762</xdr:rowOff>
    </xdr:from>
    <xdr:to>
      <xdr:col>15</xdr:col>
      <xdr:colOff>68263</xdr:colOff>
      <xdr:row>54</xdr:row>
      <xdr:rowOff>147637</xdr:rowOff>
    </xdr:to>
    <xdr:sp macro="" textlink="">
      <xdr:nvSpPr>
        <xdr:cNvPr id="4" name="Up-Down Arrow 13">
          <a:extLst>
            <a:ext uri="{FF2B5EF4-FFF2-40B4-BE49-F238E27FC236}">
              <a16:creationId xmlns:a16="http://schemas.microsoft.com/office/drawing/2014/main" id="{F7811EF3-896D-421C-8EE7-8599F46AD36A}"/>
            </a:ext>
          </a:extLst>
        </xdr:cNvPr>
        <xdr:cNvSpPr/>
      </xdr:nvSpPr>
      <xdr:spPr>
        <a:xfrm>
          <a:off x="10012363" y="6923087"/>
          <a:ext cx="485775" cy="3825875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/>
        </a:p>
      </xdr:txBody>
    </xdr:sp>
    <xdr:clientData/>
  </xdr:twoCellAnchor>
  <xdr:twoCellAnchor>
    <xdr:from>
      <xdr:col>18</xdr:col>
      <xdr:colOff>514350</xdr:colOff>
      <xdr:row>43</xdr:row>
      <xdr:rowOff>80962</xdr:rowOff>
    </xdr:from>
    <xdr:to>
      <xdr:col>21</xdr:col>
      <xdr:colOff>228600</xdr:colOff>
      <xdr:row>45</xdr:row>
      <xdr:rowOff>161925</xdr:rowOff>
    </xdr:to>
    <xdr:sp macro="" textlink="">
      <xdr:nvSpPr>
        <xdr:cNvPr id="5" name="TextBox 14">
          <a:extLst>
            <a:ext uri="{FF2B5EF4-FFF2-40B4-BE49-F238E27FC236}">
              <a16:creationId xmlns:a16="http://schemas.microsoft.com/office/drawing/2014/main" id="{22591A34-0A7B-417E-BAC5-DC0D68E0399C}"/>
            </a:ext>
          </a:extLst>
        </xdr:cNvPr>
        <xdr:cNvSpPr txBox="1">
          <a:spLocks noChangeArrowheads="1"/>
        </xdr:cNvSpPr>
      </xdr:nvSpPr>
      <xdr:spPr bwMode="auto">
        <a:xfrm>
          <a:off x="12773025" y="8586787"/>
          <a:ext cx="1543050" cy="4619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r>
            <a:rPr lang="en-US" altLang="en-US"/>
            <a:t>Strong</a:t>
          </a:r>
        </a:p>
      </xdr:txBody>
    </xdr:sp>
    <xdr:clientData/>
  </xdr:twoCellAnchor>
  <xdr:twoCellAnchor>
    <xdr:from>
      <xdr:col>7</xdr:col>
      <xdr:colOff>495300</xdr:colOff>
      <xdr:row>43</xdr:row>
      <xdr:rowOff>19050</xdr:rowOff>
    </xdr:from>
    <xdr:to>
      <xdr:col>10</xdr:col>
      <xdr:colOff>477838</xdr:colOff>
      <xdr:row>45</xdr:row>
      <xdr:rowOff>100012</xdr:rowOff>
    </xdr:to>
    <xdr:sp macro="" textlink="">
      <xdr:nvSpPr>
        <xdr:cNvPr id="6" name="TextBox 15">
          <a:extLst>
            <a:ext uri="{FF2B5EF4-FFF2-40B4-BE49-F238E27FC236}">
              <a16:creationId xmlns:a16="http://schemas.microsoft.com/office/drawing/2014/main" id="{6639A269-788C-4E0C-98FC-1F0BF1E5F87A}"/>
            </a:ext>
          </a:extLst>
        </xdr:cNvPr>
        <xdr:cNvSpPr txBox="1">
          <a:spLocks noChangeArrowheads="1"/>
        </xdr:cNvSpPr>
      </xdr:nvSpPr>
      <xdr:spPr bwMode="auto">
        <a:xfrm>
          <a:off x="6048375" y="8524875"/>
          <a:ext cx="1811338" cy="461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r>
            <a:rPr lang="en-US" altLang="en-US"/>
            <a:t>Weakness</a:t>
          </a:r>
        </a:p>
      </xdr:txBody>
    </xdr:sp>
    <xdr:clientData/>
  </xdr:twoCellAnchor>
  <xdr:twoCellAnchor>
    <xdr:from>
      <xdr:col>12</xdr:col>
      <xdr:colOff>358775</xdr:colOff>
      <xdr:row>31</xdr:row>
      <xdr:rowOff>133350</xdr:rowOff>
    </xdr:from>
    <xdr:to>
      <xdr:col>16</xdr:col>
      <xdr:colOff>327025</xdr:colOff>
      <xdr:row>34</xdr:row>
      <xdr:rowOff>22225</xdr:rowOff>
    </xdr:to>
    <xdr:sp macro="" textlink="">
      <xdr:nvSpPr>
        <xdr:cNvPr id="7" name="TextBox 16">
          <a:extLst>
            <a:ext uri="{FF2B5EF4-FFF2-40B4-BE49-F238E27FC236}">
              <a16:creationId xmlns:a16="http://schemas.microsoft.com/office/drawing/2014/main" id="{3C898BA4-AED6-489A-9895-68866F0FA51D}"/>
            </a:ext>
          </a:extLst>
        </xdr:cNvPr>
        <xdr:cNvSpPr txBox="1">
          <a:spLocks noChangeArrowheads="1"/>
        </xdr:cNvSpPr>
      </xdr:nvSpPr>
      <xdr:spPr bwMode="auto">
        <a:xfrm>
          <a:off x="8959850" y="6353175"/>
          <a:ext cx="2406650" cy="46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Opportunity</a:t>
          </a:r>
        </a:p>
      </xdr:txBody>
    </xdr:sp>
    <xdr:clientData/>
  </xdr:twoCellAnchor>
  <xdr:twoCellAnchor>
    <xdr:from>
      <xdr:col>13</xdr:col>
      <xdr:colOff>220663</xdr:colOff>
      <xdr:row>55</xdr:row>
      <xdr:rowOff>123825</xdr:rowOff>
    </xdr:from>
    <xdr:to>
      <xdr:col>16</xdr:col>
      <xdr:colOff>39688</xdr:colOff>
      <xdr:row>58</xdr:row>
      <xdr:rowOff>14287</xdr:rowOff>
    </xdr:to>
    <xdr:sp macro="" textlink="">
      <xdr:nvSpPr>
        <xdr:cNvPr id="8" name="TextBox 17">
          <a:extLst>
            <a:ext uri="{FF2B5EF4-FFF2-40B4-BE49-F238E27FC236}">
              <a16:creationId xmlns:a16="http://schemas.microsoft.com/office/drawing/2014/main" id="{4EDAE4F3-B7C6-4979-BFBC-E101E8C7B1C4}"/>
            </a:ext>
          </a:extLst>
        </xdr:cNvPr>
        <xdr:cNvSpPr txBox="1">
          <a:spLocks noChangeArrowheads="1"/>
        </xdr:cNvSpPr>
      </xdr:nvSpPr>
      <xdr:spPr bwMode="auto">
        <a:xfrm>
          <a:off x="9431338" y="10915650"/>
          <a:ext cx="1647825" cy="4619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Threat</a:t>
          </a:r>
        </a:p>
      </xdr:txBody>
    </xdr:sp>
    <xdr:clientData/>
  </xdr:twoCellAnchor>
  <xdr:twoCellAnchor>
    <xdr:from>
      <xdr:col>10</xdr:col>
      <xdr:colOff>449263</xdr:colOff>
      <xdr:row>37</xdr:row>
      <xdr:rowOff>52387</xdr:rowOff>
    </xdr:from>
    <xdr:to>
      <xdr:col>14</xdr:col>
      <xdr:colOff>192088</xdr:colOff>
      <xdr:row>41</xdr:row>
      <xdr:rowOff>120650</xdr:rowOff>
    </xdr:to>
    <xdr:sp macro="" textlink="">
      <xdr:nvSpPr>
        <xdr:cNvPr id="9" name="TextBox 18">
          <a:extLst>
            <a:ext uri="{FF2B5EF4-FFF2-40B4-BE49-F238E27FC236}">
              <a16:creationId xmlns:a16="http://schemas.microsoft.com/office/drawing/2014/main" id="{235EDB0D-8BB3-449C-90C8-2A2398319708}"/>
            </a:ext>
          </a:extLst>
        </xdr:cNvPr>
        <xdr:cNvSpPr txBox="1">
          <a:spLocks noChangeArrowheads="1"/>
        </xdr:cNvSpPr>
      </xdr:nvSpPr>
      <xdr:spPr bwMode="auto">
        <a:xfrm>
          <a:off x="7831138" y="7415212"/>
          <a:ext cx="2181225" cy="830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Turn Around Strategy</a:t>
          </a:r>
        </a:p>
      </xdr:txBody>
    </xdr:sp>
    <xdr:clientData/>
  </xdr:twoCellAnchor>
  <xdr:twoCellAnchor>
    <xdr:from>
      <xdr:col>15</xdr:col>
      <xdr:colOff>1588</xdr:colOff>
      <xdr:row>37</xdr:row>
      <xdr:rowOff>84137</xdr:rowOff>
    </xdr:from>
    <xdr:to>
      <xdr:col>18</xdr:col>
      <xdr:colOff>581025</xdr:colOff>
      <xdr:row>41</xdr:row>
      <xdr:rowOff>152400</xdr:rowOff>
    </xdr:to>
    <xdr:sp macro="" textlink="">
      <xdr:nvSpPr>
        <xdr:cNvPr id="10" name="TextBox 19">
          <a:extLst>
            <a:ext uri="{FF2B5EF4-FFF2-40B4-BE49-F238E27FC236}">
              <a16:creationId xmlns:a16="http://schemas.microsoft.com/office/drawing/2014/main" id="{803A4E84-C7EB-4580-8EAA-2369F4627D37}"/>
            </a:ext>
          </a:extLst>
        </xdr:cNvPr>
        <xdr:cNvSpPr txBox="1">
          <a:spLocks noChangeArrowheads="1"/>
        </xdr:cNvSpPr>
      </xdr:nvSpPr>
      <xdr:spPr bwMode="auto">
        <a:xfrm>
          <a:off x="10431463" y="7446962"/>
          <a:ext cx="2408237" cy="830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Aggressive</a:t>
          </a:r>
        </a:p>
        <a:p>
          <a:pPr algn="ctr"/>
          <a:r>
            <a:rPr lang="en-US" altLang="en-US"/>
            <a:t>Strategy</a:t>
          </a:r>
        </a:p>
      </xdr:txBody>
    </xdr:sp>
    <xdr:clientData/>
  </xdr:twoCellAnchor>
  <xdr:twoCellAnchor>
    <xdr:from>
      <xdr:col>15</xdr:col>
      <xdr:colOff>180975</xdr:colOff>
      <xdr:row>46</xdr:row>
      <xdr:rowOff>182562</xdr:rowOff>
    </xdr:from>
    <xdr:to>
      <xdr:col>19</xdr:col>
      <xdr:colOff>187325</xdr:colOff>
      <xdr:row>53</xdr:row>
      <xdr:rowOff>49212</xdr:rowOff>
    </xdr:to>
    <xdr:sp macro="" textlink="">
      <xdr:nvSpPr>
        <xdr:cNvPr id="11" name="TextBox 20">
          <a:extLst>
            <a:ext uri="{FF2B5EF4-FFF2-40B4-BE49-F238E27FC236}">
              <a16:creationId xmlns:a16="http://schemas.microsoft.com/office/drawing/2014/main" id="{7AFD63ED-3DBD-44E9-BAAE-F231CC6833D0}"/>
            </a:ext>
          </a:extLst>
        </xdr:cNvPr>
        <xdr:cNvSpPr txBox="1">
          <a:spLocks noChangeArrowheads="1"/>
        </xdr:cNvSpPr>
      </xdr:nvSpPr>
      <xdr:spPr bwMode="auto">
        <a:xfrm>
          <a:off x="10610850" y="9259887"/>
          <a:ext cx="24447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Diversification/Innovation Strategy</a:t>
          </a:r>
        </a:p>
      </xdr:txBody>
    </xdr:sp>
    <xdr:clientData/>
  </xdr:twoCellAnchor>
  <xdr:twoCellAnchor>
    <xdr:from>
      <xdr:col>11</xdr:col>
      <xdr:colOff>239713</xdr:colOff>
      <xdr:row>47</xdr:row>
      <xdr:rowOff>153987</xdr:rowOff>
    </xdr:from>
    <xdr:to>
      <xdr:col>14</xdr:col>
      <xdr:colOff>65088</xdr:colOff>
      <xdr:row>52</xdr:row>
      <xdr:rowOff>31750</xdr:rowOff>
    </xdr:to>
    <xdr:sp macro="" textlink="">
      <xdr:nvSpPr>
        <xdr:cNvPr id="12" name="TextBox 21">
          <a:extLst>
            <a:ext uri="{FF2B5EF4-FFF2-40B4-BE49-F238E27FC236}">
              <a16:creationId xmlns:a16="http://schemas.microsoft.com/office/drawing/2014/main" id="{A44ED959-8BAC-466F-BC40-9AE589ABFF3E}"/>
            </a:ext>
          </a:extLst>
        </xdr:cNvPr>
        <xdr:cNvSpPr txBox="1">
          <a:spLocks noChangeArrowheads="1"/>
        </xdr:cNvSpPr>
      </xdr:nvSpPr>
      <xdr:spPr bwMode="auto">
        <a:xfrm>
          <a:off x="8231188" y="9421812"/>
          <a:ext cx="1654175" cy="830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Defensive Strategy</a:t>
          </a:r>
        </a:p>
      </xdr:txBody>
    </xdr:sp>
    <xdr:clientData/>
  </xdr:twoCellAnchor>
  <xdr:twoCellAnchor>
    <xdr:from>
      <xdr:col>18</xdr:col>
      <xdr:colOff>85725</xdr:colOff>
      <xdr:row>34</xdr:row>
      <xdr:rowOff>85725</xdr:rowOff>
    </xdr:from>
    <xdr:to>
      <xdr:col>22</xdr:col>
      <xdr:colOff>55562</xdr:colOff>
      <xdr:row>38</xdr:row>
      <xdr:rowOff>153988</xdr:rowOff>
    </xdr:to>
    <xdr:sp macro="" textlink="">
      <xdr:nvSpPr>
        <xdr:cNvPr id="13" name="TextBox 19">
          <a:extLst>
            <a:ext uri="{FF2B5EF4-FFF2-40B4-BE49-F238E27FC236}">
              <a16:creationId xmlns:a16="http://schemas.microsoft.com/office/drawing/2014/main" id="{D092E698-C5D8-4F3D-BD40-DD4EE7C413E3}"/>
            </a:ext>
          </a:extLst>
        </xdr:cNvPr>
        <xdr:cNvSpPr txBox="1">
          <a:spLocks noChangeArrowheads="1"/>
        </xdr:cNvSpPr>
      </xdr:nvSpPr>
      <xdr:spPr bwMode="auto">
        <a:xfrm>
          <a:off x="12344400" y="6877050"/>
          <a:ext cx="2408237" cy="830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Maxi-maxi strategy</a:t>
          </a:r>
        </a:p>
      </xdr:txBody>
    </xdr:sp>
    <xdr:clientData/>
  </xdr:twoCellAnchor>
  <xdr:twoCellAnchor>
    <xdr:from>
      <xdr:col>18</xdr:col>
      <xdr:colOff>514350</xdr:colOff>
      <xdr:row>50</xdr:row>
      <xdr:rowOff>171450</xdr:rowOff>
    </xdr:from>
    <xdr:to>
      <xdr:col>21</xdr:col>
      <xdr:colOff>515938</xdr:colOff>
      <xdr:row>55</xdr:row>
      <xdr:rowOff>49213</xdr:rowOff>
    </xdr:to>
    <xdr:sp macro="" textlink="">
      <xdr:nvSpPr>
        <xdr:cNvPr id="14" name="TextBox 20">
          <a:extLst>
            <a:ext uri="{FF2B5EF4-FFF2-40B4-BE49-F238E27FC236}">
              <a16:creationId xmlns:a16="http://schemas.microsoft.com/office/drawing/2014/main" id="{B71C6028-7CF6-44D0-9FF3-10E581A4B5BB}"/>
            </a:ext>
          </a:extLst>
        </xdr:cNvPr>
        <xdr:cNvSpPr txBox="1">
          <a:spLocks noChangeArrowheads="1"/>
        </xdr:cNvSpPr>
      </xdr:nvSpPr>
      <xdr:spPr bwMode="auto">
        <a:xfrm>
          <a:off x="12773025" y="10010775"/>
          <a:ext cx="1830388" cy="830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Maxi-Mini Strategy</a:t>
          </a:r>
        </a:p>
      </xdr:txBody>
    </xdr:sp>
    <xdr:clientData/>
  </xdr:twoCellAnchor>
  <xdr:twoCellAnchor>
    <xdr:from>
      <xdr:col>8</xdr:col>
      <xdr:colOff>447675</xdr:colOff>
      <xdr:row>50</xdr:row>
      <xdr:rowOff>133350</xdr:rowOff>
    </xdr:from>
    <xdr:to>
      <xdr:col>11</xdr:col>
      <xdr:colOff>273050</xdr:colOff>
      <xdr:row>55</xdr:row>
      <xdr:rowOff>11113</xdr:rowOff>
    </xdr:to>
    <xdr:sp macro="" textlink="">
      <xdr:nvSpPr>
        <xdr:cNvPr id="15" name="TextBox 21">
          <a:extLst>
            <a:ext uri="{FF2B5EF4-FFF2-40B4-BE49-F238E27FC236}">
              <a16:creationId xmlns:a16="http://schemas.microsoft.com/office/drawing/2014/main" id="{11955179-9751-4F9A-814B-46A99FE67291}"/>
            </a:ext>
          </a:extLst>
        </xdr:cNvPr>
        <xdr:cNvSpPr txBox="1">
          <a:spLocks noChangeArrowheads="1"/>
        </xdr:cNvSpPr>
      </xdr:nvSpPr>
      <xdr:spPr bwMode="auto">
        <a:xfrm>
          <a:off x="6610350" y="9972675"/>
          <a:ext cx="1654175" cy="830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Mini-Mini Strategy</a:t>
          </a:r>
        </a:p>
      </xdr:txBody>
    </xdr:sp>
    <xdr:clientData/>
  </xdr:twoCellAnchor>
  <xdr:twoCellAnchor>
    <xdr:from>
      <xdr:col>7</xdr:col>
      <xdr:colOff>523875</xdr:colOff>
      <xdr:row>33</xdr:row>
      <xdr:rowOff>161925</xdr:rowOff>
    </xdr:from>
    <xdr:to>
      <xdr:col>11</xdr:col>
      <xdr:colOff>266700</xdr:colOff>
      <xdr:row>38</xdr:row>
      <xdr:rowOff>39688</xdr:rowOff>
    </xdr:to>
    <xdr:sp macro="" textlink="">
      <xdr:nvSpPr>
        <xdr:cNvPr id="16" name="TextBox 18">
          <a:extLst>
            <a:ext uri="{FF2B5EF4-FFF2-40B4-BE49-F238E27FC236}">
              <a16:creationId xmlns:a16="http://schemas.microsoft.com/office/drawing/2014/main" id="{BD98F4F3-E004-4AD5-A264-E70302272403}"/>
            </a:ext>
          </a:extLst>
        </xdr:cNvPr>
        <xdr:cNvSpPr txBox="1">
          <a:spLocks noChangeArrowheads="1"/>
        </xdr:cNvSpPr>
      </xdr:nvSpPr>
      <xdr:spPr bwMode="auto">
        <a:xfrm>
          <a:off x="6076950" y="6762750"/>
          <a:ext cx="2181225" cy="8302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spAutoFit/>
        </a:bodyPr>
        <a:lstStyle>
          <a:defPPr>
            <a:defRPr lang="en-AU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5pPr>
          <a:lvl6pPr marL="22860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6pPr>
          <a:lvl7pPr marL="27432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7pPr>
          <a:lvl8pPr marL="32004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8pPr>
          <a:lvl9pPr marL="3657600" algn="l" defTabSz="914400" rtl="0" eaLnBrk="1" latinLnBrk="0" hangingPunct="1">
            <a:defRPr sz="2400" b="1" kern="1200">
              <a:solidFill>
                <a:schemeClr val="tx1"/>
              </a:solidFill>
              <a:latin typeface="Arial" panose="020B0604020202020204" pitchFamily="34" charset="0"/>
              <a:ea typeface="MS PGothic" panose="020B0600070205080204" pitchFamily="34" charset="-128"/>
              <a:cs typeface="+mn-cs"/>
            </a:defRPr>
          </a:lvl9pPr>
        </a:lstStyle>
        <a:p>
          <a:pPr algn="ctr"/>
          <a:r>
            <a:rPr lang="en-US" altLang="en-US"/>
            <a:t>Mini-Maxi Strategy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5"/>
  <sheetViews>
    <sheetView tabSelected="1" topLeftCell="A7" zoomScale="110" zoomScaleNormal="110" workbookViewId="0">
      <selection activeCell="C51" sqref="C51"/>
    </sheetView>
  </sheetViews>
  <sheetFormatPr defaultRowHeight="15" x14ac:dyDescent="0.25"/>
  <cols>
    <col min="2" max="2" width="5.5703125" customWidth="1"/>
    <col min="3" max="3" width="40.28515625" customWidth="1"/>
  </cols>
  <sheetData>
    <row r="1" spans="2:6" ht="23.25" x14ac:dyDescent="0.35">
      <c r="B1" s="4" t="s">
        <v>10</v>
      </c>
    </row>
    <row r="3" spans="2:6" ht="30" customHeight="1" x14ac:dyDescent="0.25">
      <c r="B3" s="8" t="s">
        <v>9</v>
      </c>
      <c r="C3" s="8"/>
      <c r="D3" s="1" t="s">
        <v>5</v>
      </c>
      <c r="E3" s="1" t="s">
        <v>6</v>
      </c>
      <c r="F3" s="1" t="s">
        <v>7</v>
      </c>
    </row>
    <row r="4" spans="2:6" ht="15.75" x14ac:dyDescent="0.25">
      <c r="B4" s="3" t="s">
        <v>0</v>
      </c>
    </row>
    <row r="5" spans="2:6" x14ac:dyDescent="0.25">
      <c r="B5" s="2" t="s">
        <v>1</v>
      </c>
    </row>
    <row r="6" spans="2:6" x14ac:dyDescent="0.25">
      <c r="B6">
        <v>1</v>
      </c>
      <c r="D6">
        <f t="shared" ref="D6:D9" si="0">0.25/4</f>
        <v>6.25E-2</v>
      </c>
      <c r="E6">
        <v>9</v>
      </c>
      <c r="F6">
        <f>D6*E6</f>
        <v>0.5625</v>
      </c>
    </row>
    <row r="7" spans="2:6" x14ac:dyDescent="0.25">
      <c r="B7">
        <v>2</v>
      </c>
      <c r="D7">
        <f t="shared" si="0"/>
        <v>6.25E-2</v>
      </c>
      <c r="E7">
        <v>9</v>
      </c>
      <c r="F7">
        <f t="shared" ref="F7:F9" si="1">D7*E7</f>
        <v>0.5625</v>
      </c>
    </row>
    <row r="8" spans="2:6" x14ac:dyDescent="0.25">
      <c r="B8">
        <v>3</v>
      </c>
      <c r="D8">
        <f t="shared" si="0"/>
        <v>6.25E-2</v>
      </c>
      <c r="E8">
        <v>8.5</v>
      </c>
      <c r="F8">
        <f t="shared" si="1"/>
        <v>0.53125</v>
      </c>
    </row>
    <row r="9" spans="2:6" x14ac:dyDescent="0.25">
      <c r="B9">
        <v>4</v>
      </c>
      <c r="D9">
        <f t="shared" si="0"/>
        <v>6.25E-2</v>
      </c>
      <c r="E9">
        <v>8.5</v>
      </c>
      <c r="F9">
        <f t="shared" si="1"/>
        <v>0.53125</v>
      </c>
    </row>
    <row r="10" spans="2:6" x14ac:dyDescent="0.25">
      <c r="C10" t="s">
        <v>17</v>
      </c>
      <c r="D10" s="5">
        <f>SUM(D6:D9)</f>
        <v>0.25</v>
      </c>
      <c r="F10">
        <f>SUM(F6:F9)</f>
        <v>2.1875</v>
      </c>
    </row>
    <row r="11" spans="2:6" x14ac:dyDescent="0.25">
      <c r="D11" s="5"/>
    </row>
    <row r="12" spans="2:6" x14ac:dyDescent="0.25">
      <c r="B12" s="2" t="s">
        <v>2</v>
      </c>
    </row>
    <row r="13" spans="2:6" x14ac:dyDescent="0.25">
      <c r="B13">
        <v>1</v>
      </c>
      <c r="D13">
        <f>0.25/4</f>
        <v>6.25E-2</v>
      </c>
      <c r="E13">
        <v>-5</v>
      </c>
      <c r="F13">
        <f>D13*E13</f>
        <v>-0.3125</v>
      </c>
    </row>
    <row r="14" spans="2:6" x14ac:dyDescent="0.25">
      <c r="B14">
        <v>2</v>
      </c>
      <c r="D14">
        <f t="shared" ref="D14:D16" si="2">0.25/4</f>
        <v>6.25E-2</v>
      </c>
      <c r="E14">
        <v>-4</v>
      </c>
      <c r="F14">
        <f t="shared" ref="F14:F16" si="3">D14*E14</f>
        <v>-0.25</v>
      </c>
    </row>
    <row r="15" spans="2:6" x14ac:dyDescent="0.25">
      <c r="B15">
        <v>3</v>
      </c>
      <c r="D15">
        <f t="shared" si="2"/>
        <v>6.25E-2</v>
      </c>
      <c r="E15">
        <v>-6</v>
      </c>
      <c r="F15">
        <f t="shared" si="3"/>
        <v>-0.375</v>
      </c>
    </row>
    <row r="16" spans="2:6" x14ac:dyDescent="0.25">
      <c r="B16">
        <v>4</v>
      </c>
      <c r="D16">
        <f t="shared" si="2"/>
        <v>6.25E-2</v>
      </c>
      <c r="E16">
        <v>-5</v>
      </c>
      <c r="F16">
        <f t="shared" si="3"/>
        <v>-0.3125</v>
      </c>
    </row>
    <row r="17" spans="2:6" x14ac:dyDescent="0.25">
      <c r="C17" t="s">
        <v>17</v>
      </c>
      <c r="D17" s="5">
        <f>SUM(D13:D16)</f>
        <v>0.25</v>
      </c>
      <c r="F17">
        <f>SUM(F13:F16)</f>
        <v>-1.25</v>
      </c>
    </row>
    <row r="18" spans="2:6" x14ac:dyDescent="0.25">
      <c r="D18" s="5"/>
    </row>
    <row r="19" spans="2:6" ht="15.75" x14ac:dyDescent="0.25">
      <c r="B19" s="3" t="s">
        <v>3</v>
      </c>
    </row>
    <row r="20" spans="2:6" x14ac:dyDescent="0.25">
      <c r="B20" s="2" t="s">
        <v>4</v>
      </c>
    </row>
    <row r="21" spans="2:6" x14ac:dyDescent="0.25">
      <c r="B21">
        <v>1</v>
      </c>
      <c r="D21">
        <f>0.25/4</f>
        <v>6.25E-2</v>
      </c>
      <c r="E21">
        <v>9</v>
      </c>
      <c r="F21">
        <f>D21*E21</f>
        <v>0.5625</v>
      </c>
    </row>
    <row r="22" spans="2:6" x14ac:dyDescent="0.25">
      <c r="B22">
        <v>2</v>
      </c>
      <c r="D22">
        <f t="shared" ref="D22:D24" si="4">0.25/4</f>
        <v>6.25E-2</v>
      </c>
      <c r="E22">
        <v>9</v>
      </c>
      <c r="F22">
        <f t="shared" ref="F22:F24" si="5">D22*E22</f>
        <v>0.5625</v>
      </c>
    </row>
    <row r="23" spans="2:6" x14ac:dyDescent="0.25">
      <c r="B23">
        <v>3</v>
      </c>
      <c r="D23">
        <f t="shared" si="4"/>
        <v>6.25E-2</v>
      </c>
      <c r="E23">
        <v>8</v>
      </c>
      <c r="F23">
        <f t="shared" si="5"/>
        <v>0.5</v>
      </c>
    </row>
    <row r="24" spans="2:6" x14ac:dyDescent="0.25">
      <c r="B24">
        <v>4</v>
      </c>
      <c r="D24">
        <f t="shared" si="4"/>
        <v>6.25E-2</v>
      </c>
      <c r="E24">
        <v>9.5</v>
      </c>
      <c r="F24">
        <f t="shared" si="5"/>
        <v>0.59375</v>
      </c>
    </row>
    <row r="25" spans="2:6" x14ac:dyDescent="0.25">
      <c r="C25" t="s">
        <v>17</v>
      </c>
      <c r="D25" s="5">
        <f>SUM(D21:D24)</f>
        <v>0.25</v>
      </c>
      <c r="F25">
        <f>SUM(F21:F24)</f>
        <v>2.21875</v>
      </c>
    </row>
    <row r="26" spans="2:6" x14ac:dyDescent="0.25">
      <c r="D26" s="5"/>
    </row>
    <row r="27" spans="2:6" x14ac:dyDescent="0.25">
      <c r="B27" s="2" t="s">
        <v>8</v>
      </c>
    </row>
    <row r="28" spans="2:6" x14ac:dyDescent="0.25">
      <c r="B28">
        <v>1</v>
      </c>
      <c r="D28">
        <f>0.25/4</f>
        <v>6.25E-2</v>
      </c>
      <c r="E28">
        <v>-3</v>
      </c>
      <c r="F28">
        <f>D28*E28</f>
        <v>-0.1875</v>
      </c>
    </row>
    <row r="29" spans="2:6" x14ac:dyDescent="0.25">
      <c r="B29">
        <v>2</v>
      </c>
      <c r="D29">
        <f t="shared" ref="D29:D31" si="6">0.25/4</f>
        <v>6.25E-2</v>
      </c>
      <c r="E29">
        <v>-4</v>
      </c>
      <c r="F29">
        <f t="shared" ref="F29:F31" si="7">D29*E29</f>
        <v>-0.25</v>
      </c>
    </row>
    <row r="30" spans="2:6" x14ac:dyDescent="0.25">
      <c r="B30">
        <v>3</v>
      </c>
      <c r="D30">
        <f t="shared" si="6"/>
        <v>6.25E-2</v>
      </c>
      <c r="E30">
        <v>-1</v>
      </c>
      <c r="F30">
        <f t="shared" si="7"/>
        <v>-6.25E-2</v>
      </c>
    </row>
    <row r="31" spans="2:6" x14ac:dyDescent="0.25">
      <c r="B31">
        <v>4</v>
      </c>
      <c r="D31">
        <f t="shared" si="6"/>
        <v>6.25E-2</v>
      </c>
      <c r="E31">
        <v>-5</v>
      </c>
      <c r="F31">
        <f t="shared" si="7"/>
        <v>-0.3125</v>
      </c>
    </row>
    <row r="32" spans="2:6" x14ac:dyDescent="0.25">
      <c r="C32" t="s">
        <v>17</v>
      </c>
      <c r="D32" s="5">
        <f>SUM(D28:D31)</f>
        <v>0.25</v>
      </c>
      <c r="F32">
        <f>SUM(F28:F31)</f>
        <v>-0.8125</v>
      </c>
    </row>
    <row r="34" spans="2:5" x14ac:dyDescent="0.25">
      <c r="C34" s="2" t="s">
        <v>16</v>
      </c>
      <c r="D34">
        <f>D10+D17+D25+D32</f>
        <v>1</v>
      </c>
    </row>
    <row r="36" spans="2:5" x14ac:dyDescent="0.25">
      <c r="B36" s="2" t="s">
        <v>11</v>
      </c>
    </row>
    <row r="37" spans="2:5" x14ac:dyDescent="0.25">
      <c r="B37">
        <v>1</v>
      </c>
      <c r="C37" t="str">
        <f>B5</f>
        <v>Strong</v>
      </c>
      <c r="D37">
        <f>F10</f>
        <v>2.1875</v>
      </c>
    </row>
    <row r="38" spans="2:5" x14ac:dyDescent="0.25">
      <c r="B38">
        <v>2</v>
      </c>
      <c r="C38" t="str">
        <f>B12</f>
        <v>Weakness</v>
      </c>
      <c r="D38">
        <f>F17</f>
        <v>-1.25</v>
      </c>
    </row>
    <row r="39" spans="2:5" x14ac:dyDescent="0.25">
      <c r="C39" s="2" t="s">
        <v>12</v>
      </c>
      <c r="E39">
        <f>D38+D37</f>
        <v>0.9375</v>
      </c>
    </row>
    <row r="40" spans="2:5" x14ac:dyDescent="0.25">
      <c r="B40">
        <v>3</v>
      </c>
      <c r="C40" t="str">
        <f>B20</f>
        <v>Opportunity</v>
      </c>
      <c r="D40">
        <f>F25</f>
        <v>2.21875</v>
      </c>
    </row>
    <row r="41" spans="2:5" x14ac:dyDescent="0.25">
      <c r="B41">
        <v>4</v>
      </c>
      <c r="C41" t="str">
        <f>B27</f>
        <v>Threat</v>
      </c>
      <c r="D41">
        <f>F32</f>
        <v>-0.8125</v>
      </c>
    </row>
    <row r="42" spans="2:5" x14ac:dyDescent="0.25">
      <c r="C42" s="2" t="s">
        <v>13</v>
      </c>
      <c r="E42">
        <f>D41+D40</f>
        <v>1.40625</v>
      </c>
    </row>
    <row r="44" spans="2:5" x14ac:dyDescent="0.25">
      <c r="C44" t="s">
        <v>14</v>
      </c>
      <c r="D44">
        <f>IF(AND(E39&gt;0,E42&gt;0),1,IF(AND(E39&gt;0,E42&lt;0),2,IF(AND(E39&lt;0,E42&lt;0),3,4)))</f>
        <v>1</v>
      </c>
    </row>
    <row r="45" spans="2:5" x14ac:dyDescent="0.25">
      <c r="C45" t="s">
        <v>15</v>
      </c>
      <c r="D45" t="str">
        <f>IF(D44=1,"Aggresive",IF(D44=2,"Diversification/Innovation",IF(D44=3,"Defensive","Turn Around")))</f>
        <v>Aggresive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610F-A393-4CE4-B328-860448DC6E0A}">
  <dimension ref="B2:K12"/>
  <sheetViews>
    <sheetView workbookViewId="0">
      <selection activeCell="J5" sqref="J5:K5"/>
    </sheetView>
  </sheetViews>
  <sheetFormatPr defaultRowHeight="15" x14ac:dyDescent="0.25"/>
  <cols>
    <col min="2" max="2" width="11.85546875" customWidth="1"/>
    <col min="3" max="3" width="29.7109375" customWidth="1"/>
    <col min="4" max="7" width="18.140625" customWidth="1"/>
    <col min="8" max="8" width="33.140625" customWidth="1"/>
    <col min="9" max="11" width="18.140625" customWidth="1"/>
  </cols>
  <sheetData>
    <row r="2" spans="2:11" x14ac:dyDescent="0.25">
      <c r="B2" t="s">
        <v>18</v>
      </c>
    </row>
    <row r="3" spans="2:11" ht="24" customHeight="1" x14ac:dyDescent="0.25">
      <c r="B3" s="6"/>
      <c r="C3" s="6"/>
      <c r="D3" s="11" t="s">
        <v>2</v>
      </c>
      <c r="E3" s="11"/>
      <c r="F3" s="11"/>
      <c r="G3" s="11"/>
      <c r="H3" s="10" t="s">
        <v>1</v>
      </c>
      <c r="I3" s="10"/>
      <c r="J3" s="10"/>
      <c r="K3" s="10"/>
    </row>
    <row r="4" spans="2:11" ht="63.75" customHeight="1" x14ac:dyDescent="0.25">
      <c r="B4" s="6"/>
      <c r="C4" s="6"/>
      <c r="D4" s="7">
        <f>Sheet1!C13</f>
        <v>0</v>
      </c>
      <c r="E4" s="7">
        <f>Sheet1!C14</f>
        <v>0</v>
      </c>
      <c r="F4" s="7">
        <f>Sheet1!C15</f>
        <v>0</v>
      </c>
      <c r="G4" s="7">
        <f>Sheet1!C16</f>
        <v>0</v>
      </c>
      <c r="H4" s="7">
        <f>Sheet1!C6</f>
        <v>0</v>
      </c>
      <c r="I4" s="7">
        <f>Sheet1!C7</f>
        <v>0</v>
      </c>
      <c r="J4" s="7">
        <f>Sheet1!C8</f>
        <v>0</v>
      </c>
      <c r="K4" s="7">
        <f>Sheet1!C9</f>
        <v>0</v>
      </c>
    </row>
    <row r="5" spans="2:11" ht="94.5" customHeight="1" x14ac:dyDescent="0.25">
      <c r="B5" s="9" t="s">
        <v>4</v>
      </c>
      <c r="C5" s="7">
        <f>Sheet1!C21</f>
        <v>0</v>
      </c>
      <c r="D5" s="17"/>
      <c r="E5" s="17"/>
      <c r="F5" s="17"/>
      <c r="G5" s="17"/>
      <c r="H5" s="18"/>
      <c r="I5" s="14"/>
      <c r="J5" s="15"/>
      <c r="K5" s="16"/>
    </row>
    <row r="6" spans="2:11" ht="103.5" customHeight="1" x14ac:dyDescent="0.25">
      <c r="B6" s="9"/>
      <c r="C6" s="7">
        <f>Sheet1!C22</f>
        <v>0</v>
      </c>
      <c r="D6" s="17"/>
      <c r="E6" s="17"/>
      <c r="F6" s="17"/>
      <c r="G6" s="17"/>
      <c r="H6" s="13"/>
      <c r="I6" s="13"/>
      <c r="J6" s="13"/>
      <c r="K6" s="13"/>
    </row>
    <row r="7" spans="2:11" ht="81" customHeight="1" x14ac:dyDescent="0.25">
      <c r="B7" s="9"/>
      <c r="C7" s="7">
        <f>Sheet1!C23</f>
        <v>0</v>
      </c>
      <c r="D7" s="17"/>
      <c r="E7" s="17"/>
      <c r="F7" s="17"/>
      <c r="G7" s="17"/>
      <c r="H7" s="13"/>
      <c r="I7" s="13"/>
      <c r="J7" s="13"/>
      <c r="K7" s="13"/>
    </row>
    <row r="8" spans="2:11" ht="58.5" customHeight="1" x14ac:dyDescent="0.25">
      <c r="B8" s="9"/>
      <c r="C8" s="7">
        <f>Sheet1!C24</f>
        <v>0</v>
      </c>
      <c r="D8" s="17"/>
      <c r="E8" s="17"/>
      <c r="F8" s="17"/>
      <c r="G8" s="17"/>
      <c r="H8" s="13"/>
      <c r="I8" s="13"/>
      <c r="J8" s="13"/>
      <c r="K8" s="13"/>
    </row>
    <row r="9" spans="2:11" ht="30.75" customHeight="1" x14ac:dyDescent="0.25">
      <c r="B9" s="10" t="s">
        <v>8</v>
      </c>
      <c r="C9" s="7">
        <f>Sheet1!C28</f>
        <v>0</v>
      </c>
      <c r="D9" s="12"/>
      <c r="E9" s="12"/>
      <c r="F9" s="12"/>
      <c r="G9" s="12"/>
      <c r="H9" s="12"/>
      <c r="I9" s="12"/>
      <c r="J9" s="12"/>
      <c r="K9" s="12"/>
    </row>
    <row r="10" spans="2:11" ht="30.75" customHeight="1" x14ac:dyDescent="0.25">
      <c r="B10" s="10"/>
      <c r="C10" s="7">
        <f>Sheet1!C29</f>
        <v>0</v>
      </c>
      <c r="D10" s="12"/>
      <c r="E10" s="12"/>
      <c r="F10" s="12"/>
      <c r="G10" s="12"/>
      <c r="H10" s="12"/>
      <c r="I10" s="12"/>
      <c r="J10" s="12"/>
      <c r="K10" s="12"/>
    </row>
    <row r="11" spans="2:11" ht="30.75" customHeight="1" x14ac:dyDescent="0.25">
      <c r="B11" s="10"/>
      <c r="C11" s="7">
        <f>Sheet1!C30</f>
        <v>0</v>
      </c>
      <c r="D11" s="12"/>
      <c r="E11" s="12"/>
      <c r="F11" s="12"/>
      <c r="G11" s="12"/>
      <c r="H11" s="12"/>
      <c r="I11" s="12"/>
      <c r="J11" s="12"/>
      <c r="K11" s="12"/>
    </row>
    <row r="12" spans="2:11" ht="30.75" customHeight="1" x14ac:dyDescent="0.25">
      <c r="B12" s="10"/>
      <c r="C12" s="7">
        <f>Sheet1!C31</f>
        <v>0</v>
      </c>
      <c r="D12" s="12"/>
      <c r="E12" s="12"/>
      <c r="F12" s="12"/>
      <c r="G12" s="12"/>
      <c r="H12" s="12"/>
      <c r="I12" s="12"/>
      <c r="J12" s="12"/>
      <c r="K12" s="12"/>
    </row>
  </sheetData>
  <mergeCells count="5">
    <mergeCell ref="B5:B8"/>
    <mergeCell ref="B9:B12"/>
    <mergeCell ref="D3:G3"/>
    <mergeCell ref="H3:K3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2022-03-25T03:30:45Z</dcterms:modified>
</cp:coreProperties>
</file>