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ob-my.sharepoint.com/personal/mb18141_bristol_ac_uk/Documents/Documents/MByRes Research/Paper writing/PRSB Submission 2 - July 2023/Final Folder/R Script and Codes/Data/"/>
    </mc:Choice>
  </mc:AlternateContent>
  <xr:revisionPtr revIDLastSave="6" documentId="11_95F676B8DF87E53C3EAF67C167FC16328683DAEC" xr6:coauthVersionLast="47" xr6:coauthVersionMax="47" xr10:uidLastSave="{DA6DB030-AE95-43FA-8365-149446D00959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iterate="1" iterateCount="5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9" i="1" l="1"/>
  <c r="J110" i="1"/>
  <c r="J2" i="1"/>
  <c r="J111" i="1"/>
  <c r="J112" i="1"/>
  <c r="J3" i="1"/>
  <c r="J4" i="1"/>
  <c r="J113" i="1"/>
  <c r="J114" i="1"/>
  <c r="J115" i="1"/>
  <c r="J116" i="1"/>
  <c r="J25" i="1"/>
  <c r="J134" i="1"/>
  <c r="J26" i="1"/>
  <c r="J27" i="1"/>
  <c r="J28" i="1"/>
  <c r="J29" i="1"/>
  <c r="J143" i="1"/>
  <c r="J144" i="1"/>
  <c r="J52" i="1"/>
  <c r="J53" i="1"/>
  <c r="J164" i="1"/>
  <c r="J70" i="1"/>
  <c r="J72" i="1"/>
  <c r="J73" i="1"/>
  <c r="J89" i="1"/>
  <c r="J90" i="1"/>
  <c r="J165" i="1"/>
  <c r="J94" i="1"/>
  <c r="J5" i="1"/>
  <c r="J6" i="1"/>
  <c r="J101" i="1"/>
  <c r="J102" i="1"/>
  <c r="J117" i="1"/>
  <c r="J7" i="1"/>
  <c r="J118" i="1"/>
  <c r="J8" i="1"/>
  <c r="J135" i="1"/>
  <c r="J136" i="1"/>
  <c r="J40" i="1"/>
  <c r="J145" i="1"/>
  <c r="J41" i="1"/>
  <c r="J42" i="1"/>
  <c r="J43" i="1"/>
  <c r="J146" i="1"/>
  <c r="J54" i="1"/>
  <c r="J149" i="1"/>
  <c r="J55" i="1"/>
  <c r="J60" i="1"/>
  <c r="J151" i="1"/>
  <c r="J63" i="1"/>
  <c r="J156" i="1"/>
  <c r="J71" i="1"/>
  <c r="J157" i="1"/>
  <c r="J158" i="1"/>
  <c r="J76" i="1"/>
  <c r="J79" i="1"/>
  <c r="J86" i="1"/>
  <c r="J161" i="1"/>
  <c r="J168" i="1"/>
  <c r="J162" i="1"/>
  <c r="J119" i="1"/>
  <c r="J103" i="1"/>
  <c r="J120" i="1"/>
  <c r="J104" i="1"/>
  <c r="J9" i="1"/>
  <c r="J10" i="1"/>
  <c r="J121" i="1"/>
  <c r="J11" i="1"/>
  <c r="J122" i="1"/>
  <c r="J123" i="1"/>
  <c r="J12" i="1"/>
  <c r="J124" i="1"/>
  <c r="J125" i="1"/>
  <c r="J30" i="1"/>
  <c r="J31" i="1"/>
  <c r="J32" i="1"/>
  <c r="J33" i="1"/>
  <c r="J44" i="1"/>
  <c r="J147" i="1"/>
  <c r="J45" i="1"/>
  <c r="J56" i="1"/>
  <c r="J57" i="1"/>
  <c r="J65" i="1"/>
  <c r="J68" i="1"/>
  <c r="J91" i="1"/>
  <c r="J92" i="1"/>
  <c r="J170" i="1"/>
  <c r="J13" i="1"/>
  <c r="J14" i="1"/>
  <c r="J126" i="1"/>
  <c r="J15" i="1"/>
  <c r="J137" i="1"/>
  <c r="J107" i="1"/>
  <c r="J34" i="1"/>
  <c r="J35" i="1"/>
  <c r="J46" i="1"/>
  <c r="J47" i="1"/>
  <c r="J150" i="1"/>
  <c r="J58" i="1"/>
  <c r="J152" i="1"/>
  <c r="J66" i="1"/>
  <c r="J69" i="1"/>
  <c r="J80" i="1"/>
  <c r="J81" i="1"/>
  <c r="J84" i="1"/>
  <c r="J85" i="1"/>
  <c r="J95" i="1"/>
  <c r="J98" i="1"/>
  <c r="J99" i="1"/>
  <c r="J167" i="1"/>
  <c r="J127" i="1"/>
  <c r="J105" i="1"/>
  <c r="J128" i="1"/>
  <c r="J16" i="1"/>
  <c r="J17" i="1"/>
  <c r="J129" i="1"/>
  <c r="J130" i="1"/>
  <c r="J131" i="1"/>
  <c r="J18" i="1"/>
  <c r="J163" i="1"/>
  <c r="J138" i="1"/>
  <c r="J139" i="1"/>
  <c r="J36" i="1"/>
  <c r="J37" i="1"/>
  <c r="J140" i="1"/>
  <c r="J38" i="1"/>
  <c r="J48" i="1"/>
  <c r="J49" i="1"/>
  <c r="J50" i="1"/>
  <c r="J51" i="1"/>
  <c r="J59" i="1"/>
  <c r="J61" i="1"/>
  <c r="J62" i="1"/>
  <c r="J153" i="1"/>
  <c r="J154" i="1"/>
  <c r="J64" i="1"/>
  <c r="J67" i="1"/>
  <c r="J74" i="1"/>
  <c r="J77" i="1"/>
  <c r="J83" i="1"/>
  <c r="J159" i="1"/>
  <c r="J166" i="1"/>
  <c r="J96" i="1"/>
  <c r="J19" i="1"/>
  <c r="J20" i="1"/>
  <c r="J21" i="1"/>
  <c r="J132" i="1"/>
  <c r="J133" i="1"/>
  <c r="J22" i="1"/>
  <c r="J23" i="1"/>
  <c r="J24" i="1"/>
  <c r="J106" i="1"/>
  <c r="J39" i="1"/>
  <c r="J141" i="1"/>
  <c r="J142" i="1"/>
  <c r="J148" i="1"/>
  <c r="J155" i="1"/>
  <c r="J75" i="1"/>
  <c r="J78" i="1"/>
  <c r="J82" i="1"/>
  <c r="J87" i="1"/>
  <c r="J88" i="1"/>
  <c r="J160" i="1"/>
  <c r="J93" i="1"/>
  <c r="J97" i="1"/>
  <c r="J100" i="1"/>
  <c r="J169" i="1"/>
  <c r="J108" i="1"/>
  <c r="G119" i="1"/>
  <c r="G92" i="1"/>
  <c r="G103" i="1"/>
  <c r="G120" i="1"/>
  <c r="G104" i="1"/>
  <c r="G31" i="1"/>
  <c r="G9" i="1"/>
  <c r="G10" i="1"/>
  <c r="G56" i="1"/>
  <c r="G91" i="1"/>
  <c r="G32" i="1"/>
  <c r="G68" i="1"/>
  <c r="G44" i="1"/>
  <c r="G121" i="1"/>
  <c r="G33" i="1"/>
  <c r="G11" i="1"/>
  <c r="G65" i="1"/>
  <c r="G122" i="1"/>
  <c r="G170" i="1"/>
  <c r="G147" i="1"/>
  <c r="G123" i="1"/>
  <c r="G57" i="1"/>
  <c r="G12" i="1"/>
  <c r="G45" i="1"/>
  <c r="G124" i="1"/>
  <c r="G125" i="1"/>
  <c r="G156" i="1"/>
  <c r="G127" i="1"/>
  <c r="G138" i="1"/>
  <c r="G63" i="1"/>
  <c r="G96" i="1"/>
  <c r="G54" i="1"/>
  <c r="G48" i="1"/>
  <c r="G135" i="1"/>
  <c r="G139" i="1"/>
  <c r="G71" i="1"/>
  <c r="G61" i="1"/>
  <c r="G149" i="1"/>
  <c r="G153" i="1"/>
  <c r="G105" i="1"/>
  <c r="G128" i="1"/>
  <c r="G36" i="1"/>
  <c r="G60" i="1"/>
  <c r="G62" i="1"/>
  <c r="G16" i="1"/>
  <c r="G49" i="1"/>
  <c r="G157" i="1"/>
  <c r="G5" i="1"/>
  <c r="G59" i="1"/>
  <c r="G77" i="1"/>
  <c r="G17" i="1"/>
  <c r="G37" i="1"/>
  <c r="G74" i="1"/>
  <c r="G151" i="1"/>
  <c r="G6" i="1"/>
  <c r="G50" i="1"/>
  <c r="G140" i="1"/>
  <c r="G101" i="1"/>
  <c r="G102" i="1"/>
  <c r="G129" i="1"/>
  <c r="G130" i="1"/>
  <c r="G40" i="1"/>
  <c r="G67" i="1"/>
  <c r="G117" i="1"/>
  <c r="G131" i="1"/>
  <c r="G168" i="1"/>
  <c r="G166" i="1"/>
  <c r="G76" i="1"/>
  <c r="G161" i="1"/>
  <c r="G154" i="1"/>
  <c r="G83" i="1"/>
  <c r="G145" i="1"/>
  <c r="G18" i="1"/>
  <c r="G158" i="1"/>
  <c r="G159" i="1"/>
  <c r="G136" i="1"/>
  <c r="G7" i="1"/>
  <c r="G51" i="1"/>
  <c r="G118" i="1"/>
  <c r="G38" i="1"/>
  <c r="G86" i="1"/>
  <c r="G41" i="1"/>
  <c r="G64" i="1"/>
  <c r="G162" i="1"/>
  <c r="G163" i="1"/>
  <c r="G8" i="1"/>
  <c r="G42" i="1"/>
  <c r="G55" i="1"/>
  <c r="G43" i="1"/>
  <c r="G79" i="1"/>
  <c r="G146" i="1"/>
  <c r="G108" i="1"/>
  <c r="G89" i="1"/>
  <c r="G90" i="1"/>
  <c r="G25" i="1"/>
  <c r="G72" i="1"/>
  <c r="G52" i="1"/>
  <c r="G143" i="1"/>
  <c r="G134" i="1"/>
  <c r="G73" i="1"/>
  <c r="G109" i="1"/>
  <c r="F165" i="1"/>
  <c r="G165" i="1"/>
  <c r="G144" i="1"/>
  <c r="G110" i="1"/>
  <c r="G2" i="1"/>
  <c r="G155" i="1"/>
  <c r="G75" i="1"/>
  <c r="G19" i="1"/>
  <c r="G93" i="1"/>
  <c r="G39" i="1"/>
  <c r="G88" i="1"/>
  <c r="G100" i="1"/>
  <c r="G20" i="1"/>
  <c r="G21" i="1"/>
  <c r="G87" i="1"/>
  <c r="G82" i="1"/>
  <c r="G141" i="1"/>
  <c r="G148" i="1"/>
  <c r="G132" i="1"/>
  <c r="G133" i="1"/>
  <c r="G97" i="1"/>
  <c r="G22" i="1"/>
  <c r="G142" i="1"/>
  <c r="G160" i="1"/>
  <c r="G78" i="1"/>
  <c r="G23" i="1"/>
  <c r="G24" i="1"/>
  <c r="G106" i="1"/>
  <c r="G169" i="1"/>
  <c r="G137" i="1"/>
  <c r="G46" i="1"/>
  <c r="G150" i="1"/>
  <c r="G85" i="1"/>
  <c r="G13" i="1"/>
  <c r="G98" i="1"/>
  <c r="G47" i="1"/>
  <c r="G66" i="1"/>
  <c r="G69" i="1"/>
  <c r="G84" i="1"/>
  <c r="G14" i="1"/>
  <c r="G95" i="1"/>
  <c r="G80" i="1"/>
  <c r="G126" i="1"/>
  <c r="G107" i="1"/>
  <c r="G99" i="1"/>
  <c r="G167" i="1"/>
  <c r="G34" i="1"/>
  <c r="G152" i="1"/>
  <c r="G58" i="1"/>
  <c r="G35" i="1"/>
  <c r="G15" i="1"/>
  <c r="G81" i="1"/>
  <c r="G111" i="1"/>
  <c r="G70" i="1"/>
  <c r="G26" i="1"/>
  <c r="G27" i="1"/>
  <c r="G112" i="1"/>
  <c r="G3" i="1"/>
  <c r="G4" i="1"/>
  <c r="G113" i="1"/>
  <c r="G28" i="1"/>
  <c r="G53" i="1"/>
  <c r="G29" i="1"/>
  <c r="G94" i="1"/>
  <c r="G114" i="1"/>
  <c r="G115" i="1"/>
  <c r="G164" i="1"/>
  <c r="G116" i="1"/>
  <c r="G30" i="1"/>
</calcChain>
</file>

<file path=xl/sharedStrings.xml><?xml version="1.0" encoding="utf-8"?>
<sst xmlns="http://schemas.openxmlformats.org/spreadsheetml/2006/main" count="686" uniqueCount="121">
  <si>
    <t>Ceratina sp.5</t>
    <phoneticPr fontId="3" type="noConversion"/>
  </si>
  <si>
    <t>Chrysomelidae sp.11</t>
    <phoneticPr fontId="3" type="noConversion"/>
  </si>
  <si>
    <t>Chrysomelidae sp.15</t>
    <phoneticPr fontId="3" type="noConversion"/>
  </si>
  <si>
    <t>Crematogaster peringueyi</t>
  </si>
  <si>
    <t>Elim 2</t>
    <phoneticPr fontId="3" type="noConversion"/>
  </si>
  <si>
    <t>Dermestidae sp.2</t>
  </si>
  <si>
    <t>Hopliini sp.8</t>
    <phoneticPr fontId="3" type="noConversion"/>
  </si>
  <si>
    <t>Lepithrix cf. pseudolineatus</t>
    <phoneticPr fontId="3" type="noConversion"/>
  </si>
  <si>
    <t>Masarinae sp.1</t>
  </si>
  <si>
    <t>Patellapis sp.5</t>
    <phoneticPr fontId="3" type="noConversion"/>
  </si>
  <si>
    <t>Pteromalidae sp.3</t>
    <phoneticPr fontId="3" type="noConversion"/>
  </si>
  <si>
    <t>Pteromalidae sp.4</t>
    <phoneticPr fontId="3" type="noConversion"/>
  </si>
  <si>
    <t>Pteromalidae sp.5</t>
    <phoneticPr fontId="3" type="noConversion"/>
  </si>
  <si>
    <t>Seladonia sp.3</t>
    <phoneticPr fontId="3" type="noConversion"/>
  </si>
  <si>
    <t>Curculionidae sp.8</t>
    <phoneticPr fontId="3" type="noConversion"/>
  </si>
  <si>
    <t>Lipotriches sp.3</t>
    <phoneticPr fontId="3" type="noConversion"/>
  </si>
  <si>
    <t>Seladonia sp.1</t>
    <phoneticPr fontId="3" type="noConversion"/>
  </si>
  <si>
    <t>Curculionidae sp.6</t>
    <phoneticPr fontId="3" type="noConversion"/>
  </si>
  <si>
    <t>Pteromalidae sp.1</t>
    <phoneticPr fontId="3" type="noConversion"/>
  </si>
  <si>
    <t>Anthrenus sp.1</t>
    <phoneticPr fontId="3" type="noConversion"/>
  </si>
  <si>
    <t>Farm 215</t>
  </si>
  <si>
    <t>Invaded</t>
    <phoneticPr fontId="3" type="noConversion"/>
  </si>
  <si>
    <t>Coleoptera</t>
    <phoneticPr fontId="3" type="noConversion"/>
  </si>
  <si>
    <t>Anthicidae sp.3</t>
  </si>
  <si>
    <t>Hymenoptera</t>
    <phoneticPr fontId="3" type="noConversion"/>
  </si>
  <si>
    <t>Braconidae sp.1</t>
    <phoneticPr fontId="3" type="noConversion"/>
  </si>
  <si>
    <t>Buprestidae sp.3</t>
    <phoneticPr fontId="3" type="noConversion"/>
  </si>
  <si>
    <t>Diptera</t>
    <phoneticPr fontId="3" type="noConversion"/>
  </si>
  <si>
    <t>Calliphoridae sp.4</t>
    <phoneticPr fontId="3" type="noConversion"/>
  </si>
  <si>
    <t>Camponotus niveosetosus</t>
    <phoneticPr fontId="3" type="noConversion"/>
  </si>
  <si>
    <t>Ceratopogonidae sp.1</t>
    <phoneticPr fontId="3" type="noConversion"/>
  </si>
  <si>
    <t>Chrysomelidae sp.10</t>
    <phoneticPr fontId="3" type="noConversion"/>
  </si>
  <si>
    <t>Farm 215</t>
    <phoneticPr fontId="3" type="noConversion"/>
  </si>
  <si>
    <t>Chrysomelidae sp.4</t>
    <phoneticPr fontId="3" type="noConversion"/>
  </si>
  <si>
    <t>Chrysomelidae sp.7</t>
    <phoneticPr fontId="3" type="noConversion"/>
  </si>
  <si>
    <t>Chrysomelidae sp.9</t>
    <phoneticPr fontId="3" type="noConversion"/>
  </si>
  <si>
    <t>Cucujoidea sp.3</t>
  </si>
  <si>
    <t>Curculionidae sp.23</t>
    <phoneticPr fontId="3" type="noConversion"/>
  </si>
  <si>
    <t xml:space="preserve">Curculionidae sp.4 </t>
    <phoneticPr fontId="3" type="noConversion"/>
  </si>
  <si>
    <t>Dermestidae sp.2</t>
    <phoneticPr fontId="3" type="noConversion"/>
  </si>
  <si>
    <t>Lipotriches sp.4</t>
    <phoneticPr fontId="3" type="noConversion"/>
  </si>
  <si>
    <t>Neoeutrapela sp.1</t>
  </si>
  <si>
    <t>Nitidulidae sp.2</t>
    <phoneticPr fontId="3" type="noConversion"/>
  </si>
  <si>
    <t>Rhizophagidae sp.2</t>
    <phoneticPr fontId="3" type="noConversion"/>
  </si>
  <si>
    <t>Tetraponera clypeata</t>
  </si>
  <si>
    <t>Thysanoptera</t>
    <phoneticPr fontId="3" type="noConversion"/>
  </si>
  <si>
    <t>Thrip sp.</t>
    <phoneticPr fontId="3" type="noConversion"/>
  </si>
  <si>
    <t>Apis mellifera</t>
  </si>
  <si>
    <t>Bee - small, pale hairs</t>
    <phoneticPr fontId="3" type="noConversion"/>
  </si>
  <si>
    <t>Chrysomelidae sp.5</t>
    <phoneticPr fontId="3" type="noConversion"/>
  </si>
  <si>
    <t>Melyridae sp.1</t>
    <phoneticPr fontId="3" type="noConversion"/>
  </si>
  <si>
    <t>Xylocopa caffra</t>
  </si>
  <si>
    <t>Xylocopa capensis</t>
    <phoneticPr fontId="3" type="noConversion"/>
  </si>
  <si>
    <t>ratio</t>
    <phoneticPr fontId="3" type="noConversion"/>
  </si>
  <si>
    <t>site</t>
    <phoneticPr fontId="3" type="noConversion"/>
  </si>
  <si>
    <t>treatment</t>
    <phoneticPr fontId="3" type="noConversion"/>
  </si>
  <si>
    <t>no. flowers</t>
    <phoneticPr fontId="3" type="noConversion"/>
  </si>
  <si>
    <t>order</t>
    <phoneticPr fontId="3" type="noConversion"/>
  </si>
  <si>
    <t>insect</t>
    <phoneticPr fontId="3" type="noConversion"/>
  </si>
  <si>
    <t>freq</t>
    <phoneticPr fontId="3" type="noConversion"/>
  </si>
  <si>
    <t>Curculionidae sp.19</t>
    <phoneticPr fontId="3" type="noConversion"/>
  </si>
  <si>
    <t>Curculionidae sp.21</t>
    <phoneticPr fontId="3" type="noConversion"/>
  </si>
  <si>
    <t>sitetotal</t>
    <phoneticPr fontId="3" type="noConversion"/>
  </si>
  <si>
    <t>Lasioglossum sp.3</t>
    <phoneticPr fontId="3" type="noConversion"/>
  </si>
  <si>
    <t>Lepisiota capensis</t>
  </si>
  <si>
    <t>Lipotriches sp.2</t>
    <phoneticPr fontId="3" type="noConversion"/>
  </si>
  <si>
    <t>Staphylinidae sp.2</t>
    <phoneticPr fontId="3" type="noConversion"/>
  </si>
  <si>
    <t>Myricaria nigra</t>
  </si>
  <si>
    <t>Melyridae sp.1</t>
  </si>
  <si>
    <t>Syrphidae sp.1</t>
    <phoneticPr fontId="3" type="noConversion"/>
  </si>
  <si>
    <t>Garden lodge</t>
    <phoneticPr fontId="3" type="noConversion"/>
  </si>
  <si>
    <t>Chrysomelidae sp.12</t>
    <phoneticPr fontId="3" type="noConversion"/>
  </si>
  <si>
    <t>Curculionidae sp.2</t>
    <phoneticPr fontId="3" type="noConversion"/>
  </si>
  <si>
    <t>Curculionidae sp.20</t>
    <phoneticPr fontId="3" type="noConversion"/>
  </si>
  <si>
    <t>Curculionidae sp.4</t>
    <phoneticPr fontId="3" type="noConversion"/>
  </si>
  <si>
    <t>Melyridae sp.6</t>
    <phoneticPr fontId="3" type="noConversion"/>
  </si>
  <si>
    <t>Nitidulidae sp.5</t>
    <phoneticPr fontId="3" type="noConversion"/>
  </si>
  <si>
    <t>Orthocentrinae sp.1</t>
    <phoneticPr fontId="3" type="noConversion"/>
  </si>
  <si>
    <t>Chrysomelidae sp.5</t>
  </si>
  <si>
    <t>Blue Horizon</t>
    <phoneticPr fontId="3" type="noConversion"/>
  </si>
  <si>
    <t>Agaonidae sp.1</t>
    <phoneticPr fontId="3" type="noConversion"/>
  </si>
  <si>
    <t>Beetle - larger brown sap beetle</t>
    <phoneticPr fontId="3" type="noConversion"/>
  </si>
  <si>
    <t>Cheilomenes lunata</t>
  </si>
  <si>
    <t>Colletes sp.2</t>
    <phoneticPr fontId="3" type="noConversion"/>
  </si>
  <si>
    <t>Curculionidae sp.16</t>
    <phoneticPr fontId="3" type="noConversion"/>
  </si>
  <si>
    <t>Bee - small winged, long</t>
    <phoneticPr fontId="3" type="noConversion"/>
  </si>
  <si>
    <t>Bee - Massive black/white striped bee, monster mellifera, strong dark bands on abdomen</t>
  </si>
  <si>
    <t xml:space="preserve">Buprestidae sp.1 </t>
  </si>
  <si>
    <t>Hymenoptera - big potter wasp - striped, brown</t>
    <phoneticPr fontId="3" type="noConversion"/>
  </si>
  <si>
    <t>Lepidoptera</t>
    <phoneticPr fontId="3" type="noConversion"/>
  </si>
  <si>
    <t>Small beige moth</t>
    <phoneticPr fontId="3" type="noConversion"/>
  </si>
  <si>
    <t>Curculionidae sp.1</t>
    <phoneticPr fontId="3" type="noConversion"/>
  </si>
  <si>
    <t>Trichilogaster signiventris</t>
    <phoneticPr fontId="3" type="noConversion"/>
  </si>
  <si>
    <t>Blue Horizon</t>
  </si>
  <si>
    <t>Braunsapis sp.4</t>
    <phoneticPr fontId="3" type="noConversion"/>
  </si>
  <si>
    <t>Buprestidae sp.3</t>
  </si>
  <si>
    <t>Cucujoidea sp.3</t>
    <phoneticPr fontId="3" type="noConversion"/>
  </si>
  <si>
    <t>Curculionidae sp.15</t>
    <phoneticPr fontId="3" type="noConversion"/>
  </si>
  <si>
    <t>Patellapis sp.4</t>
    <phoneticPr fontId="3" type="noConversion"/>
  </si>
  <si>
    <t>Pheidole capensis</t>
  </si>
  <si>
    <t>Seladonia sp.4</t>
    <phoneticPr fontId="3" type="noConversion"/>
  </si>
  <si>
    <t>Pteromalidae sp. -  tiny black fly</t>
    <phoneticPr fontId="3" type="noConversion"/>
  </si>
  <si>
    <t>Monkey beetle - small dark with white inner stripes</t>
    <phoneticPr fontId="3" type="noConversion"/>
  </si>
  <si>
    <t>Witvoetskloof</t>
    <phoneticPr fontId="3" type="noConversion"/>
  </si>
  <si>
    <t>Allodape punctata</t>
    <phoneticPr fontId="3" type="noConversion"/>
  </si>
  <si>
    <t>Anthicidae sp.3</t>
    <phoneticPr fontId="3" type="noConversion"/>
  </si>
  <si>
    <t>Elim 2</t>
  </si>
  <si>
    <t>Allodapula sp.2</t>
    <phoneticPr fontId="3" type="noConversion"/>
  </si>
  <si>
    <t>Lomond</t>
    <phoneticPr fontId="3" type="noConversion"/>
  </si>
  <si>
    <t>Hymenoptera</t>
  </si>
  <si>
    <t>Ammobatoides sp.2</t>
    <phoneticPr fontId="3" type="noConversion"/>
  </si>
  <si>
    <t>Anoplolepis rufescens</t>
  </si>
  <si>
    <t>Anthicidae sp.1</t>
    <phoneticPr fontId="3" type="noConversion"/>
  </si>
  <si>
    <t>Coleoptera</t>
  </si>
  <si>
    <t>Braconidae sp.3</t>
    <phoneticPr fontId="3" type="noConversion"/>
  </si>
  <si>
    <t>Braunsapis sp.5</t>
    <phoneticPr fontId="3" type="noConversion"/>
  </si>
  <si>
    <t>site.insectdiv</t>
    <phoneticPr fontId="3" type="noConversion"/>
  </si>
  <si>
    <t>Camponotus niveosetosus</t>
  </si>
  <si>
    <t>Cecidomyiidae sp.1</t>
    <phoneticPr fontId="3" type="noConversion"/>
  </si>
  <si>
    <t>site.visitrate</t>
  </si>
  <si>
    <t>Distant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</si>
</sst>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3" xfId="0" applyBorder="1"/>
    <xf numFmtId="0" fontId="2" fillId="2" borderId="1" xfId="0" applyFont="1" applyFill="1" applyBorder="1"/>
    <xf numFmtId="0" fontId="0" fillId="3" borderId="0" xfId="0" applyFill="1"/>
    <xf numFmtId="0" fontId="2" fillId="2" borderId="0" xfId="0" applyFont="1" applyFill="1"/>
    <xf numFmtId="0" fontId="0" fillId="2" borderId="0" xfId="0" applyFill="1"/>
    <xf numFmtId="0" fontId="0" fillId="3" borderId="1" xfId="0" applyFill="1" applyBorder="1"/>
    <xf numFmtId="0" fontId="2" fillId="3" borderId="0" xfId="0" applyFont="1" applyFill="1"/>
    <xf numFmtId="0" fontId="0" fillId="0" borderId="6" xfId="0" applyBorder="1"/>
    <xf numFmtId="0" fontId="1" fillId="0" borderId="4" xfId="0" applyFont="1" applyBorder="1"/>
    <xf numFmtId="0" fontId="1" fillId="0" borderId="1" xfId="0" applyFont="1" applyBorder="1"/>
    <xf numFmtId="0" fontId="1" fillId="0" borderId="5" xfId="0" applyFont="1" applyBorder="1"/>
    <xf numFmtId="0" fontId="2" fillId="6" borderId="1" xfId="0" applyFont="1" applyFill="1" applyBorder="1"/>
    <xf numFmtId="0" fontId="0" fillId="5" borderId="1" xfId="0" applyFill="1" applyBorder="1"/>
    <xf numFmtId="0" fontId="2" fillId="0" borderId="3" xfId="0" applyFont="1" applyBorder="1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1" xfId="0" applyFill="1" applyBorder="1"/>
    <xf numFmtId="0" fontId="2" fillId="2" borderId="0" xfId="0" applyFont="1" applyFill="1" applyBorder="1"/>
    <xf numFmtId="0" fontId="0" fillId="5" borderId="2" xfId="0" applyFill="1" applyBorder="1"/>
    <xf numFmtId="0" fontId="2" fillId="3" borderId="0" xfId="0" applyFont="1" applyFill="1" applyBorder="1"/>
    <xf numFmtId="0" fontId="2" fillId="2" borderId="2" xfId="0" applyFont="1" applyFill="1" applyBorder="1"/>
    <xf numFmtId="0" fontId="0" fillId="3" borderId="0" xfId="0" applyFill="1" applyBorder="1"/>
    <xf numFmtId="0" fontId="2" fillId="4" borderId="1" xfId="0" applyFont="1" applyFill="1" applyBorder="1"/>
    <xf numFmtId="0" fontId="0" fillId="2" borderId="3" xfId="0" applyFill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topLeftCell="A152" workbookViewId="0">
      <selection activeCell="A164" sqref="A164:XFD164"/>
    </sheetView>
  </sheetViews>
  <sheetFormatPr defaultColWidth="11.07421875" defaultRowHeight="13.5" x14ac:dyDescent="0.3"/>
  <sheetData>
    <row r="1" spans="1:10" x14ac:dyDescent="0.3">
      <c r="A1" s="11" t="s">
        <v>54</v>
      </c>
      <c r="B1" s="11" t="s">
        <v>55</v>
      </c>
      <c r="C1" s="11" t="s">
        <v>56</v>
      </c>
      <c r="D1" s="11" t="s">
        <v>57</v>
      </c>
      <c r="E1" s="11" t="s">
        <v>58</v>
      </c>
      <c r="F1" s="11" t="s">
        <v>59</v>
      </c>
      <c r="G1" s="13" t="s">
        <v>53</v>
      </c>
      <c r="H1" s="12" t="s">
        <v>62</v>
      </c>
      <c r="I1" s="12" t="s">
        <v>116</v>
      </c>
      <c r="J1" s="17" t="s">
        <v>119</v>
      </c>
    </row>
    <row r="2" spans="1:10" x14ac:dyDescent="0.3">
      <c r="A2" t="s">
        <v>93</v>
      </c>
      <c r="B2" t="s">
        <v>120</v>
      </c>
      <c r="C2">
        <v>29</v>
      </c>
      <c r="D2" t="s">
        <v>22</v>
      </c>
      <c r="E2" s="22" t="s">
        <v>102</v>
      </c>
      <c r="F2" s="3">
        <v>1</v>
      </c>
      <c r="G2">
        <f>(F2/C2)*100</f>
        <v>3.4482758620689653</v>
      </c>
      <c r="H2">
        <v>214</v>
      </c>
      <c r="I2">
        <v>26</v>
      </c>
      <c r="J2">
        <f>H2/C2</f>
        <v>7.3793103448275863</v>
      </c>
    </row>
    <row r="3" spans="1:10" x14ac:dyDescent="0.3">
      <c r="A3" t="s">
        <v>79</v>
      </c>
      <c r="B3" t="s">
        <v>120</v>
      </c>
      <c r="C3" s="1">
        <v>45</v>
      </c>
      <c r="D3" t="s">
        <v>22</v>
      </c>
      <c r="E3" s="8" t="s">
        <v>82</v>
      </c>
      <c r="F3">
        <v>1</v>
      </c>
      <c r="G3">
        <f>(F3/C3)*100</f>
        <v>2.2222222222222223</v>
      </c>
      <c r="H3">
        <v>214</v>
      </c>
      <c r="I3">
        <v>26</v>
      </c>
      <c r="J3">
        <f>H3/C3</f>
        <v>4.7555555555555555</v>
      </c>
    </row>
    <row r="4" spans="1:10" x14ac:dyDescent="0.3">
      <c r="A4" t="s">
        <v>79</v>
      </c>
      <c r="B4" t="s">
        <v>120</v>
      </c>
      <c r="C4" s="1">
        <v>45</v>
      </c>
      <c r="D4" t="s">
        <v>22</v>
      </c>
      <c r="E4" s="2" t="s">
        <v>78</v>
      </c>
      <c r="F4">
        <v>1</v>
      </c>
      <c r="G4">
        <f>(F4/C4)*100</f>
        <v>2.2222222222222223</v>
      </c>
      <c r="H4">
        <v>214</v>
      </c>
      <c r="I4">
        <v>26</v>
      </c>
      <c r="J4">
        <f>H4/C4</f>
        <v>4.7555555555555555</v>
      </c>
    </row>
    <row r="5" spans="1:10" x14ac:dyDescent="0.3">
      <c r="A5" t="s">
        <v>4</v>
      </c>
      <c r="B5" t="s">
        <v>21</v>
      </c>
      <c r="C5" s="1">
        <v>126</v>
      </c>
      <c r="D5" t="s">
        <v>113</v>
      </c>
      <c r="E5" s="7" t="s">
        <v>36</v>
      </c>
      <c r="F5">
        <v>1</v>
      </c>
      <c r="G5">
        <f>(F5/C5)*100</f>
        <v>0.79365079365079361</v>
      </c>
      <c r="H5">
        <v>390</v>
      </c>
      <c r="I5">
        <v>30</v>
      </c>
      <c r="J5">
        <f>H5/C5</f>
        <v>3.0952380952380953</v>
      </c>
    </row>
    <row r="6" spans="1:10" x14ac:dyDescent="0.3">
      <c r="A6" t="s">
        <v>106</v>
      </c>
      <c r="B6" t="s">
        <v>21</v>
      </c>
      <c r="C6" s="1">
        <v>126</v>
      </c>
      <c r="D6" t="s">
        <v>22</v>
      </c>
      <c r="E6" s="7" t="s">
        <v>42</v>
      </c>
      <c r="F6">
        <v>1</v>
      </c>
      <c r="G6">
        <f>(F6/C6)*100</f>
        <v>0.79365079365079361</v>
      </c>
      <c r="H6">
        <v>390</v>
      </c>
      <c r="I6">
        <v>30</v>
      </c>
      <c r="J6">
        <f>H6/C6</f>
        <v>3.0952380952380953</v>
      </c>
    </row>
    <row r="7" spans="1:10" x14ac:dyDescent="0.3">
      <c r="A7" t="s">
        <v>106</v>
      </c>
      <c r="B7" t="s">
        <v>21</v>
      </c>
      <c r="C7" s="1">
        <v>126</v>
      </c>
      <c r="D7" t="s">
        <v>113</v>
      </c>
      <c r="E7" s="19" t="s">
        <v>87</v>
      </c>
      <c r="F7">
        <v>1</v>
      </c>
      <c r="G7">
        <f>(F7/C7)*100</f>
        <v>0.79365079365079361</v>
      </c>
      <c r="H7">
        <v>390</v>
      </c>
      <c r="I7">
        <v>30</v>
      </c>
      <c r="J7">
        <f>H7/C7</f>
        <v>3.0952380952380953</v>
      </c>
    </row>
    <row r="8" spans="1:10" x14ac:dyDescent="0.3">
      <c r="A8" t="s">
        <v>106</v>
      </c>
      <c r="B8" t="s">
        <v>21</v>
      </c>
      <c r="C8" s="1">
        <v>100</v>
      </c>
      <c r="D8" t="s">
        <v>22</v>
      </c>
      <c r="E8" s="7" t="s">
        <v>26</v>
      </c>
      <c r="F8">
        <v>1</v>
      </c>
      <c r="G8">
        <f>(F8/C8)*100</f>
        <v>1</v>
      </c>
      <c r="H8">
        <v>390</v>
      </c>
      <c r="I8">
        <v>30</v>
      </c>
      <c r="J8">
        <f>H8/C8</f>
        <v>3.9</v>
      </c>
    </row>
    <row r="9" spans="1:10" x14ac:dyDescent="0.3">
      <c r="A9" t="s">
        <v>32</v>
      </c>
      <c r="B9" t="s">
        <v>21</v>
      </c>
      <c r="C9" s="1">
        <v>54</v>
      </c>
      <c r="D9" t="s">
        <v>22</v>
      </c>
      <c r="E9" s="21" t="s">
        <v>33</v>
      </c>
      <c r="F9">
        <v>1</v>
      </c>
      <c r="G9">
        <f>(F9/C9)*100</f>
        <v>1.8518518518518516</v>
      </c>
      <c r="H9">
        <v>662</v>
      </c>
      <c r="I9">
        <v>27</v>
      </c>
      <c r="J9">
        <f>H9/C9</f>
        <v>12.25925925925926</v>
      </c>
    </row>
    <row r="10" spans="1:10" x14ac:dyDescent="0.3">
      <c r="A10" t="s">
        <v>20</v>
      </c>
      <c r="B10" t="s">
        <v>21</v>
      </c>
      <c r="C10" s="1">
        <v>54</v>
      </c>
      <c r="D10" t="s">
        <v>22</v>
      </c>
      <c r="E10" s="6" t="s">
        <v>34</v>
      </c>
      <c r="F10">
        <v>1</v>
      </c>
      <c r="G10">
        <f>(F10/C10)*100</f>
        <v>1.8518518518518516</v>
      </c>
      <c r="H10">
        <v>662</v>
      </c>
      <c r="I10">
        <v>27</v>
      </c>
      <c r="J10">
        <f>H10/C10</f>
        <v>12.25925925925926</v>
      </c>
    </row>
    <row r="11" spans="1:10" x14ac:dyDescent="0.3">
      <c r="A11" t="s">
        <v>20</v>
      </c>
      <c r="B11" t="s">
        <v>21</v>
      </c>
      <c r="C11" s="1">
        <v>54</v>
      </c>
      <c r="D11" t="s">
        <v>22</v>
      </c>
      <c r="E11" s="6" t="s">
        <v>42</v>
      </c>
      <c r="F11">
        <v>1</v>
      </c>
      <c r="G11">
        <f>(F11/C11)*100</f>
        <v>1.8518518518518516</v>
      </c>
      <c r="H11">
        <v>662</v>
      </c>
      <c r="I11">
        <v>27</v>
      </c>
      <c r="J11">
        <f>H11/C11</f>
        <v>12.25925925925926</v>
      </c>
    </row>
    <row r="12" spans="1:10" x14ac:dyDescent="0.3">
      <c r="A12" t="s">
        <v>20</v>
      </c>
      <c r="B12" t="s">
        <v>21</v>
      </c>
      <c r="C12" s="1">
        <v>54</v>
      </c>
      <c r="D12" t="s">
        <v>22</v>
      </c>
      <c r="E12" s="6" t="s">
        <v>49</v>
      </c>
      <c r="F12">
        <v>1</v>
      </c>
      <c r="G12">
        <f>(F12/C12)*100</f>
        <v>1.8518518518518516</v>
      </c>
      <c r="H12">
        <v>662</v>
      </c>
      <c r="I12">
        <v>27</v>
      </c>
      <c r="J12">
        <f>H12/C12</f>
        <v>12.25925925925926</v>
      </c>
    </row>
    <row r="13" spans="1:10" x14ac:dyDescent="0.3">
      <c r="A13" t="s">
        <v>70</v>
      </c>
      <c r="B13" t="s">
        <v>120</v>
      </c>
      <c r="C13" s="1">
        <v>66</v>
      </c>
      <c r="D13" t="s">
        <v>22</v>
      </c>
      <c r="E13" s="7" t="s">
        <v>71</v>
      </c>
      <c r="F13">
        <v>1</v>
      </c>
      <c r="G13">
        <f>(F13/C13)*100</f>
        <v>1.5151515151515151</v>
      </c>
      <c r="H13">
        <v>598</v>
      </c>
      <c r="I13">
        <v>25</v>
      </c>
      <c r="J13">
        <f>H13/C13</f>
        <v>9.0606060606060606</v>
      </c>
    </row>
    <row r="14" spans="1:10" x14ac:dyDescent="0.3">
      <c r="A14" t="s">
        <v>70</v>
      </c>
      <c r="B14" t="s">
        <v>120</v>
      </c>
      <c r="C14" s="1">
        <v>66</v>
      </c>
      <c r="D14" t="s">
        <v>22</v>
      </c>
      <c r="E14" s="7" t="s">
        <v>75</v>
      </c>
      <c r="F14">
        <v>1</v>
      </c>
      <c r="G14">
        <f>(F14/C14)*100</f>
        <v>1.5151515151515151</v>
      </c>
      <c r="H14">
        <v>598</v>
      </c>
      <c r="I14">
        <v>25</v>
      </c>
      <c r="J14">
        <f>H14/C14</f>
        <v>9.0606060606060606</v>
      </c>
    </row>
    <row r="15" spans="1:10" x14ac:dyDescent="0.3">
      <c r="A15" t="s">
        <v>70</v>
      </c>
      <c r="B15" t="s">
        <v>120</v>
      </c>
      <c r="C15" s="1">
        <v>66</v>
      </c>
      <c r="D15" t="s">
        <v>22</v>
      </c>
      <c r="E15" s="7" t="s">
        <v>68</v>
      </c>
      <c r="F15">
        <v>1</v>
      </c>
      <c r="G15">
        <f>(F15/C15)*100</f>
        <v>1.5151515151515151</v>
      </c>
      <c r="H15">
        <v>598</v>
      </c>
      <c r="I15">
        <v>25</v>
      </c>
      <c r="J15">
        <f>H15/C15</f>
        <v>9.0606060606060606</v>
      </c>
    </row>
    <row r="16" spans="1:10" x14ac:dyDescent="0.3">
      <c r="A16" s="18" t="s">
        <v>108</v>
      </c>
      <c r="B16" t="s">
        <v>21</v>
      </c>
      <c r="C16" s="1">
        <v>76</v>
      </c>
      <c r="D16" t="s">
        <v>22</v>
      </c>
      <c r="E16" s="19" t="s">
        <v>2</v>
      </c>
      <c r="F16">
        <v>1</v>
      </c>
      <c r="G16">
        <f>(F16/C16)*100</f>
        <v>1.3157894736842104</v>
      </c>
      <c r="H16">
        <v>248</v>
      </c>
      <c r="I16">
        <v>33</v>
      </c>
      <c r="J16">
        <f>H16/C16</f>
        <v>3.263157894736842</v>
      </c>
    </row>
    <row r="17" spans="1:10" x14ac:dyDescent="0.3">
      <c r="A17" s="18" t="s">
        <v>108</v>
      </c>
      <c r="B17" t="s">
        <v>21</v>
      </c>
      <c r="C17" s="1">
        <v>76</v>
      </c>
      <c r="D17" t="s">
        <v>113</v>
      </c>
      <c r="E17" s="7" t="s">
        <v>5</v>
      </c>
      <c r="F17">
        <v>1</v>
      </c>
      <c r="G17">
        <f>(F17/C17)*100</f>
        <v>1.3157894736842104</v>
      </c>
      <c r="H17">
        <v>248</v>
      </c>
      <c r="I17">
        <v>33</v>
      </c>
      <c r="J17">
        <f>H17/C17</f>
        <v>3.263157894736842</v>
      </c>
    </row>
    <row r="18" spans="1:10" x14ac:dyDescent="0.3">
      <c r="A18" s="18" t="s">
        <v>108</v>
      </c>
      <c r="B18" t="s">
        <v>21</v>
      </c>
      <c r="C18" s="1">
        <v>76</v>
      </c>
      <c r="D18" t="s">
        <v>22</v>
      </c>
      <c r="E18" s="19" t="s">
        <v>19</v>
      </c>
      <c r="F18">
        <v>1</v>
      </c>
      <c r="G18">
        <f>(F18/C18)*100</f>
        <v>1.3157894736842104</v>
      </c>
      <c r="H18">
        <v>248</v>
      </c>
      <c r="I18">
        <v>33</v>
      </c>
      <c r="J18">
        <f>H18/C18</f>
        <v>3.263157894736842</v>
      </c>
    </row>
    <row r="19" spans="1:10" x14ac:dyDescent="0.3">
      <c r="A19" t="s">
        <v>103</v>
      </c>
      <c r="B19" t="s">
        <v>120</v>
      </c>
      <c r="C19" s="1">
        <v>58</v>
      </c>
      <c r="D19" t="s">
        <v>113</v>
      </c>
      <c r="E19" s="6" t="s">
        <v>19</v>
      </c>
      <c r="F19" s="28">
        <v>1</v>
      </c>
      <c r="G19">
        <f>(F19/C19)*100</f>
        <v>1.7241379310344827</v>
      </c>
      <c r="H19">
        <v>798</v>
      </c>
      <c r="I19">
        <v>24</v>
      </c>
      <c r="J19">
        <f>H19/C19</f>
        <v>13.758620689655173</v>
      </c>
    </row>
    <row r="20" spans="1:10" x14ac:dyDescent="0.3">
      <c r="A20" t="s">
        <v>103</v>
      </c>
      <c r="B20" t="s">
        <v>120</v>
      </c>
      <c r="C20" s="1">
        <v>58</v>
      </c>
      <c r="D20" t="s">
        <v>22</v>
      </c>
      <c r="E20" s="2" t="s">
        <v>60</v>
      </c>
      <c r="F20" s="1">
        <v>1</v>
      </c>
      <c r="G20">
        <f>(F20/C20)*100</f>
        <v>1.7241379310344827</v>
      </c>
      <c r="H20">
        <v>798</v>
      </c>
      <c r="I20">
        <v>24</v>
      </c>
      <c r="J20">
        <f>H20/C20</f>
        <v>13.758620689655173</v>
      </c>
    </row>
    <row r="21" spans="1:10" x14ac:dyDescent="0.3">
      <c r="A21" t="s">
        <v>103</v>
      </c>
      <c r="B21" t="s">
        <v>120</v>
      </c>
      <c r="C21" s="1">
        <v>58</v>
      </c>
      <c r="D21" t="s">
        <v>22</v>
      </c>
      <c r="E21" s="7" t="s">
        <v>61</v>
      </c>
      <c r="F21" s="1">
        <v>1</v>
      </c>
      <c r="G21">
        <f>(F21/C21)*100</f>
        <v>1.7241379310344827</v>
      </c>
      <c r="H21">
        <v>798</v>
      </c>
      <c r="I21">
        <v>24</v>
      </c>
      <c r="J21">
        <f>H21/C21</f>
        <v>13.758620689655173</v>
      </c>
    </row>
    <row r="22" spans="1:10" x14ac:dyDescent="0.3">
      <c r="A22" t="s">
        <v>103</v>
      </c>
      <c r="B22" t="s">
        <v>120</v>
      </c>
      <c r="C22" s="1">
        <v>58</v>
      </c>
      <c r="D22" t="s">
        <v>113</v>
      </c>
      <c r="E22" s="19" t="s">
        <v>66</v>
      </c>
      <c r="F22" s="16">
        <v>1</v>
      </c>
      <c r="G22">
        <f>(F22/C22)*100</f>
        <v>1.7241379310344827</v>
      </c>
      <c r="H22">
        <v>798</v>
      </c>
      <c r="I22">
        <v>24</v>
      </c>
      <c r="J22">
        <f>H22/C22</f>
        <v>13.758620689655173</v>
      </c>
    </row>
    <row r="23" spans="1:10" x14ac:dyDescent="0.3">
      <c r="A23" t="s">
        <v>103</v>
      </c>
      <c r="B23" t="s">
        <v>120</v>
      </c>
      <c r="C23" s="1">
        <v>58</v>
      </c>
      <c r="D23" t="s">
        <v>113</v>
      </c>
      <c r="E23" s="4" t="s">
        <v>49</v>
      </c>
      <c r="F23" s="1">
        <v>1</v>
      </c>
      <c r="G23">
        <f>(F23/C23)*100</f>
        <v>1.7241379310344827</v>
      </c>
      <c r="H23">
        <v>798</v>
      </c>
      <c r="I23">
        <v>24</v>
      </c>
      <c r="J23">
        <f>H23/C23</f>
        <v>13.758620689655173</v>
      </c>
    </row>
    <row r="24" spans="1:10" x14ac:dyDescent="0.3">
      <c r="A24" t="s">
        <v>103</v>
      </c>
      <c r="B24" t="s">
        <v>120</v>
      </c>
      <c r="C24" s="1">
        <v>58</v>
      </c>
      <c r="D24" t="s">
        <v>113</v>
      </c>
      <c r="E24" s="4" t="s">
        <v>68</v>
      </c>
      <c r="F24" s="1">
        <v>1</v>
      </c>
      <c r="G24">
        <f>(F24/C24)*100</f>
        <v>1.7241379310344827</v>
      </c>
      <c r="H24">
        <v>798</v>
      </c>
      <c r="I24">
        <v>24</v>
      </c>
      <c r="J24">
        <f>H24/C24</f>
        <v>13.758620689655173</v>
      </c>
    </row>
    <row r="25" spans="1:10" x14ac:dyDescent="0.3">
      <c r="A25" t="s">
        <v>93</v>
      </c>
      <c r="B25" t="s">
        <v>120</v>
      </c>
      <c r="C25">
        <v>29</v>
      </c>
      <c r="D25" t="s">
        <v>22</v>
      </c>
      <c r="E25" s="2" t="s">
        <v>97</v>
      </c>
      <c r="F25">
        <v>2</v>
      </c>
      <c r="G25">
        <f>(F25/C25)*100</f>
        <v>6.8965517241379306</v>
      </c>
      <c r="H25">
        <v>214</v>
      </c>
      <c r="I25">
        <v>26</v>
      </c>
      <c r="J25">
        <f>H25/C25</f>
        <v>7.3793103448275863</v>
      </c>
    </row>
    <row r="26" spans="1:10" x14ac:dyDescent="0.3">
      <c r="A26" t="s">
        <v>79</v>
      </c>
      <c r="B26" t="s">
        <v>120</v>
      </c>
      <c r="C26" s="1">
        <v>45</v>
      </c>
      <c r="D26" t="s">
        <v>22</v>
      </c>
      <c r="E26" s="2" t="s">
        <v>87</v>
      </c>
      <c r="F26">
        <v>2</v>
      </c>
      <c r="G26">
        <f>(F26/C26)*100</f>
        <v>4.4444444444444446</v>
      </c>
      <c r="H26">
        <v>214</v>
      </c>
      <c r="I26">
        <v>26</v>
      </c>
      <c r="J26">
        <f>H26/C26</f>
        <v>4.7555555555555555</v>
      </c>
    </row>
    <row r="27" spans="1:10" x14ac:dyDescent="0.3">
      <c r="A27" t="s">
        <v>79</v>
      </c>
      <c r="B27" t="s">
        <v>120</v>
      </c>
      <c r="C27" s="1">
        <v>45</v>
      </c>
      <c r="D27" t="s">
        <v>22</v>
      </c>
      <c r="E27" s="7" t="s">
        <v>26</v>
      </c>
      <c r="F27">
        <v>2</v>
      </c>
      <c r="G27">
        <f>(F27/C27)*100</f>
        <v>4.4444444444444446</v>
      </c>
      <c r="H27">
        <v>214</v>
      </c>
      <c r="I27">
        <v>26</v>
      </c>
      <c r="J27">
        <f>H27/C27</f>
        <v>4.7555555555555555</v>
      </c>
    </row>
    <row r="28" spans="1:10" x14ac:dyDescent="0.3">
      <c r="A28" t="s">
        <v>79</v>
      </c>
      <c r="B28" t="s">
        <v>120</v>
      </c>
      <c r="C28" s="1">
        <v>45</v>
      </c>
      <c r="D28" t="s">
        <v>22</v>
      </c>
      <c r="E28" s="2" t="s">
        <v>96</v>
      </c>
      <c r="F28">
        <v>2</v>
      </c>
      <c r="G28">
        <f>(F28/C28)*100</f>
        <v>4.4444444444444446</v>
      </c>
      <c r="H28">
        <v>214</v>
      </c>
      <c r="I28">
        <v>26</v>
      </c>
      <c r="J28">
        <f>H28/C28</f>
        <v>4.7555555555555555</v>
      </c>
    </row>
    <row r="29" spans="1:10" x14ac:dyDescent="0.3">
      <c r="A29" t="s">
        <v>79</v>
      </c>
      <c r="B29" t="s">
        <v>120</v>
      </c>
      <c r="C29" s="1">
        <v>45</v>
      </c>
      <c r="D29" t="s">
        <v>22</v>
      </c>
      <c r="E29" s="2" t="s">
        <v>74</v>
      </c>
      <c r="F29" s="3">
        <v>2</v>
      </c>
      <c r="G29">
        <f>(F29/C29)*100</f>
        <v>4.4444444444444446</v>
      </c>
      <c r="H29">
        <v>214</v>
      </c>
      <c r="I29">
        <v>26</v>
      </c>
      <c r="J29">
        <f>H29/C29</f>
        <v>4.7555555555555555</v>
      </c>
    </row>
    <row r="30" spans="1:10" x14ac:dyDescent="0.3">
      <c r="A30" t="s">
        <v>20</v>
      </c>
      <c r="B30" t="s">
        <v>21</v>
      </c>
      <c r="C30" s="1">
        <v>54</v>
      </c>
      <c r="D30" t="s">
        <v>22</v>
      </c>
      <c r="E30" s="27" t="s">
        <v>23</v>
      </c>
      <c r="F30">
        <v>2</v>
      </c>
      <c r="G30">
        <f>(F30/C30)*100</f>
        <v>3.7037037037037033</v>
      </c>
      <c r="H30">
        <v>662</v>
      </c>
      <c r="I30">
        <v>27</v>
      </c>
      <c r="J30">
        <f>H30/C30</f>
        <v>12.25925925925926</v>
      </c>
    </row>
    <row r="31" spans="1:10" x14ac:dyDescent="0.3">
      <c r="A31" s="10" t="s">
        <v>20</v>
      </c>
      <c r="B31" t="s">
        <v>21</v>
      </c>
      <c r="C31" s="1">
        <v>54</v>
      </c>
      <c r="D31" t="s">
        <v>22</v>
      </c>
      <c r="E31" s="6" t="s">
        <v>31</v>
      </c>
      <c r="F31">
        <v>2</v>
      </c>
      <c r="G31">
        <f>(F31/C31)*100</f>
        <v>3.7037037037037033</v>
      </c>
      <c r="H31">
        <v>662</v>
      </c>
      <c r="I31">
        <v>27</v>
      </c>
      <c r="J31">
        <f>H31/C31</f>
        <v>12.25925925925926</v>
      </c>
    </row>
    <row r="32" spans="1:10" x14ac:dyDescent="0.3">
      <c r="A32" s="10" t="s">
        <v>20</v>
      </c>
      <c r="B32" t="s">
        <v>21</v>
      </c>
      <c r="C32" s="1">
        <v>54</v>
      </c>
      <c r="D32" t="s">
        <v>22</v>
      </c>
      <c r="E32" s="19" t="s">
        <v>37</v>
      </c>
      <c r="F32">
        <v>2</v>
      </c>
      <c r="G32">
        <f>(F32/C32)*100</f>
        <v>3.7037037037037033</v>
      </c>
      <c r="H32">
        <v>662</v>
      </c>
      <c r="I32">
        <v>27</v>
      </c>
      <c r="J32">
        <f>H32/C32</f>
        <v>12.25925925925926</v>
      </c>
    </row>
    <row r="33" spans="1:10" x14ac:dyDescent="0.3">
      <c r="A33" s="10" t="s">
        <v>20</v>
      </c>
      <c r="B33" t="s">
        <v>21</v>
      </c>
      <c r="C33" s="1">
        <v>54</v>
      </c>
      <c r="D33" t="s">
        <v>22</v>
      </c>
      <c r="E33" s="21" t="s">
        <v>41</v>
      </c>
      <c r="F33">
        <v>2</v>
      </c>
      <c r="G33">
        <f>(F33/C33)*100</f>
        <v>3.7037037037037033</v>
      </c>
      <c r="H33">
        <v>662</v>
      </c>
      <c r="I33">
        <v>27</v>
      </c>
      <c r="J33">
        <f>H33/C33</f>
        <v>12.25925925925926</v>
      </c>
    </row>
    <row r="34" spans="1:10" x14ac:dyDescent="0.3">
      <c r="A34" t="s">
        <v>70</v>
      </c>
      <c r="B34" t="s">
        <v>120</v>
      </c>
      <c r="C34" s="1">
        <v>66</v>
      </c>
      <c r="D34" t="s">
        <v>22</v>
      </c>
      <c r="E34" s="7" t="s">
        <v>61</v>
      </c>
      <c r="F34">
        <v>2</v>
      </c>
      <c r="G34">
        <f>(F34/C34)*100</f>
        <v>3.0303030303030303</v>
      </c>
      <c r="H34">
        <v>598</v>
      </c>
      <c r="I34">
        <v>25</v>
      </c>
      <c r="J34">
        <f>H34/C34</f>
        <v>9.0606060606060606</v>
      </c>
    </row>
    <row r="35" spans="1:10" x14ac:dyDescent="0.3">
      <c r="A35" t="s">
        <v>70</v>
      </c>
      <c r="B35" t="s">
        <v>120</v>
      </c>
      <c r="C35" s="1">
        <v>66</v>
      </c>
      <c r="D35" t="s">
        <v>22</v>
      </c>
      <c r="E35" s="7" t="s">
        <v>78</v>
      </c>
      <c r="F35">
        <v>2</v>
      </c>
      <c r="G35">
        <f>(F35/C35)*100</f>
        <v>3.0303030303030303</v>
      </c>
      <c r="H35">
        <v>598</v>
      </c>
      <c r="I35">
        <v>25</v>
      </c>
      <c r="J35">
        <f>H35/C35</f>
        <v>9.0606060606060606</v>
      </c>
    </row>
    <row r="36" spans="1:10" x14ac:dyDescent="0.3">
      <c r="A36" s="18" t="s">
        <v>108</v>
      </c>
      <c r="B36" t="s">
        <v>21</v>
      </c>
      <c r="C36" s="1">
        <v>76</v>
      </c>
      <c r="D36" t="s">
        <v>22</v>
      </c>
      <c r="E36" s="19" t="s">
        <v>31</v>
      </c>
      <c r="F36">
        <v>2</v>
      </c>
      <c r="G36">
        <f>(F36/C36)*100</f>
        <v>2.6315789473684208</v>
      </c>
      <c r="H36">
        <v>248</v>
      </c>
      <c r="I36">
        <v>33</v>
      </c>
      <c r="J36">
        <f>H36/C36</f>
        <v>3.263157894736842</v>
      </c>
    </row>
    <row r="37" spans="1:10" x14ac:dyDescent="0.3">
      <c r="A37" s="18" t="s">
        <v>108</v>
      </c>
      <c r="B37" t="s">
        <v>21</v>
      </c>
      <c r="C37" s="1">
        <v>76</v>
      </c>
      <c r="D37" t="s">
        <v>113</v>
      </c>
      <c r="E37" s="19" t="s">
        <v>6</v>
      </c>
      <c r="F37">
        <v>2</v>
      </c>
      <c r="G37">
        <f>(F37/C37)*100</f>
        <v>2.6315789473684208</v>
      </c>
      <c r="H37">
        <v>248</v>
      </c>
      <c r="I37">
        <v>33</v>
      </c>
      <c r="J37">
        <f>H37/C37</f>
        <v>3.263157894736842</v>
      </c>
    </row>
    <row r="38" spans="1:10" x14ac:dyDescent="0.3">
      <c r="A38" s="18" t="s">
        <v>108</v>
      </c>
      <c r="B38" t="s">
        <v>21</v>
      </c>
      <c r="C38" s="1">
        <v>76</v>
      </c>
      <c r="D38" t="s">
        <v>22</v>
      </c>
      <c r="E38" s="7" t="s">
        <v>50</v>
      </c>
      <c r="F38">
        <v>2</v>
      </c>
      <c r="G38">
        <f>(F38/C38)*100</f>
        <v>2.6315789473684208</v>
      </c>
      <c r="H38">
        <v>248</v>
      </c>
      <c r="I38">
        <v>33</v>
      </c>
      <c r="J38">
        <f>H38/C38</f>
        <v>3.263157894736842</v>
      </c>
    </row>
    <row r="39" spans="1:10" x14ac:dyDescent="0.3">
      <c r="A39" t="s">
        <v>103</v>
      </c>
      <c r="B39" t="s">
        <v>120</v>
      </c>
      <c r="C39" s="1">
        <v>58</v>
      </c>
      <c r="D39" t="s">
        <v>113</v>
      </c>
      <c r="E39" s="6" t="s">
        <v>31</v>
      </c>
      <c r="F39" s="1">
        <v>2</v>
      </c>
      <c r="G39">
        <f>(F39/C39)*100</f>
        <v>3.4482758620689653</v>
      </c>
      <c r="H39">
        <v>798</v>
      </c>
      <c r="I39">
        <v>24</v>
      </c>
      <c r="J39">
        <f>H39/C39</f>
        <v>13.758620689655173</v>
      </c>
    </row>
    <row r="40" spans="1:10" x14ac:dyDescent="0.3">
      <c r="A40" t="s">
        <v>106</v>
      </c>
      <c r="B40" t="s">
        <v>21</v>
      </c>
      <c r="C40" s="1">
        <v>126</v>
      </c>
      <c r="D40" t="s">
        <v>22</v>
      </c>
      <c r="E40" s="2" t="s">
        <v>43</v>
      </c>
      <c r="F40">
        <v>3</v>
      </c>
      <c r="G40">
        <f>(F40/C40)*100</f>
        <v>2.3809523809523809</v>
      </c>
      <c r="H40">
        <v>390</v>
      </c>
      <c r="I40">
        <v>30</v>
      </c>
      <c r="J40">
        <f>H40/C40</f>
        <v>3.0952380952380953</v>
      </c>
    </row>
    <row r="41" spans="1:10" x14ac:dyDescent="0.3">
      <c r="A41" t="s">
        <v>106</v>
      </c>
      <c r="B41" t="s">
        <v>21</v>
      </c>
      <c r="C41" s="1">
        <v>126</v>
      </c>
      <c r="D41" t="s">
        <v>113</v>
      </c>
      <c r="E41" s="7" t="s">
        <v>41</v>
      </c>
      <c r="F41">
        <v>3</v>
      </c>
      <c r="G41">
        <f>(F41/C41)*100</f>
        <v>2.3809523809523809</v>
      </c>
      <c r="H41">
        <v>390</v>
      </c>
      <c r="I41">
        <v>30</v>
      </c>
      <c r="J41">
        <f>H41/C41</f>
        <v>3.0952380952380953</v>
      </c>
    </row>
    <row r="42" spans="1:10" x14ac:dyDescent="0.3">
      <c r="A42" t="s">
        <v>4</v>
      </c>
      <c r="B42" t="s">
        <v>21</v>
      </c>
      <c r="C42" s="1">
        <v>100</v>
      </c>
      <c r="D42" t="s">
        <v>22</v>
      </c>
      <c r="E42" s="7" t="s">
        <v>112</v>
      </c>
      <c r="F42">
        <v>3</v>
      </c>
      <c r="G42">
        <f>(F42/C42)*100</f>
        <v>3</v>
      </c>
      <c r="H42">
        <v>390</v>
      </c>
      <c r="I42">
        <v>30</v>
      </c>
      <c r="J42">
        <f>H42/C42</f>
        <v>3.9</v>
      </c>
    </row>
    <row r="43" spans="1:10" x14ac:dyDescent="0.3">
      <c r="A43" t="s">
        <v>106</v>
      </c>
      <c r="B43" t="s">
        <v>21</v>
      </c>
      <c r="C43" s="1">
        <v>100</v>
      </c>
      <c r="D43" t="s">
        <v>22</v>
      </c>
      <c r="E43" s="7" t="s">
        <v>41</v>
      </c>
      <c r="F43">
        <v>3</v>
      </c>
      <c r="G43">
        <f>(F43/C43)*100</f>
        <v>3</v>
      </c>
      <c r="H43">
        <v>390</v>
      </c>
      <c r="I43">
        <v>30</v>
      </c>
      <c r="J43">
        <f>H43/C43</f>
        <v>3.9</v>
      </c>
    </row>
    <row r="44" spans="1:10" x14ac:dyDescent="0.3">
      <c r="A44" t="s">
        <v>20</v>
      </c>
      <c r="B44" t="s">
        <v>21</v>
      </c>
      <c r="C44" s="1">
        <v>54</v>
      </c>
      <c r="D44" t="s">
        <v>22</v>
      </c>
      <c r="E44" s="2" t="s">
        <v>39</v>
      </c>
      <c r="F44">
        <v>3</v>
      </c>
      <c r="G44">
        <f>(F44/C44)*100</f>
        <v>5.5555555555555554</v>
      </c>
      <c r="H44">
        <v>662</v>
      </c>
      <c r="I44">
        <v>27</v>
      </c>
      <c r="J44">
        <f>H44/C44</f>
        <v>12.25925925925926</v>
      </c>
    </row>
    <row r="45" spans="1:10" x14ac:dyDescent="0.3">
      <c r="A45" t="s">
        <v>20</v>
      </c>
      <c r="B45" t="s">
        <v>21</v>
      </c>
      <c r="C45" s="1">
        <v>54</v>
      </c>
      <c r="D45" t="s">
        <v>22</v>
      </c>
      <c r="E45" s="6" t="s">
        <v>50</v>
      </c>
      <c r="F45">
        <v>3</v>
      </c>
      <c r="G45">
        <f>(F45/C45)*100</f>
        <v>5.5555555555555554</v>
      </c>
      <c r="H45">
        <v>662</v>
      </c>
      <c r="I45">
        <v>27</v>
      </c>
      <c r="J45">
        <f>H45/C45</f>
        <v>12.25925925925926</v>
      </c>
    </row>
    <row r="46" spans="1:10" x14ac:dyDescent="0.3">
      <c r="A46" t="s">
        <v>70</v>
      </c>
      <c r="B46" t="s">
        <v>120</v>
      </c>
      <c r="C46" s="1">
        <v>66</v>
      </c>
      <c r="D46" t="s">
        <v>22</v>
      </c>
      <c r="E46" s="2" t="s">
        <v>105</v>
      </c>
      <c r="F46">
        <v>3</v>
      </c>
      <c r="G46">
        <f>(F46/C46)*100</f>
        <v>4.5454545454545459</v>
      </c>
      <c r="H46">
        <v>598</v>
      </c>
      <c r="I46">
        <v>25</v>
      </c>
      <c r="J46">
        <f>H46/C46</f>
        <v>9.0606060606060606</v>
      </c>
    </row>
    <row r="47" spans="1:10" x14ac:dyDescent="0.3">
      <c r="A47" t="s">
        <v>70</v>
      </c>
      <c r="B47" t="s">
        <v>120</v>
      </c>
      <c r="C47" s="1">
        <v>66</v>
      </c>
      <c r="D47" t="s">
        <v>22</v>
      </c>
      <c r="E47" s="2" t="s">
        <v>60</v>
      </c>
      <c r="F47">
        <v>3</v>
      </c>
      <c r="G47">
        <f>(F47/C47)*100</f>
        <v>4.5454545454545459</v>
      </c>
      <c r="H47">
        <v>598</v>
      </c>
      <c r="I47">
        <v>25</v>
      </c>
      <c r="J47">
        <f>H47/C47</f>
        <v>9.0606060606060606</v>
      </c>
    </row>
    <row r="48" spans="1:10" x14ac:dyDescent="0.3">
      <c r="A48" s="18" t="s">
        <v>108</v>
      </c>
      <c r="B48" t="s">
        <v>21</v>
      </c>
      <c r="C48" s="1">
        <v>76</v>
      </c>
      <c r="D48" t="s">
        <v>113</v>
      </c>
      <c r="E48" s="19" t="s">
        <v>23</v>
      </c>
      <c r="F48">
        <v>3</v>
      </c>
      <c r="G48">
        <f>(F48/C48)*100</f>
        <v>3.9473684210526314</v>
      </c>
      <c r="H48">
        <v>248</v>
      </c>
      <c r="I48">
        <v>33</v>
      </c>
      <c r="J48">
        <f>H48/C48</f>
        <v>3.263157894736842</v>
      </c>
    </row>
    <row r="49" spans="1:10" x14ac:dyDescent="0.3">
      <c r="A49" s="18" t="s">
        <v>108</v>
      </c>
      <c r="B49" t="s">
        <v>21</v>
      </c>
      <c r="C49" s="1">
        <v>76</v>
      </c>
      <c r="D49" t="s">
        <v>22</v>
      </c>
      <c r="E49" s="19" t="s">
        <v>34</v>
      </c>
      <c r="F49" s="18">
        <v>3</v>
      </c>
      <c r="G49">
        <f>(F49/C49)*100</f>
        <v>3.9473684210526314</v>
      </c>
      <c r="H49">
        <v>248</v>
      </c>
      <c r="I49">
        <v>33</v>
      </c>
      <c r="J49">
        <f>H49/C49</f>
        <v>3.263157894736842</v>
      </c>
    </row>
    <row r="50" spans="1:10" x14ac:dyDescent="0.3">
      <c r="A50" s="18" t="s">
        <v>108</v>
      </c>
      <c r="B50" t="s">
        <v>21</v>
      </c>
      <c r="C50" s="1">
        <v>76</v>
      </c>
      <c r="D50" t="s">
        <v>22</v>
      </c>
      <c r="E50" s="19" t="s">
        <v>42</v>
      </c>
      <c r="F50">
        <v>3</v>
      </c>
      <c r="G50">
        <f>(F50/C50)*100</f>
        <v>3.9473684210526314</v>
      </c>
      <c r="H50">
        <v>248</v>
      </c>
      <c r="I50">
        <v>33</v>
      </c>
      <c r="J50">
        <f>H50/C50</f>
        <v>3.263157894736842</v>
      </c>
    </row>
    <row r="51" spans="1:10" x14ac:dyDescent="0.3">
      <c r="A51" s="18" t="s">
        <v>108</v>
      </c>
      <c r="B51" t="s">
        <v>21</v>
      </c>
      <c r="C51" s="1">
        <v>76</v>
      </c>
      <c r="D51" t="s">
        <v>113</v>
      </c>
      <c r="E51" s="19" t="s">
        <v>87</v>
      </c>
      <c r="F51">
        <v>3</v>
      </c>
      <c r="G51">
        <f>(F51/C51)*100</f>
        <v>3.9473684210526314</v>
      </c>
      <c r="H51">
        <v>248</v>
      </c>
      <c r="I51">
        <v>33</v>
      </c>
      <c r="J51">
        <f>H51/C51</f>
        <v>3.263157894736842</v>
      </c>
    </row>
    <row r="52" spans="1:10" x14ac:dyDescent="0.3">
      <c r="A52" t="s">
        <v>93</v>
      </c>
      <c r="B52" t="s">
        <v>120</v>
      </c>
      <c r="C52">
        <v>29</v>
      </c>
      <c r="D52" t="s">
        <v>22</v>
      </c>
      <c r="E52" s="19" t="s">
        <v>42</v>
      </c>
      <c r="F52">
        <v>4</v>
      </c>
      <c r="G52">
        <f>(F52/C52)*100</f>
        <v>13.793103448275861</v>
      </c>
      <c r="H52">
        <v>214</v>
      </c>
      <c r="I52">
        <v>26</v>
      </c>
      <c r="J52">
        <f>H52/C52</f>
        <v>7.3793103448275863</v>
      </c>
    </row>
    <row r="53" spans="1:10" x14ac:dyDescent="0.3">
      <c r="A53" t="s">
        <v>79</v>
      </c>
      <c r="B53" t="s">
        <v>120</v>
      </c>
      <c r="C53" s="1">
        <v>45</v>
      </c>
      <c r="D53" t="s">
        <v>22</v>
      </c>
      <c r="E53" s="19" t="s">
        <v>84</v>
      </c>
      <c r="F53">
        <v>4</v>
      </c>
      <c r="G53">
        <f>(F53/C53)*100</f>
        <v>8.8888888888888893</v>
      </c>
      <c r="H53">
        <v>214</v>
      </c>
      <c r="I53">
        <v>26</v>
      </c>
      <c r="J53">
        <f>H53/C53</f>
        <v>4.7555555555555555</v>
      </c>
    </row>
    <row r="54" spans="1:10" x14ac:dyDescent="0.3">
      <c r="A54" t="s">
        <v>106</v>
      </c>
      <c r="B54" t="s">
        <v>21</v>
      </c>
      <c r="C54" s="1">
        <v>126</v>
      </c>
      <c r="D54" t="s">
        <v>22</v>
      </c>
      <c r="E54" s="7" t="s">
        <v>23</v>
      </c>
      <c r="F54">
        <v>4</v>
      </c>
      <c r="G54">
        <f>(F54/C54)*100</f>
        <v>3.1746031746031744</v>
      </c>
      <c r="H54">
        <v>390</v>
      </c>
      <c r="I54">
        <v>30</v>
      </c>
      <c r="J54">
        <f>H54/C54</f>
        <v>3.0952380952380953</v>
      </c>
    </row>
    <row r="55" spans="1:10" x14ac:dyDescent="0.3">
      <c r="A55" t="s">
        <v>106</v>
      </c>
      <c r="B55" t="s">
        <v>21</v>
      </c>
      <c r="C55" s="1">
        <v>100</v>
      </c>
      <c r="D55" t="s">
        <v>22</v>
      </c>
      <c r="E55" s="7" t="s">
        <v>91</v>
      </c>
      <c r="F55">
        <v>4</v>
      </c>
      <c r="G55">
        <f>(F55/C55)*100</f>
        <v>4</v>
      </c>
      <c r="H55">
        <v>390</v>
      </c>
      <c r="I55">
        <v>30</v>
      </c>
      <c r="J55">
        <f>H55/C55</f>
        <v>3.9</v>
      </c>
    </row>
    <row r="56" spans="1:10" x14ac:dyDescent="0.3">
      <c r="A56" t="s">
        <v>20</v>
      </c>
      <c r="B56" t="s">
        <v>21</v>
      </c>
      <c r="C56" s="1">
        <v>54</v>
      </c>
      <c r="D56" t="s">
        <v>22</v>
      </c>
      <c r="E56" s="6" t="s">
        <v>35</v>
      </c>
      <c r="F56">
        <v>4</v>
      </c>
      <c r="G56">
        <f>(F56/C56)*100</f>
        <v>7.4074074074074066</v>
      </c>
      <c r="H56">
        <v>662</v>
      </c>
      <c r="I56">
        <v>27</v>
      </c>
      <c r="J56">
        <f>H56/C56</f>
        <v>12.25925925925926</v>
      </c>
    </row>
    <row r="57" spans="1:10" x14ac:dyDescent="0.3">
      <c r="A57" t="s">
        <v>20</v>
      </c>
      <c r="B57" t="s">
        <v>21</v>
      </c>
      <c r="C57" s="1">
        <v>54</v>
      </c>
      <c r="D57" t="s">
        <v>22</v>
      </c>
      <c r="E57" s="6" t="s">
        <v>26</v>
      </c>
      <c r="F57">
        <v>4</v>
      </c>
      <c r="G57">
        <f>(F57/C57)*100</f>
        <v>7.4074074074074066</v>
      </c>
      <c r="H57">
        <v>662</v>
      </c>
      <c r="I57">
        <v>27</v>
      </c>
      <c r="J57">
        <f>H57/C57</f>
        <v>12.25925925925926</v>
      </c>
    </row>
    <row r="58" spans="1:10" x14ac:dyDescent="0.3">
      <c r="A58" t="s">
        <v>70</v>
      </c>
      <c r="B58" t="s">
        <v>120</v>
      </c>
      <c r="C58" s="1">
        <v>66</v>
      </c>
      <c r="D58" t="s">
        <v>22</v>
      </c>
      <c r="E58" s="7" t="s">
        <v>87</v>
      </c>
      <c r="F58">
        <v>4</v>
      </c>
      <c r="G58">
        <f>(F58/C58)*100</f>
        <v>6.0606060606060606</v>
      </c>
      <c r="H58">
        <v>598</v>
      </c>
      <c r="I58">
        <v>25</v>
      </c>
      <c r="J58">
        <f>H58/C58</f>
        <v>9.0606060606060606</v>
      </c>
    </row>
    <row r="59" spans="1:10" x14ac:dyDescent="0.3">
      <c r="A59" s="18" t="s">
        <v>108</v>
      </c>
      <c r="B59" t="s">
        <v>21</v>
      </c>
      <c r="C59" s="1">
        <v>76</v>
      </c>
      <c r="D59" t="s">
        <v>22</v>
      </c>
      <c r="E59" s="19" t="s">
        <v>36</v>
      </c>
      <c r="F59">
        <v>4</v>
      </c>
      <c r="G59">
        <f>(F59/C59)*100</f>
        <v>5.2631578947368416</v>
      </c>
      <c r="H59">
        <v>248</v>
      </c>
      <c r="I59">
        <v>33</v>
      </c>
      <c r="J59">
        <f>H59/C59</f>
        <v>3.263157894736842</v>
      </c>
    </row>
    <row r="60" spans="1:10" x14ac:dyDescent="0.3">
      <c r="A60" t="s">
        <v>106</v>
      </c>
      <c r="B60" t="s">
        <v>21</v>
      </c>
      <c r="C60" s="1">
        <v>126</v>
      </c>
      <c r="D60" t="s">
        <v>113</v>
      </c>
      <c r="E60" s="7" t="s">
        <v>1</v>
      </c>
      <c r="F60">
        <v>5</v>
      </c>
      <c r="G60">
        <f>(F60/C60)*100</f>
        <v>3.9682539682539679</v>
      </c>
      <c r="H60">
        <v>390</v>
      </c>
      <c r="I60">
        <v>30</v>
      </c>
      <c r="J60">
        <f>H60/C60</f>
        <v>3.0952380952380953</v>
      </c>
    </row>
    <row r="61" spans="1:10" x14ac:dyDescent="0.3">
      <c r="A61" s="18" t="s">
        <v>108</v>
      </c>
      <c r="B61" t="s">
        <v>21</v>
      </c>
      <c r="C61" s="1">
        <v>76</v>
      </c>
      <c r="D61" t="s">
        <v>22</v>
      </c>
      <c r="E61" s="19" t="s">
        <v>26</v>
      </c>
      <c r="F61">
        <v>5</v>
      </c>
      <c r="G61">
        <f>(F61/C61)*100</f>
        <v>6.5789473684210522</v>
      </c>
      <c r="H61">
        <v>248</v>
      </c>
      <c r="I61">
        <v>33</v>
      </c>
      <c r="J61">
        <f>H61/C61</f>
        <v>3.263157894736842</v>
      </c>
    </row>
    <row r="62" spans="1:10" x14ac:dyDescent="0.3">
      <c r="A62" s="18" t="s">
        <v>108</v>
      </c>
      <c r="B62" t="s">
        <v>21</v>
      </c>
      <c r="C62" s="1">
        <v>76</v>
      </c>
      <c r="D62" t="s">
        <v>22</v>
      </c>
      <c r="E62" s="19" t="s">
        <v>1</v>
      </c>
      <c r="F62">
        <v>5</v>
      </c>
      <c r="G62">
        <f>(F62/C62)*100</f>
        <v>6.5789473684210522</v>
      </c>
      <c r="H62">
        <v>248</v>
      </c>
      <c r="I62">
        <v>33</v>
      </c>
      <c r="J62">
        <f>H62/C62</f>
        <v>3.263157894736842</v>
      </c>
    </row>
    <row r="63" spans="1:10" x14ac:dyDescent="0.3">
      <c r="A63" t="s">
        <v>106</v>
      </c>
      <c r="B63" t="s">
        <v>21</v>
      </c>
      <c r="C63" s="1">
        <v>126</v>
      </c>
      <c r="D63" t="s">
        <v>22</v>
      </c>
      <c r="E63" s="6" t="s">
        <v>112</v>
      </c>
      <c r="F63">
        <v>6</v>
      </c>
      <c r="G63">
        <f>(F63/C63)*100</f>
        <v>4.7619047619047619</v>
      </c>
      <c r="H63">
        <v>390</v>
      </c>
      <c r="I63">
        <v>30</v>
      </c>
      <c r="J63">
        <f>H63/C63</f>
        <v>3.0952380952380953</v>
      </c>
    </row>
    <row r="64" spans="1:10" x14ac:dyDescent="0.3">
      <c r="A64" s="18" t="s">
        <v>108</v>
      </c>
      <c r="B64" t="s">
        <v>21</v>
      </c>
      <c r="C64" s="1">
        <v>76</v>
      </c>
      <c r="D64" t="s">
        <v>22</v>
      </c>
      <c r="E64" s="19" t="s">
        <v>41</v>
      </c>
      <c r="F64">
        <v>6</v>
      </c>
      <c r="G64">
        <f>(F64/C64)*100</f>
        <v>7.8947368421052628</v>
      </c>
      <c r="H64">
        <v>248</v>
      </c>
      <c r="I64">
        <v>33</v>
      </c>
      <c r="J64">
        <f>H64/C64</f>
        <v>3.263157894736842</v>
      </c>
    </row>
    <row r="65" spans="1:10" x14ac:dyDescent="0.3">
      <c r="A65" t="s">
        <v>20</v>
      </c>
      <c r="B65" t="s">
        <v>21</v>
      </c>
      <c r="C65" s="1">
        <v>54</v>
      </c>
      <c r="D65" t="s">
        <v>22</v>
      </c>
      <c r="E65" s="6" t="s">
        <v>43</v>
      </c>
      <c r="F65">
        <v>7</v>
      </c>
      <c r="G65">
        <f>(F65/C65)*100</f>
        <v>12.962962962962962</v>
      </c>
      <c r="H65">
        <v>662</v>
      </c>
      <c r="I65">
        <v>27</v>
      </c>
      <c r="J65">
        <f>H65/C65</f>
        <v>12.25925925925926</v>
      </c>
    </row>
    <row r="66" spans="1:10" x14ac:dyDescent="0.3">
      <c r="A66" t="s">
        <v>70</v>
      </c>
      <c r="B66" t="s">
        <v>120</v>
      </c>
      <c r="C66" s="1">
        <v>66</v>
      </c>
      <c r="D66" t="s">
        <v>22</v>
      </c>
      <c r="E66" s="7" t="s">
        <v>72</v>
      </c>
      <c r="F66">
        <v>7</v>
      </c>
      <c r="G66">
        <f>(F66/C66)*100</f>
        <v>10.606060606060606</v>
      </c>
      <c r="H66">
        <v>598</v>
      </c>
      <c r="I66">
        <v>25</v>
      </c>
      <c r="J66">
        <f>H66/C66</f>
        <v>9.0606060606060606</v>
      </c>
    </row>
    <row r="67" spans="1:10" x14ac:dyDescent="0.3">
      <c r="A67" s="18" t="s">
        <v>108</v>
      </c>
      <c r="B67" t="s">
        <v>21</v>
      </c>
      <c r="C67" s="1">
        <v>76</v>
      </c>
      <c r="D67" t="s">
        <v>22</v>
      </c>
      <c r="E67" s="19" t="s">
        <v>43</v>
      </c>
      <c r="F67">
        <v>7</v>
      </c>
      <c r="G67">
        <f>(F67/C67)*100</f>
        <v>9.2105263157894726</v>
      </c>
      <c r="H67">
        <v>248</v>
      </c>
      <c r="I67">
        <v>33</v>
      </c>
      <c r="J67">
        <f>H67/C67</f>
        <v>3.263157894736842</v>
      </c>
    </row>
    <row r="68" spans="1:10" x14ac:dyDescent="0.3">
      <c r="A68" t="s">
        <v>20</v>
      </c>
      <c r="B68" t="s">
        <v>21</v>
      </c>
      <c r="C68" s="1">
        <v>54</v>
      </c>
      <c r="D68" t="s">
        <v>22</v>
      </c>
      <c r="E68" s="7" t="s">
        <v>38</v>
      </c>
      <c r="F68">
        <v>8</v>
      </c>
      <c r="G68">
        <f>(F68/C68)*100</f>
        <v>14.814814814814813</v>
      </c>
      <c r="H68">
        <v>662</v>
      </c>
      <c r="I68">
        <v>27</v>
      </c>
      <c r="J68">
        <f>H68/C68</f>
        <v>12.25925925925926</v>
      </c>
    </row>
    <row r="69" spans="1:10" x14ac:dyDescent="0.3">
      <c r="A69" t="s">
        <v>70</v>
      </c>
      <c r="B69" t="s">
        <v>120</v>
      </c>
      <c r="C69" s="1">
        <v>66</v>
      </c>
      <c r="D69" t="s">
        <v>22</v>
      </c>
      <c r="E69" s="7" t="s">
        <v>73</v>
      </c>
      <c r="F69">
        <v>8</v>
      </c>
      <c r="G69">
        <f>(F69/C69)*100</f>
        <v>12.121212121212121</v>
      </c>
      <c r="H69">
        <v>598</v>
      </c>
      <c r="I69">
        <v>25</v>
      </c>
      <c r="J69">
        <f>H69/C69</f>
        <v>9.0606060606060606</v>
      </c>
    </row>
    <row r="70" spans="1:10" x14ac:dyDescent="0.3">
      <c r="A70" t="s">
        <v>79</v>
      </c>
      <c r="B70" t="s">
        <v>120</v>
      </c>
      <c r="C70" s="1">
        <v>45</v>
      </c>
      <c r="D70" t="s">
        <v>22</v>
      </c>
      <c r="E70" t="s">
        <v>81</v>
      </c>
      <c r="F70">
        <v>9</v>
      </c>
      <c r="G70">
        <f>(F70/C70)*100</f>
        <v>20</v>
      </c>
      <c r="H70">
        <v>214</v>
      </c>
      <c r="I70">
        <v>26</v>
      </c>
      <c r="J70">
        <f>H70/C70</f>
        <v>4.7555555555555555</v>
      </c>
    </row>
    <row r="71" spans="1:10" x14ac:dyDescent="0.3">
      <c r="A71" t="s">
        <v>106</v>
      </c>
      <c r="B71" t="s">
        <v>21</v>
      </c>
      <c r="C71" s="1">
        <v>126</v>
      </c>
      <c r="D71" t="s">
        <v>22</v>
      </c>
      <c r="E71" s="7" t="s">
        <v>26</v>
      </c>
      <c r="F71">
        <v>9</v>
      </c>
      <c r="G71">
        <f>(F71/C71)*100</f>
        <v>7.1428571428571423</v>
      </c>
      <c r="H71">
        <v>390</v>
      </c>
      <c r="I71">
        <v>30</v>
      </c>
      <c r="J71">
        <f>H71/C71</f>
        <v>3.0952380952380953</v>
      </c>
    </row>
    <row r="72" spans="1:10" x14ac:dyDescent="0.3">
      <c r="A72" t="s">
        <v>93</v>
      </c>
      <c r="B72" t="s">
        <v>120</v>
      </c>
      <c r="C72">
        <v>29</v>
      </c>
      <c r="D72" t="s">
        <v>22</v>
      </c>
      <c r="E72" s="19" t="s">
        <v>38</v>
      </c>
      <c r="F72">
        <v>10</v>
      </c>
      <c r="G72">
        <f>(F72/C72)*100</f>
        <v>34.482758620689658</v>
      </c>
      <c r="H72">
        <v>214</v>
      </c>
      <c r="I72">
        <v>26</v>
      </c>
      <c r="J72">
        <f>H72/C72</f>
        <v>7.3793103448275863</v>
      </c>
    </row>
    <row r="73" spans="1:10" x14ac:dyDescent="0.3">
      <c r="A73" t="s">
        <v>93</v>
      </c>
      <c r="B73" t="s">
        <v>120</v>
      </c>
      <c r="C73">
        <v>29</v>
      </c>
      <c r="D73" t="s">
        <v>22</v>
      </c>
      <c r="E73" s="2" t="s">
        <v>43</v>
      </c>
      <c r="F73" s="18">
        <v>10</v>
      </c>
      <c r="G73">
        <f>(F73/C73)*100</f>
        <v>34.482758620689658</v>
      </c>
      <c r="H73">
        <v>214</v>
      </c>
      <c r="I73">
        <v>26</v>
      </c>
      <c r="J73">
        <f>H73/C73</f>
        <v>7.3793103448275863</v>
      </c>
    </row>
    <row r="74" spans="1:10" x14ac:dyDescent="0.3">
      <c r="A74" s="18" t="s">
        <v>108</v>
      </c>
      <c r="B74" t="s">
        <v>21</v>
      </c>
      <c r="C74" s="1">
        <v>76</v>
      </c>
      <c r="D74" t="s">
        <v>22</v>
      </c>
      <c r="E74" s="25" t="s">
        <v>7</v>
      </c>
      <c r="F74">
        <v>10</v>
      </c>
      <c r="G74">
        <f>(F74/C74)*100</f>
        <v>13.157894736842104</v>
      </c>
      <c r="H74">
        <v>248</v>
      </c>
      <c r="I74">
        <v>33</v>
      </c>
      <c r="J74">
        <f>H74/C74</f>
        <v>3.263157894736842</v>
      </c>
    </row>
    <row r="75" spans="1:10" x14ac:dyDescent="0.3">
      <c r="A75" t="s">
        <v>103</v>
      </c>
      <c r="B75" t="s">
        <v>120</v>
      </c>
      <c r="C75" s="1">
        <v>58</v>
      </c>
      <c r="D75" t="s">
        <v>113</v>
      </c>
      <c r="E75" s="2" t="s">
        <v>105</v>
      </c>
      <c r="F75" s="1">
        <v>10</v>
      </c>
      <c r="G75">
        <f>(F75/C75)*100</f>
        <v>17.241379310344829</v>
      </c>
      <c r="H75">
        <v>798</v>
      </c>
      <c r="I75">
        <v>24</v>
      </c>
      <c r="J75">
        <f>H75/C75</f>
        <v>13.758620689655173</v>
      </c>
    </row>
    <row r="76" spans="1:10" x14ac:dyDescent="0.3">
      <c r="A76" t="s">
        <v>106</v>
      </c>
      <c r="B76" t="s">
        <v>21</v>
      </c>
      <c r="C76" s="1">
        <v>126</v>
      </c>
      <c r="D76" t="s">
        <v>22</v>
      </c>
      <c r="E76" s="7" t="s">
        <v>14</v>
      </c>
      <c r="F76">
        <v>11</v>
      </c>
      <c r="G76">
        <f>(F76/C76)*100</f>
        <v>8.7301587301587293</v>
      </c>
      <c r="H76">
        <v>390</v>
      </c>
      <c r="I76">
        <v>30</v>
      </c>
      <c r="J76">
        <f>H76/C76</f>
        <v>3.0952380952380953</v>
      </c>
    </row>
    <row r="77" spans="1:10" x14ac:dyDescent="0.3">
      <c r="A77" s="18" t="s">
        <v>108</v>
      </c>
      <c r="B77" t="s">
        <v>21</v>
      </c>
      <c r="C77" s="1">
        <v>76</v>
      </c>
      <c r="D77" t="s">
        <v>113</v>
      </c>
      <c r="E77" s="19" t="s">
        <v>37</v>
      </c>
      <c r="F77">
        <v>11</v>
      </c>
      <c r="G77">
        <f>(F77/C77)*100</f>
        <v>14.473684210526317</v>
      </c>
      <c r="H77">
        <v>248</v>
      </c>
      <c r="I77">
        <v>33</v>
      </c>
      <c r="J77">
        <f>H77/C77</f>
        <v>3.263157894736842</v>
      </c>
    </row>
    <row r="78" spans="1:10" x14ac:dyDescent="0.3">
      <c r="A78" t="s">
        <v>103</v>
      </c>
      <c r="B78" t="s">
        <v>120</v>
      </c>
      <c r="C78" s="1">
        <v>58</v>
      </c>
      <c r="D78" t="s">
        <v>113</v>
      </c>
      <c r="E78" s="21" t="s">
        <v>87</v>
      </c>
      <c r="F78" s="1">
        <v>12</v>
      </c>
      <c r="G78">
        <f>(F78/C78)*100</f>
        <v>20.689655172413794</v>
      </c>
      <c r="H78">
        <v>798</v>
      </c>
      <c r="I78">
        <v>24</v>
      </c>
      <c r="J78">
        <f>H78/C78</f>
        <v>13.758620689655173</v>
      </c>
    </row>
    <row r="79" spans="1:10" x14ac:dyDescent="0.3">
      <c r="A79" t="s">
        <v>106</v>
      </c>
      <c r="B79" t="s">
        <v>21</v>
      </c>
      <c r="C79" s="1">
        <v>100</v>
      </c>
      <c r="D79" t="s">
        <v>22</v>
      </c>
      <c r="E79" s="7" t="s">
        <v>42</v>
      </c>
      <c r="F79">
        <v>13</v>
      </c>
      <c r="G79">
        <f>(F79/C79)*100</f>
        <v>13</v>
      </c>
      <c r="H79">
        <v>390</v>
      </c>
      <c r="I79">
        <v>30</v>
      </c>
      <c r="J79">
        <f>H79/C79</f>
        <v>3.9</v>
      </c>
    </row>
    <row r="80" spans="1:10" x14ac:dyDescent="0.3">
      <c r="A80" t="s">
        <v>70</v>
      </c>
      <c r="B80" t="s">
        <v>120</v>
      </c>
      <c r="C80" s="1">
        <v>66</v>
      </c>
      <c r="D80" t="s">
        <v>22</v>
      </c>
      <c r="E80" s="7" t="s">
        <v>76</v>
      </c>
      <c r="F80">
        <v>13</v>
      </c>
      <c r="G80">
        <f>(F80/C80)*100</f>
        <v>19.696969696969695</v>
      </c>
      <c r="H80">
        <v>598</v>
      </c>
      <c r="I80">
        <v>25</v>
      </c>
      <c r="J80">
        <f>H80/C80</f>
        <v>9.0606060606060606</v>
      </c>
    </row>
    <row r="81" spans="1:10" x14ac:dyDescent="0.3">
      <c r="A81" t="s">
        <v>70</v>
      </c>
      <c r="B81" t="s">
        <v>120</v>
      </c>
      <c r="C81" s="1">
        <v>66</v>
      </c>
      <c r="D81" t="s">
        <v>22</v>
      </c>
      <c r="E81" s="2" t="s">
        <v>41</v>
      </c>
      <c r="F81" s="3">
        <v>13</v>
      </c>
      <c r="G81">
        <f>(F81/C81)*100</f>
        <v>19.696969696969695</v>
      </c>
      <c r="H81">
        <v>598</v>
      </c>
      <c r="I81">
        <v>25</v>
      </c>
      <c r="J81">
        <f>H81/C81</f>
        <v>9.0606060606060606</v>
      </c>
    </row>
    <row r="82" spans="1:10" x14ac:dyDescent="0.3">
      <c r="A82" t="s">
        <v>103</v>
      </c>
      <c r="B82" t="s">
        <v>120</v>
      </c>
      <c r="C82" s="1">
        <v>58</v>
      </c>
      <c r="D82" t="s">
        <v>22</v>
      </c>
      <c r="E82" s="21" t="s">
        <v>5</v>
      </c>
      <c r="F82">
        <v>13</v>
      </c>
      <c r="G82">
        <f>(F82/C82)*100</f>
        <v>22.413793103448278</v>
      </c>
      <c r="H82">
        <v>798</v>
      </c>
      <c r="I82">
        <v>24</v>
      </c>
      <c r="J82">
        <f>H82/C82</f>
        <v>13.758620689655173</v>
      </c>
    </row>
    <row r="83" spans="1:10" x14ac:dyDescent="0.3">
      <c r="A83" t="s">
        <v>108</v>
      </c>
      <c r="B83" t="s">
        <v>21</v>
      </c>
      <c r="C83" s="1">
        <v>76</v>
      </c>
      <c r="D83" t="s">
        <v>113</v>
      </c>
      <c r="E83" s="19" t="s">
        <v>17</v>
      </c>
      <c r="F83">
        <v>16</v>
      </c>
      <c r="G83">
        <f>(F83/C83)*100</f>
        <v>21.052631578947366</v>
      </c>
      <c r="H83">
        <v>248</v>
      </c>
      <c r="I83">
        <v>33</v>
      </c>
      <c r="J83">
        <f>H83/C83</f>
        <v>3.263157894736842</v>
      </c>
    </row>
    <row r="84" spans="1:10" x14ac:dyDescent="0.3">
      <c r="A84" t="s">
        <v>70</v>
      </c>
      <c r="B84" t="s">
        <v>120</v>
      </c>
      <c r="C84" s="1">
        <v>66</v>
      </c>
      <c r="D84" t="s">
        <v>22</v>
      </c>
      <c r="E84" s="7" t="s">
        <v>74</v>
      </c>
      <c r="F84">
        <v>17</v>
      </c>
      <c r="G84">
        <f>(F84/C84)*100</f>
        <v>25.757575757575758</v>
      </c>
      <c r="H84">
        <v>598</v>
      </c>
      <c r="I84">
        <v>25</v>
      </c>
      <c r="J84">
        <f>H84/C84</f>
        <v>9.0606060606060606</v>
      </c>
    </row>
    <row r="85" spans="1:10" x14ac:dyDescent="0.3">
      <c r="A85" t="s">
        <v>70</v>
      </c>
      <c r="B85" t="s">
        <v>120</v>
      </c>
      <c r="C85" s="1">
        <v>66</v>
      </c>
      <c r="D85" t="s">
        <v>22</v>
      </c>
      <c r="E85" s="2" t="s">
        <v>31</v>
      </c>
      <c r="F85">
        <v>21</v>
      </c>
      <c r="G85">
        <f>(F85/C85)*100</f>
        <v>31.818181818181817</v>
      </c>
      <c r="H85">
        <v>598</v>
      </c>
      <c r="I85">
        <v>25</v>
      </c>
      <c r="J85">
        <f>H85/C85</f>
        <v>9.0606060606060606</v>
      </c>
    </row>
    <row r="86" spans="1:10" x14ac:dyDescent="0.3">
      <c r="A86" t="s">
        <v>4</v>
      </c>
      <c r="B86" t="s">
        <v>21</v>
      </c>
      <c r="C86" s="1">
        <v>126</v>
      </c>
      <c r="D86" t="s">
        <v>22</v>
      </c>
      <c r="E86" s="2" t="s">
        <v>41</v>
      </c>
      <c r="F86">
        <v>22</v>
      </c>
      <c r="G86">
        <f>(F86/C86)*100</f>
        <v>17.460317460317459</v>
      </c>
      <c r="H86">
        <v>390</v>
      </c>
      <c r="I86">
        <v>30</v>
      </c>
      <c r="J86">
        <f>H86/C86</f>
        <v>3.0952380952380953</v>
      </c>
    </row>
    <row r="87" spans="1:10" x14ac:dyDescent="0.3">
      <c r="A87" t="s">
        <v>103</v>
      </c>
      <c r="B87" t="s">
        <v>120</v>
      </c>
      <c r="C87" s="1">
        <v>58</v>
      </c>
      <c r="D87" t="s">
        <v>22</v>
      </c>
      <c r="E87" s="2" t="s">
        <v>38</v>
      </c>
      <c r="F87">
        <v>23</v>
      </c>
      <c r="G87">
        <f>(F87/C87)*100</f>
        <v>39.655172413793103</v>
      </c>
      <c r="H87">
        <v>798</v>
      </c>
      <c r="I87">
        <v>24</v>
      </c>
      <c r="J87">
        <f>H87/C87</f>
        <v>13.758620689655173</v>
      </c>
    </row>
    <row r="88" spans="1:10" x14ac:dyDescent="0.3">
      <c r="A88" t="s">
        <v>103</v>
      </c>
      <c r="B88" t="s">
        <v>120</v>
      </c>
      <c r="C88" s="1">
        <v>58</v>
      </c>
      <c r="D88" t="s">
        <v>113</v>
      </c>
      <c r="E88" s="4" t="s">
        <v>35</v>
      </c>
      <c r="F88" s="1">
        <v>25</v>
      </c>
      <c r="G88">
        <f>(F88/C88)*100</f>
        <v>43.103448275862064</v>
      </c>
      <c r="H88">
        <v>798</v>
      </c>
      <c r="I88">
        <v>24</v>
      </c>
      <c r="J88">
        <f>H88/C88</f>
        <v>13.758620689655173</v>
      </c>
    </row>
    <row r="89" spans="1:10" x14ac:dyDescent="0.3">
      <c r="A89" t="s">
        <v>93</v>
      </c>
      <c r="B89" t="s">
        <v>120</v>
      </c>
      <c r="C89">
        <v>29</v>
      </c>
      <c r="D89" t="s">
        <v>22</v>
      </c>
      <c r="E89" s="21" t="s">
        <v>95</v>
      </c>
      <c r="F89">
        <v>28</v>
      </c>
      <c r="G89">
        <f>(F89/C89)*100</f>
        <v>96.551724137931032</v>
      </c>
      <c r="H89">
        <v>214</v>
      </c>
      <c r="I89">
        <v>26</v>
      </c>
      <c r="J89">
        <f>H89/C89</f>
        <v>7.3793103448275863</v>
      </c>
    </row>
    <row r="90" spans="1:10" x14ac:dyDescent="0.3">
      <c r="A90" s="18" t="s">
        <v>93</v>
      </c>
      <c r="B90" t="s">
        <v>120</v>
      </c>
      <c r="C90">
        <v>29</v>
      </c>
      <c r="D90" t="s">
        <v>22</v>
      </c>
      <c r="E90" s="7" t="s">
        <v>96</v>
      </c>
      <c r="F90">
        <v>28</v>
      </c>
      <c r="G90">
        <f>(F90/C90)*100</f>
        <v>96.551724137931032</v>
      </c>
      <c r="H90">
        <v>214</v>
      </c>
      <c r="I90">
        <v>26</v>
      </c>
      <c r="J90">
        <f>H90/C90</f>
        <v>7.3793103448275863</v>
      </c>
    </row>
    <row r="91" spans="1:10" x14ac:dyDescent="0.3">
      <c r="A91" t="s">
        <v>20</v>
      </c>
      <c r="B91" t="s">
        <v>21</v>
      </c>
      <c r="C91" s="1">
        <v>54</v>
      </c>
      <c r="D91" t="s">
        <v>22</v>
      </c>
      <c r="E91" s="6" t="s">
        <v>36</v>
      </c>
      <c r="F91">
        <v>43</v>
      </c>
      <c r="G91">
        <f>(F91/C91)*100</f>
        <v>79.629629629629633</v>
      </c>
      <c r="H91">
        <v>662</v>
      </c>
      <c r="I91">
        <v>27</v>
      </c>
      <c r="J91">
        <f>H91/C91</f>
        <v>12.25925925925926</v>
      </c>
    </row>
    <row r="92" spans="1:10" x14ac:dyDescent="0.3">
      <c r="A92" t="s">
        <v>20</v>
      </c>
      <c r="B92" t="s">
        <v>21</v>
      </c>
      <c r="C92" s="1">
        <v>54</v>
      </c>
      <c r="D92" t="s">
        <v>22</v>
      </c>
      <c r="E92" s="6" t="s">
        <v>26</v>
      </c>
      <c r="F92">
        <v>45</v>
      </c>
      <c r="G92">
        <f>(F92/C92)*100</f>
        <v>83.333333333333343</v>
      </c>
      <c r="H92">
        <v>662</v>
      </c>
      <c r="I92">
        <v>27</v>
      </c>
      <c r="J92">
        <f>H92/C92</f>
        <v>12.25925925925926</v>
      </c>
    </row>
    <row r="93" spans="1:10" x14ac:dyDescent="0.3">
      <c r="A93" t="s">
        <v>103</v>
      </c>
      <c r="B93" t="s">
        <v>120</v>
      </c>
      <c r="C93" s="1">
        <v>58</v>
      </c>
      <c r="D93" t="s">
        <v>113</v>
      </c>
      <c r="E93" s="21" t="s">
        <v>95</v>
      </c>
      <c r="F93" s="1">
        <v>48</v>
      </c>
      <c r="G93">
        <f>(F93/C93)*100</f>
        <v>82.758620689655174</v>
      </c>
      <c r="H93">
        <v>798</v>
      </c>
      <c r="I93">
        <v>24</v>
      </c>
      <c r="J93">
        <f>H93/C93</f>
        <v>13.758620689655173</v>
      </c>
    </row>
    <row r="94" spans="1:10" x14ac:dyDescent="0.3">
      <c r="A94" s="18" t="s">
        <v>79</v>
      </c>
      <c r="B94" t="s">
        <v>120</v>
      </c>
      <c r="C94" s="1">
        <v>45</v>
      </c>
      <c r="D94" t="s">
        <v>113</v>
      </c>
      <c r="E94" s="7" t="s">
        <v>42</v>
      </c>
      <c r="F94">
        <v>49</v>
      </c>
      <c r="G94">
        <f>(F94/C94)*100</f>
        <v>108.88888888888889</v>
      </c>
      <c r="H94">
        <v>214</v>
      </c>
      <c r="I94">
        <v>26</v>
      </c>
      <c r="J94">
        <f>H94/C94</f>
        <v>4.7555555555555555</v>
      </c>
    </row>
    <row r="95" spans="1:10" x14ac:dyDescent="0.3">
      <c r="A95" t="s">
        <v>70</v>
      </c>
      <c r="B95" t="s">
        <v>120</v>
      </c>
      <c r="C95" s="1">
        <v>66</v>
      </c>
      <c r="D95" t="s">
        <v>22</v>
      </c>
      <c r="E95" s="7" t="s">
        <v>42</v>
      </c>
      <c r="F95">
        <v>64</v>
      </c>
      <c r="G95">
        <f>(F95/C95)*100</f>
        <v>96.969696969696969</v>
      </c>
      <c r="H95">
        <v>598</v>
      </c>
      <c r="I95">
        <v>25</v>
      </c>
      <c r="J95">
        <f>H95/C95</f>
        <v>9.0606060606060606</v>
      </c>
    </row>
    <row r="96" spans="1:10" x14ac:dyDescent="0.3">
      <c r="A96" t="s">
        <v>108</v>
      </c>
      <c r="B96" t="s">
        <v>21</v>
      </c>
      <c r="C96" s="1">
        <v>76</v>
      </c>
      <c r="D96" t="s">
        <v>113</v>
      </c>
      <c r="E96" s="7" t="s">
        <v>112</v>
      </c>
      <c r="F96">
        <v>75</v>
      </c>
      <c r="G96">
        <f>(F96/C96)*100</f>
        <v>98.68421052631578</v>
      </c>
      <c r="H96">
        <v>248</v>
      </c>
      <c r="I96">
        <v>33</v>
      </c>
      <c r="J96">
        <f>H96/C96</f>
        <v>3.263157894736842</v>
      </c>
    </row>
    <row r="97" spans="1:10" x14ac:dyDescent="0.3">
      <c r="A97" t="s">
        <v>103</v>
      </c>
      <c r="B97" t="s">
        <v>120</v>
      </c>
      <c r="C97" s="1">
        <v>58</v>
      </c>
      <c r="D97" t="s">
        <v>113</v>
      </c>
      <c r="E97" s="19" t="s">
        <v>43</v>
      </c>
      <c r="F97" s="1">
        <v>125</v>
      </c>
      <c r="G97">
        <f>(F97/C97)*100</f>
        <v>215.51724137931038</v>
      </c>
      <c r="H97">
        <v>798</v>
      </c>
      <c r="I97">
        <v>24</v>
      </c>
      <c r="J97">
        <f>H97/C97</f>
        <v>13.758620689655173</v>
      </c>
    </row>
    <row r="98" spans="1:10" x14ac:dyDescent="0.3">
      <c r="A98" t="s">
        <v>70</v>
      </c>
      <c r="B98" t="s">
        <v>120</v>
      </c>
      <c r="C98" s="1">
        <v>66</v>
      </c>
      <c r="D98" t="s">
        <v>22</v>
      </c>
      <c r="E98" s="7" t="s">
        <v>96</v>
      </c>
      <c r="F98">
        <v>132</v>
      </c>
      <c r="G98">
        <f>(F98/C98)*100</f>
        <v>200</v>
      </c>
      <c r="H98">
        <v>598</v>
      </c>
      <c r="I98">
        <v>25</v>
      </c>
      <c r="J98">
        <f>H98/C98</f>
        <v>9.0606060606060606</v>
      </c>
    </row>
    <row r="99" spans="1:10" x14ac:dyDescent="0.3">
      <c r="A99" t="s">
        <v>70</v>
      </c>
      <c r="B99" t="s">
        <v>120</v>
      </c>
      <c r="C99" s="1">
        <v>66</v>
      </c>
      <c r="D99" t="s">
        <v>22</v>
      </c>
      <c r="E99" s="7" t="s">
        <v>43</v>
      </c>
      <c r="F99">
        <v>133</v>
      </c>
      <c r="G99">
        <f>(F99/C99)*100</f>
        <v>201.5151515151515</v>
      </c>
      <c r="H99">
        <v>598</v>
      </c>
      <c r="I99">
        <v>25</v>
      </c>
      <c r="J99">
        <f>H99/C99</f>
        <v>9.0606060606060606</v>
      </c>
    </row>
    <row r="100" spans="1:10" x14ac:dyDescent="0.3">
      <c r="A100" s="18" t="s">
        <v>103</v>
      </c>
      <c r="B100" t="s">
        <v>120</v>
      </c>
      <c r="C100" s="1">
        <v>58</v>
      </c>
      <c r="D100" t="s">
        <v>113</v>
      </c>
      <c r="E100" s="6" t="s">
        <v>36</v>
      </c>
      <c r="F100" s="1">
        <v>203</v>
      </c>
      <c r="G100">
        <f>(F100/C100)*100</f>
        <v>350</v>
      </c>
      <c r="H100">
        <v>798</v>
      </c>
      <c r="I100">
        <v>24</v>
      </c>
      <c r="J100">
        <f>H100/C100</f>
        <v>13.758620689655173</v>
      </c>
    </row>
    <row r="101" spans="1:10" x14ac:dyDescent="0.3">
      <c r="A101" t="s">
        <v>106</v>
      </c>
      <c r="B101" t="s">
        <v>21</v>
      </c>
      <c r="C101" s="1">
        <v>126</v>
      </c>
      <c r="D101" t="s">
        <v>27</v>
      </c>
      <c r="E101" s="7" t="s">
        <v>10</v>
      </c>
      <c r="F101">
        <v>1</v>
      </c>
      <c r="G101">
        <f>(F101/C101)*100</f>
        <v>0.79365079365079361</v>
      </c>
      <c r="H101">
        <v>390</v>
      </c>
      <c r="I101">
        <v>30</v>
      </c>
      <c r="J101">
        <f>H101/C101</f>
        <v>3.0952380952380953</v>
      </c>
    </row>
    <row r="102" spans="1:10" x14ac:dyDescent="0.3">
      <c r="A102" t="s">
        <v>106</v>
      </c>
      <c r="B102" t="s">
        <v>21</v>
      </c>
      <c r="C102" s="1">
        <v>126</v>
      </c>
      <c r="D102" t="s">
        <v>27</v>
      </c>
      <c r="E102" s="7" t="s">
        <v>11</v>
      </c>
      <c r="F102">
        <v>1</v>
      </c>
      <c r="G102">
        <f>(F102/C102)*100</f>
        <v>0.79365079365079361</v>
      </c>
      <c r="H102">
        <v>390</v>
      </c>
      <c r="I102">
        <v>30</v>
      </c>
      <c r="J102">
        <f>H102/C102</f>
        <v>3.0952380952380953</v>
      </c>
    </row>
    <row r="103" spans="1:10" x14ac:dyDescent="0.3">
      <c r="A103" t="s">
        <v>20</v>
      </c>
      <c r="B103" t="s">
        <v>21</v>
      </c>
      <c r="C103" s="1">
        <v>54</v>
      </c>
      <c r="D103" t="s">
        <v>27</v>
      </c>
      <c r="E103" s="6" t="s">
        <v>28</v>
      </c>
      <c r="F103">
        <v>1</v>
      </c>
      <c r="G103">
        <f>(F103/C103)*100</f>
        <v>1.8518518518518516</v>
      </c>
      <c r="H103">
        <v>662</v>
      </c>
      <c r="I103">
        <v>27</v>
      </c>
      <c r="J103">
        <f>H103/C103</f>
        <v>12.25925925925926</v>
      </c>
    </row>
    <row r="104" spans="1:10" x14ac:dyDescent="0.3">
      <c r="A104" t="s">
        <v>20</v>
      </c>
      <c r="B104" t="s">
        <v>21</v>
      </c>
      <c r="C104" s="1">
        <v>54</v>
      </c>
      <c r="D104" t="s">
        <v>27</v>
      </c>
      <c r="E104" s="6" t="s">
        <v>30</v>
      </c>
      <c r="F104">
        <v>1</v>
      </c>
      <c r="G104">
        <f>(F104/C104)*100</f>
        <v>1.8518518518518516</v>
      </c>
      <c r="H104">
        <v>662</v>
      </c>
      <c r="I104">
        <v>27</v>
      </c>
      <c r="J104">
        <f>H104/C104</f>
        <v>12.25925925925926</v>
      </c>
    </row>
    <row r="105" spans="1:10" x14ac:dyDescent="0.3">
      <c r="A105" s="18" t="s">
        <v>108</v>
      </c>
      <c r="B105" t="s">
        <v>21</v>
      </c>
      <c r="C105" s="1">
        <v>76</v>
      </c>
      <c r="D105" t="s">
        <v>27</v>
      </c>
      <c r="E105" s="21" t="s">
        <v>118</v>
      </c>
      <c r="F105">
        <v>1</v>
      </c>
      <c r="G105">
        <f>(F105/C105)*100</f>
        <v>1.3157894736842104</v>
      </c>
      <c r="H105">
        <v>248</v>
      </c>
      <c r="I105">
        <v>33</v>
      </c>
      <c r="J105">
        <f>H105/C105</f>
        <v>3.263157894736842</v>
      </c>
    </row>
    <row r="106" spans="1:10" x14ac:dyDescent="0.3">
      <c r="A106" t="s">
        <v>103</v>
      </c>
      <c r="B106" t="s">
        <v>120</v>
      </c>
      <c r="C106" s="1">
        <v>58</v>
      </c>
      <c r="D106" t="s">
        <v>27</v>
      </c>
      <c r="E106" s="6" t="s">
        <v>69</v>
      </c>
      <c r="F106" s="1">
        <v>1</v>
      </c>
      <c r="G106">
        <f>(F106/C106)*100</f>
        <v>1.7241379310344827</v>
      </c>
      <c r="H106">
        <v>798</v>
      </c>
      <c r="I106">
        <v>24</v>
      </c>
      <c r="J106">
        <f>H106/C106</f>
        <v>13.758620689655173</v>
      </c>
    </row>
    <row r="107" spans="1:10" x14ac:dyDescent="0.3">
      <c r="A107" t="s">
        <v>70</v>
      </c>
      <c r="B107" t="s">
        <v>120</v>
      </c>
      <c r="C107" s="1">
        <v>66</v>
      </c>
      <c r="D107" t="s">
        <v>27</v>
      </c>
      <c r="E107" s="7" t="s">
        <v>10</v>
      </c>
      <c r="F107">
        <v>2</v>
      </c>
      <c r="G107">
        <f>(F107/C107)*100</f>
        <v>3.0303030303030303</v>
      </c>
      <c r="H107">
        <v>598</v>
      </c>
      <c r="I107">
        <v>25</v>
      </c>
      <c r="J107">
        <f>H107/C107</f>
        <v>9.0606060606060606</v>
      </c>
    </row>
    <row r="108" spans="1:10" x14ac:dyDescent="0.3">
      <c r="A108" t="s">
        <v>93</v>
      </c>
      <c r="B108" t="s">
        <v>120</v>
      </c>
      <c r="C108">
        <v>29</v>
      </c>
      <c r="D108" t="s">
        <v>24</v>
      </c>
      <c r="E108" s="19" t="s">
        <v>94</v>
      </c>
      <c r="F108">
        <v>1</v>
      </c>
      <c r="G108">
        <f>(F108/C108)*100</f>
        <v>3.4482758620689653</v>
      </c>
      <c r="H108">
        <v>214</v>
      </c>
      <c r="I108">
        <v>26</v>
      </c>
      <c r="J108">
        <f>H108/C108</f>
        <v>7.3793103448275863</v>
      </c>
    </row>
    <row r="109" spans="1:10" x14ac:dyDescent="0.3">
      <c r="A109" t="s">
        <v>93</v>
      </c>
      <c r="B109" t="s">
        <v>120</v>
      </c>
      <c r="C109">
        <v>29</v>
      </c>
      <c r="D109" t="s">
        <v>24</v>
      </c>
      <c r="E109" s="19" t="s">
        <v>100</v>
      </c>
      <c r="F109">
        <v>1</v>
      </c>
      <c r="G109">
        <f>(F109/C109)*100</f>
        <v>3.4482758620689653</v>
      </c>
      <c r="H109">
        <v>214</v>
      </c>
      <c r="I109">
        <v>26</v>
      </c>
      <c r="J109">
        <f>H109/C109</f>
        <v>7.3793103448275863</v>
      </c>
    </row>
    <row r="110" spans="1:10" x14ac:dyDescent="0.3">
      <c r="A110" t="s">
        <v>93</v>
      </c>
      <c r="B110" t="s">
        <v>120</v>
      </c>
      <c r="C110">
        <v>29</v>
      </c>
      <c r="D110" t="s">
        <v>24</v>
      </c>
      <c r="E110" s="25" t="s">
        <v>29</v>
      </c>
      <c r="F110">
        <v>1</v>
      </c>
      <c r="G110">
        <f>(F110/C110)*100</f>
        <v>3.4482758620689653</v>
      </c>
      <c r="H110">
        <v>214</v>
      </c>
      <c r="I110">
        <v>26</v>
      </c>
      <c r="J110">
        <f>H110/C110</f>
        <v>7.3793103448275863</v>
      </c>
    </row>
    <row r="111" spans="1:10" x14ac:dyDescent="0.3">
      <c r="A111" t="s">
        <v>79</v>
      </c>
      <c r="B111" t="s">
        <v>120</v>
      </c>
      <c r="C111" s="1">
        <v>45</v>
      </c>
      <c r="D111" t="s">
        <v>24</v>
      </c>
      <c r="E111" s="7" t="s">
        <v>80</v>
      </c>
      <c r="F111">
        <v>1</v>
      </c>
      <c r="G111">
        <f>(F111/C111)*100</f>
        <v>2.2222222222222223</v>
      </c>
      <c r="H111">
        <v>214</v>
      </c>
      <c r="I111">
        <v>26</v>
      </c>
      <c r="J111">
        <f>H111/C111</f>
        <v>4.7555555555555555</v>
      </c>
    </row>
    <row r="112" spans="1:10" x14ac:dyDescent="0.3">
      <c r="A112" t="s">
        <v>79</v>
      </c>
      <c r="B112" t="s">
        <v>120</v>
      </c>
      <c r="C112" s="1">
        <v>45</v>
      </c>
      <c r="D112" t="s">
        <v>24</v>
      </c>
      <c r="E112" s="5" t="s">
        <v>29</v>
      </c>
      <c r="F112">
        <v>1</v>
      </c>
      <c r="G112">
        <f>(F112/C112)*100</f>
        <v>2.2222222222222223</v>
      </c>
      <c r="H112">
        <v>214</v>
      </c>
      <c r="I112">
        <v>26</v>
      </c>
      <c r="J112">
        <f>H112/C112</f>
        <v>4.7555555555555555</v>
      </c>
    </row>
    <row r="113" spans="1:10" x14ac:dyDescent="0.3">
      <c r="A113" t="s">
        <v>79</v>
      </c>
      <c r="B113" t="s">
        <v>120</v>
      </c>
      <c r="C113" s="1">
        <v>45</v>
      </c>
      <c r="D113" t="s">
        <v>24</v>
      </c>
      <c r="E113" s="7" t="s">
        <v>83</v>
      </c>
      <c r="F113">
        <v>1</v>
      </c>
      <c r="G113">
        <f>(F113/C113)*100</f>
        <v>2.2222222222222223</v>
      </c>
      <c r="H113">
        <v>214</v>
      </c>
      <c r="I113">
        <v>26</v>
      </c>
      <c r="J113">
        <f>H113/C113</f>
        <v>4.7555555555555555</v>
      </c>
    </row>
    <row r="114" spans="1:10" x14ac:dyDescent="0.3">
      <c r="A114" t="s">
        <v>79</v>
      </c>
      <c r="B114" t="s">
        <v>120</v>
      </c>
      <c r="C114" s="1">
        <v>45</v>
      </c>
      <c r="D114" t="s">
        <v>24</v>
      </c>
      <c r="E114" s="7" t="s">
        <v>98</v>
      </c>
      <c r="F114">
        <v>1</v>
      </c>
      <c r="G114">
        <f>(F114/C114)*100</f>
        <v>2.2222222222222223</v>
      </c>
      <c r="H114">
        <v>214</v>
      </c>
      <c r="I114">
        <v>26</v>
      </c>
      <c r="J114">
        <f>H114/C114</f>
        <v>4.7555555555555555</v>
      </c>
    </row>
    <row r="115" spans="1:10" x14ac:dyDescent="0.3">
      <c r="A115" t="s">
        <v>93</v>
      </c>
      <c r="B115" t="s">
        <v>120</v>
      </c>
      <c r="C115">
        <v>45</v>
      </c>
      <c r="D115" t="s">
        <v>24</v>
      </c>
      <c r="E115" s="7" t="s">
        <v>10</v>
      </c>
      <c r="F115">
        <v>1</v>
      </c>
      <c r="G115">
        <f>(F115/C115)*100</f>
        <v>2.2222222222222223</v>
      </c>
      <c r="H115">
        <v>214</v>
      </c>
      <c r="I115">
        <v>26</v>
      </c>
      <c r="J115">
        <f>H115/C115</f>
        <v>4.7555555555555555</v>
      </c>
    </row>
    <row r="116" spans="1:10" x14ac:dyDescent="0.3">
      <c r="A116" s="10" t="s">
        <v>79</v>
      </c>
      <c r="B116" t="s">
        <v>120</v>
      </c>
      <c r="C116" s="1">
        <v>45</v>
      </c>
      <c r="D116" t="s">
        <v>24</v>
      </c>
      <c r="E116" s="20" t="s">
        <v>85</v>
      </c>
      <c r="F116">
        <v>1</v>
      </c>
      <c r="G116">
        <f>(F116/C116)*100</f>
        <v>2.2222222222222223</v>
      </c>
      <c r="H116">
        <v>214</v>
      </c>
      <c r="I116">
        <v>26</v>
      </c>
      <c r="J116">
        <f>H116/C116</f>
        <v>4.7555555555555555</v>
      </c>
    </row>
    <row r="117" spans="1:10" x14ac:dyDescent="0.3">
      <c r="A117" s="10" t="s">
        <v>106</v>
      </c>
      <c r="B117" t="s">
        <v>21</v>
      </c>
      <c r="C117" s="1">
        <v>126</v>
      </c>
      <c r="D117" t="s">
        <v>24</v>
      </c>
      <c r="E117" s="2" t="s">
        <v>13</v>
      </c>
      <c r="F117">
        <v>1</v>
      </c>
      <c r="G117">
        <f>(F117/C117)*100</f>
        <v>0.79365079365079361</v>
      </c>
      <c r="H117">
        <v>390</v>
      </c>
      <c r="I117">
        <v>30</v>
      </c>
      <c r="J117">
        <f>H117/C117</f>
        <v>3.0952380952380953</v>
      </c>
    </row>
    <row r="118" spans="1:10" x14ac:dyDescent="0.3">
      <c r="A118" s="10" t="s">
        <v>106</v>
      </c>
      <c r="B118" t="s">
        <v>21</v>
      </c>
      <c r="C118" s="1">
        <v>126</v>
      </c>
      <c r="D118" t="s">
        <v>24</v>
      </c>
      <c r="E118" s="20" t="s">
        <v>88</v>
      </c>
      <c r="F118">
        <v>1</v>
      </c>
      <c r="G118">
        <f>(F118/C118)*100</f>
        <v>0.79365079365079361</v>
      </c>
      <c r="H118">
        <v>390</v>
      </c>
      <c r="I118">
        <v>30</v>
      </c>
      <c r="J118">
        <f>H118/C118</f>
        <v>3.0952380952380953</v>
      </c>
    </row>
    <row r="119" spans="1:10" x14ac:dyDescent="0.3">
      <c r="A119" s="10" t="s">
        <v>20</v>
      </c>
      <c r="B119" t="s">
        <v>21</v>
      </c>
      <c r="C119" s="1">
        <v>54</v>
      </c>
      <c r="D119" t="s">
        <v>24</v>
      </c>
      <c r="E119" s="6" t="s">
        <v>25</v>
      </c>
      <c r="F119">
        <v>1</v>
      </c>
      <c r="G119">
        <f>(F119/C119)*100</f>
        <v>1.8518518518518516</v>
      </c>
      <c r="H119">
        <v>662</v>
      </c>
      <c r="I119">
        <v>27</v>
      </c>
      <c r="J119">
        <f>H119/C119</f>
        <v>12.25925925925926</v>
      </c>
    </row>
    <row r="120" spans="1:10" x14ac:dyDescent="0.3">
      <c r="A120" s="10" t="s">
        <v>20</v>
      </c>
      <c r="B120" t="s">
        <v>21</v>
      </c>
      <c r="C120" s="1">
        <v>54</v>
      </c>
      <c r="D120" t="s">
        <v>24</v>
      </c>
      <c r="E120" s="5" t="s">
        <v>29</v>
      </c>
      <c r="F120">
        <v>1</v>
      </c>
      <c r="G120">
        <f>(F120/C120)*100</f>
        <v>1.8518518518518516</v>
      </c>
      <c r="H120">
        <v>662</v>
      </c>
      <c r="I120">
        <v>27</v>
      </c>
      <c r="J120">
        <f>H120/C120</f>
        <v>12.25925925925926</v>
      </c>
    </row>
    <row r="121" spans="1:10" x14ac:dyDescent="0.3">
      <c r="A121" s="10" t="s">
        <v>20</v>
      </c>
      <c r="B121" t="s">
        <v>21</v>
      </c>
      <c r="C121" s="1">
        <v>54</v>
      </c>
      <c r="D121" t="s">
        <v>24</v>
      </c>
      <c r="E121" s="4" t="s">
        <v>40</v>
      </c>
      <c r="F121">
        <v>1</v>
      </c>
      <c r="G121">
        <f>(F121/C121)*100</f>
        <v>1.8518518518518516</v>
      </c>
      <c r="H121">
        <v>662</v>
      </c>
      <c r="I121">
        <v>27</v>
      </c>
      <c r="J121">
        <f>H121/C121</f>
        <v>12.25925925925926</v>
      </c>
    </row>
    <row r="122" spans="1:10" x14ac:dyDescent="0.3">
      <c r="A122" s="10" t="s">
        <v>20</v>
      </c>
      <c r="B122" t="s">
        <v>21</v>
      </c>
      <c r="C122" s="1">
        <v>54</v>
      </c>
      <c r="D122" t="s">
        <v>24</v>
      </c>
      <c r="E122" s="8" t="s">
        <v>44</v>
      </c>
      <c r="F122">
        <v>1</v>
      </c>
      <c r="G122">
        <f>(F122/C122)*100</f>
        <v>1.8518518518518516</v>
      </c>
      <c r="H122">
        <v>662</v>
      </c>
      <c r="I122">
        <v>27</v>
      </c>
      <c r="J122">
        <f>H122/C122</f>
        <v>12.25925925925926</v>
      </c>
    </row>
    <row r="123" spans="1:10" x14ac:dyDescent="0.3">
      <c r="A123" s="10" t="s">
        <v>20</v>
      </c>
      <c r="B123" t="s">
        <v>21</v>
      </c>
      <c r="C123" s="1">
        <v>54</v>
      </c>
      <c r="D123" t="s">
        <v>24</v>
      </c>
      <c r="E123" s="26" t="s">
        <v>48</v>
      </c>
      <c r="F123">
        <v>1</v>
      </c>
      <c r="G123">
        <f>(F123/C123)*100</f>
        <v>1.8518518518518516</v>
      </c>
      <c r="H123">
        <v>662</v>
      </c>
      <c r="I123">
        <v>27</v>
      </c>
      <c r="J123">
        <f>H123/C123</f>
        <v>12.25925925925926</v>
      </c>
    </row>
    <row r="124" spans="1:10" x14ac:dyDescent="0.3">
      <c r="A124" s="10" t="s">
        <v>32</v>
      </c>
      <c r="B124" t="s">
        <v>21</v>
      </c>
      <c r="C124" s="1">
        <v>54</v>
      </c>
      <c r="D124" t="s">
        <v>24</v>
      </c>
      <c r="E124" s="23" t="s">
        <v>51</v>
      </c>
      <c r="F124" s="18">
        <v>1</v>
      </c>
      <c r="G124">
        <f>(F124/C124)*100</f>
        <v>1.8518518518518516</v>
      </c>
      <c r="H124">
        <v>662</v>
      </c>
      <c r="I124">
        <v>27</v>
      </c>
      <c r="J124">
        <f>H124/C124</f>
        <v>12.25925925925926</v>
      </c>
    </row>
    <row r="125" spans="1:10" x14ac:dyDescent="0.3">
      <c r="A125" s="10" t="s">
        <v>32</v>
      </c>
      <c r="B125" t="s">
        <v>21</v>
      </c>
      <c r="C125" s="1">
        <v>54</v>
      </c>
      <c r="D125" t="s">
        <v>24</v>
      </c>
      <c r="E125" s="9" t="s">
        <v>52</v>
      </c>
      <c r="F125">
        <v>1</v>
      </c>
      <c r="G125">
        <f>(F125/C125)*100</f>
        <v>1.8518518518518516</v>
      </c>
      <c r="H125">
        <v>662</v>
      </c>
      <c r="I125">
        <v>27</v>
      </c>
      <c r="J125">
        <f>H125/C125</f>
        <v>12.25925925925926</v>
      </c>
    </row>
    <row r="126" spans="1:10" x14ac:dyDescent="0.3">
      <c r="A126" s="10" t="s">
        <v>70</v>
      </c>
      <c r="B126" t="s">
        <v>120</v>
      </c>
      <c r="C126" s="1">
        <v>66</v>
      </c>
      <c r="D126" t="s">
        <v>24</v>
      </c>
      <c r="E126" s="2" t="s">
        <v>77</v>
      </c>
      <c r="F126">
        <v>1</v>
      </c>
      <c r="G126">
        <f>(F126/C126)*100</f>
        <v>1.5151515151515151</v>
      </c>
      <c r="H126">
        <v>598</v>
      </c>
      <c r="I126">
        <v>25</v>
      </c>
      <c r="J126">
        <f>H126/C126</f>
        <v>9.0606060606060606</v>
      </c>
    </row>
    <row r="127" spans="1:10" x14ac:dyDescent="0.3">
      <c r="A127" s="10" t="s">
        <v>108</v>
      </c>
      <c r="B127" t="s">
        <v>21</v>
      </c>
      <c r="C127" s="1">
        <v>76</v>
      </c>
      <c r="D127" t="s">
        <v>109</v>
      </c>
      <c r="E127" s="2" t="s">
        <v>110</v>
      </c>
      <c r="F127">
        <v>1</v>
      </c>
      <c r="G127">
        <f>(F127/C127)*100</f>
        <v>1.3157894736842104</v>
      </c>
      <c r="H127">
        <v>248</v>
      </c>
      <c r="I127">
        <v>33</v>
      </c>
      <c r="J127">
        <f>H127/C127</f>
        <v>3.263157894736842</v>
      </c>
    </row>
    <row r="128" spans="1:10" x14ac:dyDescent="0.3">
      <c r="A128" s="10" t="s">
        <v>108</v>
      </c>
      <c r="B128" t="s">
        <v>21</v>
      </c>
      <c r="C128" s="1">
        <v>76</v>
      </c>
      <c r="D128" t="s">
        <v>109</v>
      </c>
      <c r="E128" s="2" t="s">
        <v>0</v>
      </c>
      <c r="F128">
        <v>1</v>
      </c>
      <c r="G128">
        <f>(F128/C128)*100</f>
        <v>1.3157894736842104</v>
      </c>
      <c r="H128">
        <v>248</v>
      </c>
      <c r="I128">
        <v>33</v>
      </c>
      <c r="J128">
        <f>H128/C128</f>
        <v>3.263157894736842</v>
      </c>
    </row>
    <row r="129" spans="1:10" x14ac:dyDescent="0.3">
      <c r="A129" s="10" t="s">
        <v>108</v>
      </c>
      <c r="B129" t="s">
        <v>21</v>
      </c>
      <c r="C129" s="1">
        <v>76</v>
      </c>
      <c r="D129" t="s">
        <v>24</v>
      </c>
      <c r="E129" s="2" t="s">
        <v>11</v>
      </c>
      <c r="F129">
        <v>1</v>
      </c>
      <c r="G129">
        <f>(F129/C129)*100</f>
        <v>1.3157894736842104</v>
      </c>
      <c r="H129">
        <v>248</v>
      </c>
      <c r="I129">
        <v>33</v>
      </c>
      <c r="J129">
        <f>H129/C129</f>
        <v>3.263157894736842</v>
      </c>
    </row>
    <row r="130" spans="1:10" x14ac:dyDescent="0.3">
      <c r="A130" s="10" t="s">
        <v>108</v>
      </c>
      <c r="B130" t="s">
        <v>21</v>
      </c>
      <c r="C130" s="1">
        <v>76</v>
      </c>
      <c r="D130" t="s">
        <v>24</v>
      </c>
      <c r="E130" s="19" t="s">
        <v>12</v>
      </c>
      <c r="F130">
        <v>1</v>
      </c>
      <c r="G130">
        <f>(F130/C130)*100</f>
        <v>1.3157894736842104</v>
      </c>
      <c r="H130">
        <v>248</v>
      </c>
      <c r="I130">
        <v>33</v>
      </c>
      <c r="J130">
        <f>H130/C130</f>
        <v>3.263157894736842</v>
      </c>
    </row>
    <row r="131" spans="1:10" x14ac:dyDescent="0.3">
      <c r="A131" s="10" t="s">
        <v>108</v>
      </c>
      <c r="B131" t="s">
        <v>21</v>
      </c>
      <c r="C131" s="1">
        <v>76</v>
      </c>
      <c r="D131" t="s">
        <v>24</v>
      </c>
      <c r="E131" s="8" t="s">
        <v>44</v>
      </c>
      <c r="F131">
        <v>1</v>
      </c>
      <c r="G131">
        <f>(F131/C131)*100</f>
        <v>1.3157894736842104</v>
      </c>
      <c r="H131">
        <v>248</v>
      </c>
      <c r="I131">
        <v>33</v>
      </c>
      <c r="J131">
        <f>H131/C131</f>
        <v>3.263157894736842</v>
      </c>
    </row>
    <row r="132" spans="1:10" x14ac:dyDescent="0.3">
      <c r="A132" s="10" t="s">
        <v>103</v>
      </c>
      <c r="B132" t="s">
        <v>120</v>
      </c>
      <c r="C132" s="1">
        <v>58</v>
      </c>
      <c r="D132" t="s">
        <v>24</v>
      </c>
      <c r="E132" s="24" t="s">
        <v>65</v>
      </c>
      <c r="F132" s="16">
        <v>1</v>
      </c>
      <c r="G132">
        <f>(F132/C132)*100</f>
        <v>1.7241379310344827</v>
      </c>
      <c r="H132">
        <v>798</v>
      </c>
      <c r="I132">
        <v>24</v>
      </c>
      <c r="J132">
        <f>H132/C132</f>
        <v>13.758620689655173</v>
      </c>
    </row>
    <row r="133" spans="1:10" x14ac:dyDescent="0.3">
      <c r="A133" s="10" t="s">
        <v>103</v>
      </c>
      <c r="B133" t="s">
        <v>120</v>
      </c>
      <c r="C133" s="1">
        <v>58</v>
      </c>
      <c r="D133" t="s">
        <v>24</v>
      </c>
      <c r="E133" s="4" t="s">
        <v>15</v>
      </c>
      <c r="F133" s="1">
        <v>1</v>
      </c>
      <c r="G133">
        <f>(F133/C133)*100</f>
        <v>1.7241379310344827</v>
      </c>
      <c r="H133">
        <v>798</v>
      </c>
      <c r="I133">
        <v>24</v>
      </c>
      <c r="J133">
        <f>H133/C133</f>
        <v>13.758620689655173</v>
      </c>
    </row>
    <row r="134" spans="1:10" x14ac:dyDescent="0.3">
      <c r="A134" s="10" t="s">
        <v>93</v>
      </c>
      <c r="B134" t="s">
        <v>120</v>
      </c>
      <c r="C134">
        <v>29</v>
      </c>
      <c r="D134" t="s">
        <v>24</v>
      </c>
      <c r="E134" s="8" t="s">
        <v>99</v>
      </c>
      <c r="F134">
        <v>2</v>
      </c>
      <c r="G134">
        <f>(F134/C134)*100</f>
        <v>6.8965517241379306</v>
      </c>
      <c r="H134">
        <v>214</v>
      </c>
      <c r="I134">
        <v>26</v>
      </c>
      <c r="J134">
        <f>H134/C134</f>
        <v>7.3793103448275863</v>
      </c>
    </row>
    <row r="135" spans="1:10" x14ac:dyDescent="0.3">
      <c r="A135" s="10" t="s">
        <v>106</v>
      </c>
      <c r="B135" t="s">
        <v>21</v>
      </c>
      <c r="C135" s="1">
        <v>126</v>
      </c>
      <c r="D135" t="s">
        <v>24</v>
      </c>
      <c r="E135" s="2" t="s">
        <v>114</v>
      </c>
      <c r="F135">
        <v>2</v>
      </c>
      <c r="G135">
        <f>(F135/C135)*100</f>
        <v>1.5873015873015872</v>
      </c>
      <c r="H135">
        <v>390</v>
      </c>
      <c r="I135">
        <v>30</v>
      </c>
      <c r="J135">
        <f>H135/C135</f>
        <v>3.0952380952380953</v>
      </c>
    </row>
    <row r="136" spans="1:10" x14ac:dyDescent="0.3">
      <c r="A136" s="10" t="s">
        <v>106</v>
      </c>
      <c r="B136" t="s">
        <v>21</v>
      </c>
      <c r="C136" s="1">
        <v>126</v>
      </c>
      <c r="D136" t="s">
        <v>24</v>
      </c>
      <c r="E136" s="15" t="s">
        <v>86</v>
      </c>
      <c r="F136">
        <v>2</v>
      </c>
      <c r="G136">
        <f>(F136/C136)*100</f>
        <v>1.5873015873015872</v>
      </c>
      <c r="H136">
        <v>390</v>
      </c>
      <c r="I136">
        <v>30</v>
      </c>
      <c r="J136">
        <f>H136/C136</f>
        <v>3.0952380952380953</v>
      </c>
    </row>
    <row r="137" spans="1:10" x14ac:dyDescent="0.3">
      <c r="A137" s="10" t="s">
        <v>70</v>
      </c>
      <c r="B137" t="s">
        <v>120</v>
      </c>
      <c r="C137" s="1">
        <v>66</v>
      </c>
      <c r="D137" t="s">
        <v>24</v>
      </c>
      <c r="E137" s="8" t="s">
        <v>111</v>
      </c>
      <c r="F137">
        <v>2</v>
      </c>
      <c r="G137">
        <f>(F137/C137)*100</f>
        <v>3.0303030303030303</v>
      </c>
      <c r="H137">
        <v>598</v>
      </c>
      <c r="I137">
        <v>25</v>
      </c>
      <c r="J137">
        <f>H137/C137</f>
        <v>9.0606060606060606</v>
      </c>
    </row>
    <row r="138" spans="1:10" x14ac:dyDescent="0.3">
      <c r="A138" s="10" t="s">
        <v>108</v>
      </c>
      <c r="B138" t="s">
        <v>21</v>
      </c>
      <c r="C138" s="1">
        <v>76</v>
      </c>
      <c r="D138" t="s">
        <v>24</v>
      </c>
      <c r="E138" s="8" t="s">
        <v>111</v>
      </c>
      <c r="F138">
        <v>2</v>
      </c>
      <c r="G138">
        <f>(F138/C138)*100</f>
        <v>2.6315789473684208</v>
      </c>
      <c r="H138">
        <v>248</v>
      </c>
      <c r="I138">
        <v>33</v>
      </c>
      <c r="J138">
        <f>H138/C138</f>
        <v>3.263157894736842</v>
      </c>
    </row>
    <row r="139" spans="1:10" x14ac:dyDescent="0.3">
      <c r="A139" s="10" t="s">
        <v>108</v>
      </c>
      <c r="B139" t="s">
        <v>21</v>
      </c>
      <c r="C139" s="1">
        <v>76</v>
      </c>
      <c r="D139" t="s">
        <v>109</v>
      </c>
      <c r="E139" s="2" t="s">
        <v>115</v>
      </c>
      <c r="F139">
        <v>2</v>
      </c>
      <c r="G139">
        <f>(F139/C139)*100</f>
        <v>2.6315789473684208</v>
      </c>
      <c r="H139">
        <v>248</v>
      </c>
      <c r="I139">
        <v>33</v>
      </c>
      <c r="J139">
        <f>H139/C139</f>
        <v>3.263157894736842</v>
      </c>
    </row>
    <row r="140" spans="1:10" x14ac:dyDescent="0.3">
      <c r="A140" s="10" t="s">
        <v>108</v>
      </c>
      <c r="B140" t="s">
        <v>21</v>
      </c>
      <c r="C140" s="1">
        <v>76</v>
      </c>
      <c r="D140" t="s">
        <v>109</v>
      </c>
      <c r="E140" s="2" t="s">
        <v>9</v>
      </c>
      <c r="F140">
        <v>2</v>
      </c>
      <c r="G140">
        <f>(F140/C140)*100</f>
        <v>2.6315789473684208</v>
      </c>
      <c r="H140">
        <v>248</v>
      </c>
      <c r="I140">
        <v>33</v>
      </c>
      <c r="J140">
        <f>H140/C140</f>
        <v>3.263157894736842</v>
      </c>
    </row>
    <row r="141" spans="1:10" x14ac:dyDescent="0.3">
      <c r="A141" s="10" t="s">
        <v>103</v>
      </c>
      <c r="B141" t="s">
        <v>120</v>
      </c>
      <c r="C141" s="1">
        <v>58</v>
      </c>
      <c r="D141" t="s">
        <v>24</v>
      </c>
      <c r="E141" s="4" t="s">
        <v>63</v>
      </c>
      <c r="F141" s="1">
        <v>2</v>
      </c>
      <c r="G141">
        <f>(F141/C141)*100</f>
        <v>3.4482758620689653</v>
      </c>
      <c r="H141">
        <v>798</v>
      </c>
      <c r="I141">
        <v>24</v>
      </c>
      <c r="J141">
        <f>H141/C141</f>
        <v>13.758620689655173</v>
      </c>
    </row>
    <row r="142" spans="1:10" x14ac:dyDescent="0.3">
      <c r="A142" s="10" t="s">
        <v>103</v>
      </c>
      <c r="B142" t="s">
        <v>120</v>
      </c>
      <c r="C142" s="1">
        <v>58</v>
      </c>
      <c r="D142" t="s">
        <v>24</v>
      </c>
      <c r="E142" s="8" t="s">
        <v>67</v>
      </c>
      <c r="F142" s="1">
        <v>2</v>
      </c>
      <c r="G142">
        <f>(F142/C142)*100</f>
        <v>3.4482758620689653</v>
      </c>
      <c r="H142">
        <v>798</v>
      </c>
      <c r="I142">
        <v>24</v>
      </c>
      <c r="J142">
        <f>H142/C142</f>
        <v>13.758620689655173</v>
      </c>
    </row>
    <row r="143" spans="1:10" x14ac:dyDescent="0.3">
      <c r="A143" s="10" t="s">
        <v>93</v>
      </c>
      <c r="B143" t="s">
        <v>120</v>
      </c>
      <c r="C143">
        <v>29</v>
      </c>
      <c r="D143" t="s">
        <v>24</v>
      </c>
      <c r="E143" s="2" t="s">
        <v>98</v>
      </c>
      <c r="F143" s="18">
        <v>3</v>
      </c>
      <c r="G143">
        <f>(F143/C143)*100</f>
        <v>10.344827586206897</v>
      </c>
      <c r="H143">
        <v>214</v>
      </c>
      <c r="I143">
        <v>26</v>
      </c>
      <c r="J143">
        <f>H143/C143</f>
        <v>7.3793103448275863</v>
      </c>
    </row>
    <row r="144" spans="1:10" x14ac:dyDescent="0.3">
      <c r="A144" t="s">
        <v>93</v>
      </c>
      <c r="B144" t="s">
        <v>120</v>
      </c>
      <c r="C144">
        <v>29</v>
      </c>
      <c r="D144" t="s">
        <v>24</v>
      </c>
      <c r="E144" s="14" t="s">
        <v>101</v>
      </c>
      <c r="F144">
        <v>3</v>
      </c>
      <c r="G144">
        <f>(F144/C144)*100</f>
        <v>10.344827586206897</v>
      </c>
      <c r="H144">
        <v>214</v>
      </c>
      <c r="I144">
        <v>26</v>
      </c>
      <c r="J144">
        <f>H144/C144</f>
        <v>7.3793103448275863</v>
      </c>
    </row>
    <row r="145" spans="1:10" x14ac:dyDescent="0.3">
      <c r="A145" t="s">
        <v>106</v>
      </c>
      <c r="B145" t="s">
        <v>21</v>
      </c>
      <c r="C145" s="1">
        <v>126</v>
      </c>
      <c r="D145" t="s">
        <v>24</v>
      </c>
      <c r="E145" s="2" t="s">
        <v>18</v>
      </c>
      <c r="F145">
        <v>3</v>
      </c>
      <c r="G145">
        <f>(F145/C145)*100</f>
        <v>2.3809523809523809</v>
      </c>
      <c r="H145">
        <v>390</v>
      </c>
      <c r="I145">
        <v>30</v>
      </c>
      <c r="J145">
        <f>H145/C145</f>
        <v>3.0952380952380953</v>
      </c>
    </row>
    <row r="146" spans="1:10" x14ac:dyDescent="0.3">
      <c r="A146" t="s">
        <v>106</v>
      </c>
      <c r="B146" t="s">
        <v>21</v>
      </c>
      <c r="C146" s="1">
        <v>100</v>
      </c>
      <c r="D146" t="s">
        <v>24</v>
      </c>
      <c r="E146" s="8" t="s">
        <v>92</v>
      </c>
      <c r="F146">
        <v>3</v>
      </c>
      <c r="G146">
        <f>(F146/C146)*100</f>
        <v>3</v>
      </c>
      <c r="H146">
        <v>390</v>
      </c>
      <c r="I146">
        <v>30</v>
      </c>
      <c r="J146">
        <f>H146/C146</f>
        <v>3.9</v>
      </c>
    </row>
    <row r="147" spans="1:10" x14ac:dyDescent="0.3">
      <c r="A147" t="s">
        <v>20</v>
      </c>
      <c r="B147" t="s">
        <v>21</v>
      </c>
      <c r="C147" s="1">
        <v>54</v>
      </c>
      <c r="D147" t="s">
        <v>24</v>
      </c>
      <c r="E147" s="23" t="s">
        <v>47</v>
      </c>
      <c r="F147">
        <v>3</v>
      </c>
      <c r="G147">
        <f>(F147/C147)*100</f>
        <v>5.5555555555555554</v>
      </c>
      <c r="H147">
        <v>662</v>
      </c>
      <c r="I147">
        <v>27</v>
      </c>
      <c r="J147">
        <f>H147/C147</f>
        <v>12.25925925925926</v>
      </c>
    </row>
    <row r="148" spans="1:10" x14ac:dyDescent="0.3">
      <c r="A148" t="s">
        <v>103</v>
      </c>
      <c r="B148" t="s">
        <v>120</v>
      </c>
      <c r="C148" s="1">
        <v>58</v>
      </c>
      <c r="D148" t="s">
        <v>24</v>
      </c>
      <c r="E148" s="5" t="s">
        <v>64</v>
      </c>
      <c r="F148" s="16">
        <v>3</v>
      </c>
      <c r="G148">
        <f>(F148/C148)*100</f>
        <v>5.1724137931034484</v>
      </c>
      <c r="H148">
        <v>798</v>
      </c>
      <c r="I148">
        <v>24</v>
      </c>
      <c r="J148">
        <f>H148/C148</f>
        <v>13.758620689655173</v>
      </c>
    </row>
    <row r="149" spans="1:10" x14ac:dyDescent="0.3">
      <c r="A149" t="s">
        <v>106</v>
      </c>
      <c r="B149" t="s">
        <v>21</v>
      </c>
      <c r="C149" s="1">
        <v>126</v>
      </c>
      <c r="D149" t="s">
        <v>24</v>
      </c>
      <c r="E149" s="8" t="s">
        <v>117</v>
      </c>
      <c r="F149">
        <v>4</v>
      </c>
      <c r="G149">
        <f>(F149/C149)*100</f>
        <v>3.1746031746031744</v>
      </c>
      <c r="H149">
        <v>390</v>
      </c>
      <c r="I149">
        <v>30</v>
      </c>
      <c r="J149">
        <f>H149/C149</f>
        <v>3.0952380952380953</v>
      </c>
    </row>
    <row r="150" spans="1:10" x14ac:dyDescent="0.3">
      <c r="A150" t="s">
        <v>70</v>
      </c>
      <c r="B150" t="s">
        <v>120</v>
      </c>
      <c r="C150" s="1">
        <v>66</v>
      </c>
      <c r="D150" t="s">
        <v>24</v>
      </c>
      <c r="E150" s="7" t="s">
        <v>25</v>
      </c>
      <c r="F150">
        <v>4</v>
      </c>
      <c r="G150">
        <f>(F150/C150)*100</f>
        <v>6.0606060606060606</v>
      </c>
      <c r="H150">
        <v>598</v>
      </c>
      <c r="I150">
        <v>25</v>
      </c>
      <c r="J150">
        <f>H150/C150</f>
        <v>9.0606060606060606</v>
      </c>
    </row>
    <row r="151" spans="1:10" x14ac:dyDescent="0.3">
      <c r="A151" t="s">
        <v>106</v>
      </c>
      <c r="B151" t="s">
        <v>21</v>
      </c>
      <c r="C151" s="1">
        <v>126</v>
      </c>
      <c r="D151" t="s">
        <v>24</v>
      </c>
      <c r="E151" s="2" t="s">
        <v>8</v>
      </c>
      <c r="F151">
        <v>5</v>
      </c>
      <c r="G151">
        <f>(F151/C151)*100</f>
        <v>3.9682539682539679</v>
      </c>
      <c r="H151">
        <v>390</v>
      </c>
      <c r="I151">
        <v>30</v>
      </c>
      <c r="J151">
        <f>H151/C151</f>
        <v>3.0952380952380953</v>
      </c>
    </row>
    <row r="152" spans="1:10" x14ac:dyDescent="0.3">
      <c r="A152" t="s">
        <v>70</v>
      </c>
      <c r="B152" t="s">
        <v>120</v>
      </c>
      <c r="C152" s="1">
        <v>66</v>
      </c>
      <c r="D152" t="s">
        <v>24</v>
      </c>
      <c r="E152" s="8" t="s">
        <v>47</v>
      </c>
      <c r="F152">
        <v>5</v>
      </c>
      <c r="G152">
        <f>(F152/C152)*100</f>
        <v>7.5757575757575761</v>
      </c>
      <c r="H152">
        <v>598</v>
      </c>
      <c r="I152">
        <v>25</v>
      </c>
      <c r="J152">
        <f>H152/C152</f>
        <v>9.0606060606060606</v>
      </c>
    </row>
    <row r="153" spans="1:10" x14ac:dyDescent="0.3">
      <c r="A153" s="18" t="s">
        <v>108</v>
      </c>
      <c r="B153" t="s">
        <v>21</v>
      </c>
      <c r="C153" s="1">
        <v>76</v>
      </c>
      <c r="D153" t="s">
        <v>24</v>
      </c>
      <c r="E153" s="8" t="s">
        <v>29</v>
      </c>
      <c r="F153">
        <v>6</v>
      </c>
      <c r="G153">
        <f>(F153/C153)*100</f>
        <v>7.8947368421052628</v>
      </c>
      <c r="H153">
        <v>248</v>
      </c>
      <c r="I153">
        <v>33</v>
      </c>
      <c r="J153">
        <f>H153/C153</f>
        <v>3.263157894736842</v>
      </c>
    </row>
    <row r="154" spans="1:10" x14ac:dyDescent="0.3">
      <c r="A154" s="18" t="s">
        <v>108</v>
      </c>
      <c r="B154" t="s">
        <v>21</v>
      </c>
      <c r="C154" s="1">
        <v>76</v>
      </c>
      <c r="D154" t="s">
        <v>109</v>
      </c>
      <c r="E154" s="2" t="s">
        <v>16</v>
      </c>
      <c r="F154">
        <v>6</v>
      </c>
      <c r="G154">
        <f>(F154/C154)*100</f>
        <v>7.8947368421052628</v>
      </c>
      <c r="H154">
        <v>248</v>
      </c>
      <c r="I154">
        <v>33</v>
      </c>
      <c r="J154">
        <f>H154/C154</f>
        <v>3.263157894736842</v>
      </c>
    </row>
    <row r="155" spans="1:10" x14ac:dyDescent="0.3">
      <c r="A155" t="s">
        <v>103</v>
      </c>
      <c r="B155" t="s">
        <v>120</v>
      </c>
      <c r="C155" s="1">
        <v>58</v>
      </c>
      <c r="D155" t="s">
        <v>24</v>
      </c>
      <c r="E155" s="8" t="s">
        <v>104</v>
      </c>
      <c r="F155" s="1">
        <v>6</v>
      </c>
      <c r="G155">
        <f>(F155/C155)*100</f>
        <v>10.344827586206897</v>
      </c>
      <c r="H155">
        <v>798</v>
      </c>
      <c r="I155">
        <v>24</v>
      </c>
      <c r="J155">
        <f>H155/C155</f>
        <v>13.758620689655173</v>
      </c>
    </row>
    <row r="156" spans="1:10" x14ac:dyDescent="0.3">
      <c r="A156" t="s">
        <v>106</v>
      </c>
      <c r="B156" t="s">
        <v>21</v>
      </c>
      <c r="C156" s="1">
        <v>126</v>
      </c>
      <c r="D156" t="s">
        <v>24</v>
      </c>
      <c r="E156" s="7" t="s">
        <v>107</v>
      </c>
      <c r="F156">
        <v>8</v>
      </c>
      <c r="G156">
        <f>(F156/C156)*100</f>
        <v>6.3492063492063489</v>
      </c>
      <c r="H156">
        <v>390</v>
      </c>
      <c r="I156">
        <v>30</v>
      </c>
      <c r="J156">
        <f>H156/C156</f>
        <v>3.0952380952380953</v>
      </c>
    </row>
    <row r="157" spans="1:10" x14ac:dyDescent="0.3">
      <c r="A157" t="s">
        <v>106</v>
      </c>
      <c r="B157" t="s">
        <v>21</v>
      </c>
      <c r="C157" s="1">
        <v>126</v>
      </c>
      <c r="D157" t="s">
        <v>24</v>
      </c>
      <c r="E157" s="5" t="s">
        <v>3</v>
      </c>
      <c r="F157">
        <v>9</v>
      </c>
      <c r="G157">
        <f>(F157/C157)*100</f>
        <v>7.1428571428571423</v>
      </c>
      <c r="H157">
        <v>390</v>
      </c>
      <c r="I157">
        <v>30</v>
      </c>
      <c r="J157">
        <f>H157/C157</f>
        <v>3.0952380952380953</v>
      </c>
    </row>
    <row r="158" spans="1:10" x14ac:dyDescent="0.3">
      <c r="A158" t="s">
        <v>106</v>
      </c>
      <c r="B158" t="s">
        <v>21</v>
      </c>
      <c r="C158" s="1">
        <v>126</v>
      </c>
      <c r="D158" t="s">
        <v>24</v>
      </c>
      <c r="E158" s="5" t="s">
        <v>47</v>
      </c>
      <c r="F158">
        <v>10</v>
      </c>
      <c r="G158">
        <f>(F158/C158)*100</f>
        <v>7.9365079365079358</v>
      </c>
      <c r="H158">
        <v>390</v>
      </c>
      <c r="I158">
        <v>30</v>
      </c>
      <c r="J158">
        <f>H158/C158</f>
        <v>3.0952380952380953</v>
      </c>
    </row>
    <row r="159" spans="1:10" x14ac:dyDescent="0.3">
      <c r="A159" t="s">
        <v>108</v>
      </c>
      <c r="B159" t="s">
        <v>21</v>
      </c>
      <c r="C159" s="1">
        <v>76</v>
      </c>
      <c r="D159" t="s">
        <v>109</v>
      </c>
      <c r="E159" s="25" t="s">
        <v>47</v>
      </c>
      <c r="F159">
        <v>16</v>
      </c>
      <c r="G159">
        <f>(F159/C159)*100</f>
        <v>21.052631578947366</v>
      </c>
      <c r="H159">
        <v>248</v>
      </c>
      <c r="I159">
        <v>33</v>
      </c>
      <c r="J159">
        <f>H159/C159</f>
        <v>3.263157894736842</v>
      </c>
    </row>
    <row r="160" spans="1:10" x14ac:dyDescent="0.3">
      <c r="A160" t="s">
        <v>103</v>
      </c>
      <c r="B160" t="s">
        <v>120</v>
      </c>
      <c r="C160" s="1">
        <v>58</v>
      </c>
      <c r="D160" t="s">
        <v>109</v>
      </c>
      <c r="E160" s="23" t="s">
        <v>47</v>
      </c>
      <c r="F160" s="1">
        <v>30</v>
      </c>
      <c r="G160">
        <f>(F160/C160)*100</f>
        <v>51.724137931034484</v>
      </c>
      <c r="H160">
        <v>798</v>
      </c>
      <c r="I160">
        <v>24</v>
      </c>
      <c r="J160">
        <f>H160/C160</f>
        <v>13.758620689655173</v>
      </c>
    </row>
    <row r="161" spans="1:10" x14ac:dyDescent="0.3">
      <c r="A161" t="s">
        <v>106</v>
      </c>
      <c r="B161" t="s">
        <v>21</v>
      </c>
      <c r="C161" s="1">
        <v>126</v>
      </c>
      <c r="D161" t="s">
        <v>24</v>
      </c>
      <c r="E161" s="2" t="s">
        <v>15</v>
      </c>
      <c r="F161">
        <v>34</v>
      </c>
      <c r="G161">
        <f>(F161/C161)*100</f>
        <v>26.984126984126984</v>
      </c>
      <c r="H161">
        <v>390</v>
      </c>
      <c r="I161">
        <v>30</v>
      </c>
      <c r="J161">
        <f>H161/C161</f>
        <v>3.0952380952380953</v>
      </c>
    </row>
    <row r="162" spans="1:10" x14ac:dyDescent="0.3">
      <c r="A162" t="s">
        <v>106</v>
      </c>
      <c r="B162" t="s">
        <v>21</v>
      </c>
      <c r="C162" s="1">
        <v>126</v>
      </c>
      <c r="D162" t="s">
        <v>24</v>
      </c>
      <c r="E162" s="2" t="s">
        <v>9</v>
      </c>
      <c r="G162">
        <f>(F162/C162)*100</f>
        <v>0</v>
      </c>
      <c r="H162">
        <v>390</v>
      </c>
      <c r="I162">
        <v>30</v>
      </c>
      <c r="J162">
        <f>H162/C162</f>
        <v>3.0952380952380953</v>
      </c>
    </row>
    <row r="163" spans="1:10" x14ac:dyDescent="0.3">
      <c r="A163" s="18" t="s">
        <v>108</v>
      </c>
      <c r="B163" t="s">
        <v>21</v>
      </c>
      <c r="C163" s="1">
        <v>76</v>
      </c>
      <c r="D163" t="s">
        <v>89</v>
      </c>
      <c r="E163" s="20" t="s">
        <v>90</v>
      </c>
      <c r="F163">
        <v>1</v>
      </c>
      <c r="G163">
        <f>(F163/C163)*100</f>
        <v>1.3157894736842104</v>
      </c>
      <c r="H163">
        <v>248</v>
      </c>
      <c r="I163">
        <v>33</v>
      </c>
      <c r="J163">
        <f>H163/C163</f>
        <v>3.263157894736842</v>
      </c>
    </row>
    <row r="164" spans="1:10" x14ac:dyDescent="0.3">
      <c r="A164" t="s">
        <v>79</v>
      </c>
      <c r="B164" t="s">
        <v>120</v>
      </c>
      <c r="C164" s="1">
        <v>45</v>
      </c>
      <c r="D164" t="s">
        <v>45</v>
      </c>
      <c r="E164" s="2" t="s">
        <v>46</v>
      </c>
      <c r="F164">
        <v>7</v>
      </c>
      <c r="G164">
        <f>(F164/C164)*100</f>
        <v>15.555555555555555</v>
      </c>
      <c r="H164">
        <v>214</v>
      </c>
      <c r="I164">
        <v>26</v>
      </c>
      <c r="J164">
        <f>H164/C164</f>
        <v>4.7555555555555555</v>
      </c>
    </row>
    <row r="165" spans="1:10" x14ac:dyDescent="0.3">
      <c r="A165" s="18" t="s">
        <v>93</v>
      </c>
      <c r="B165" t="s">
        <v>120</v>
      </c>
      <c r="C165">
        <v>29</v>
      </c>
      <c r="D165" t="s">
        <v>45</v>
      </c>
      <c r="E165" s="2" t="s">
        <v>46</v>
      </c>
      <c r="F165">
        <f>13+19</f>
        <v>32</v>
      </c>
      <c r="G165">
        <f>(F165/C165)*100</f>
        <v>110.34482758620689</v>
      </c>
      <c r="H165">
        <v>214</v>
      </c>
      <c r="I165">
        <v>26</v>
      </c>
      <c r="J165">
        <f>H165/C165</f>
        <v>7.3793103448275863</v>
      </c>
    </row>
    <row r="166" spans="1:10" x14ac:dyDescent="0.3">
      <c r="A166" t="s">
        <v>108</v>
      </c>
      <c r="B166" t="s">
        <v>21</v>
      </c>
      <c r="C166" s="1">
        <v>76</v>
      </c>
      <c r="D166" t="s">
        <v>45</v>
      </c>
      <c r="E166" s="2" t="s">
        <v>46</v>
      </c>
      <c r="F166">
        <v>47</v>
      </c>
      <c r="G166">
        <f>(F166/C166)*100</f>
        <v>61.842105263157897</v>
      </c>
      <c r="H166">
        <v>248</v>
      </c>
      <c r="I166">
        <v>33</v>
      </c>
      <c r="J166">
        <f>H166/C166</f>
        <v>3.263157894736842</v>
      </c>
    </row>
    <row r="167" spans="1:10" x14ac:dyDescent="0.3">
      <c r="A167" t="s">
        <v>70</v>
      </c>
      <c r="B167" t="s">
        <v>120</v>
      </c>
      <c r="C167" s="1">
        <v>66</v>
      </c>
      <c r="D167" t="s">
        <v>45</v>
      </c>
      <c r="E167" s="2" t="s">
        <v>46</v>
      </c>
      <c r="F167">
        <v>147</v>
      </c>
      <c r="G167">
        <f>(F167/C167)*100</f>
        <v>222.72727272727272</v>
      </c>
      <c r="H167">
        <v>598</v>
      </c>
      <c r="I167">
        <v>25</v>
      </c>
      <c r="J167">
        <f>H167/C167</f>
        <v>9.0606060606060606</v>
      </c>
    </row>
    <row r="168" spans="1:10" x14ac:dyDescent="0.3">
      <c r="A168" t="s">
        <v>106</v>
      </c>
      <c r="B168" t="s">
        <v>21</v>
      </c>
      <c r="C168" s="1">
        <v>126</v>
      </c>
      <c r="D168" t="s">
        <v>45</v>
      </c>
      <c r="E168" s="2" t="s">
        <v>46</v>
      </c>
      <c r="F168">
        <v>213</v>
      </c>
      <c r="G168">
        <f>(F168/C168)*100</f>
        <v>169.04761904761904</v>
      </c>
      <c r="H168">
        <v>390</v>
      </c>
      <c r="I168">
        <v>30</v>
      </c>
      <c r="J168">
        <f>H168/C168</f>
        <v>3.0952380952380953</v>
      </c>
    </row>
    <row r="169" spans="1:10" x14ac:dyDescent="0.3">
      <c r="A169" s="10" t="s">
        <v>103</v>
      </c>
      <c r="B169" t="s">
        <v>120</v>
      </c>
      <c r="C169" s="1">
        <v>58</v>
      </c>
      <c r="D169" t="s">
        <v>45</v>
      </c>
      <c r="E169" s="7" t="s">
        <v>46</v>
      </c>
      <c r="F169" s="1">
        <v>285</v>
      </c>
      <c r="G169">
        <f>(F169/C169)*100</f>
        <v>491.37931034482756</v>
      </c>
      <c r="H169">
        <v>798</v>
      </c>
      <c r="I169">
        <v>24</v>
      </c>
      <c r="J169">
        <f>H169/C169</f>
        <v>13.758620689655173</v>
      </c>
    </row>
    <row r="170" spans="1:10" x14ac:dyDescent="0.3">
      <c r="A170" s="10" t="s">
        <v>20</v>
      </c>
      <c r="B170" t="s">
        <v>21</v>
      </c>
      <c r="C170" s="1">
        <v>54</v>
      </c>
      <c r="D170" t="s">
        <v>45</v>
      </c>
      <c r="E170" s="7" t="s">
        <v>46</v>
      </c>
      <c r="F170">
        <v>520</v>
      </c>
      <c r="G170">
        <f>(F170/C170)*100</f>
        <v>962.96296296296293</v>
      </c>
      <c r="H170">
        <v>662</v>
      </c>
      <c r="I170">
        <v>27</v>
      </c>
      <c r="J170">
        <f>H170/C170</f>
        <v>12.25925925925926</v>
      </c>
    </row>
  </sheetData>
  <sortState xmlns:xlrd2="http://schemas.microsoft.com/office/spreadsheetml/2017/richdata2" ref="A2:J170">
    <sortCondition ref="D2:D170"/>
    <sortCondition ref="F2:F170"/>
  </sortState>
  <dataConsolidate>
    <dataRefs count="1">
      <dataRef ref="A1:B1048576" sheet="Sheet1"/>
    </dataRefs>
  </dataConsolid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Almighty</dc:creator>
  <cp:lastModifiedBy>Maisie Brett</cp:lastModifiedBy>
  <dcterms:created xsi:type="dcterms:W3CDTF">2020-02-05T08:40:19Z</dcterms:created>
  <dcterms:modified xsi:type="dcterms:W3CDTF">2023-12-28T15:31:21Z</dcterms:modified>
</cp:coreProperties>
</file>