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Paper writing/PRSB Submission 2 - July 2023/Final Folder/R Script and Codes/Data/"/>
    </mc:Choice>
  </mc:AlternateContent>
  <xr:revisionPtr revIDLastSave="6" documentId="11_F70E33A15FFFA44F8C0C22100AF965138FBFB2D7" xr6:coauthVersionLast="47" xr6:coauthVersionMax="47" xr10:uidLastSave="{BF2090D1-4762-42A2-A823-CA3F018B259B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="1" iterateCount="5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1" i="1" l="1"/>
  <c r="K92" i="1"/>
  <c r="K93" i="1"/>
  <c r="K94" i="1"/>
  <c r="K56" i="1"/>
  <c r="K57" i="1"/>
  <c r="K95" i="1"/>
  <c r="K96" i="1"/>
  <c r="K2" i="1"/>
  <c r="K3" i="1"/>
  <c r="K4" i="1"/>
  <c r="K97" i="1"/>
  <c r="K5" i="1"/>
  <c r="K6" i="1"/>
  <c r="K58" i="1"/>
  <c r="K59" i="1"/>
  <c r="K7" i="1"/>
  <c r="K8" i="1"/>
  <c r="K98" i="1"/>
  <c r="K99" i="1"/>
  <c r="K100" i="1"/>
  <c r="K101" i="1"/>
  <c r="K9" i="1"/>
  <c r="K60" i="1"/>
  <c r="K102" i="1"/>
  <c r="K61" i="1"/>
  <c r="K62" i="1"/>
  <c r="K63" i="1"/>
  <c r="K103" i="1"/>
  <c r="K29" i="1"/>
  <c r="K111" i="1"/>
  <c r="K112" i="1"/>
  <c r="K113" i="1"/>
  <c r="K30" i="1"/>
  <c r="K31" i="1"/>
  <c r="K32" i="1"/>
  <c r="K33" i="1"/>
  <c r="K34" i="1"/>
  <c r="K67" i="1"/>
  <c r="K68" i="1"/>
  <c r="K35" i="1"/>
  <c r="K69" i="1"/>
  <c r="K36" i="1"/>
  <c r="K37" i="1"/>
  <c r="K114" i="1"/>
  <c r="K38" i="1"/>
  <c r="K115" i="1"/>
  <c r="K116" i="1"/>
  <c r="K117" i="1"/>
  <c r="K118" i="1"/>
  <c r="K119" i="1"/>
  <c r="K39" i="1"/>
  <c r="K120" i="1"/>
  <c r="K121" i="1"/>
  <c r="K40" i="1"/>
  <c r="K70" i="1"/>
  <c r="K71" i="1"/>
  <c r="K72" i="1"/>
  <c r="K73" i="1"/>
  <c r="K74" i="1"/>
  <c r="K75" i="1"/>
  <c r="K76" i="1"/>
  <c r="K122" i="1"/>
  <c r="K41" i="1"/>
  <c r="K42" i="1"/>
  <c r="K43" i="1"/>
  <c r="K123" i="1"/>
  <c r="K10" i="1"/>
  <c r="K11" i="1"/>
  <c r="K12" i="1"/>
  <c r="K104" i="1"/>
  <c r="K105" i="1"/>
  <c r="K13" i="1"/>
  <c r="K14" i="1"/>
  <c r="K106" i="1"/>
  <c r="K107" i="1"/>
  <c r="K15" i="1"/>
  <c r="K16" i="1"/>
  <c r="K17" i="1"/>
  <c r="K18" i="1"/>
  <c r="K19" i="1"/>
  <c r="K20" i="1"/>
  <c r="K21" i="1"/>
  <c r="K22" i="1"/>
  <c r="K23" i="1"/>
  <c r="K24" i="1"/>
  <c r="K25" i="1"/>
  <c r="K26" i="1"/>
  <c r="K108" i="1"/>
  <c r="K109" i="1"/>
  <c r="K27" i="1"/>
  <c r="K64" i="1"/>
  <c r="K110" i="1"/>
  <c r="K65" i="1"/>
  <c r="K66" i="1"/>
  <c r="K140" i="1"/>
  <c r="K28" i="1"/>
  <c r="K124" i="1"/>
  <c r="K125" i="1"/>
  <c r="K126" i="1"/>
  <c r="K127" i="1"/>
  <c r="K128" i="1"/>
  <c r="K44" i="1"/>
  <c r="K45" i="1"/>
  <c r="K46" i="1"/>
  <c r="K129" i="1"/>
  <c r="K130" i="1"/>
  <c r="K47" i="1"/>
  <c r="K131" i="1"/>
  <c r="K141" i="1"/>
  <c r="K132" i="1"/>
  <c r="K48" i="1"/>
  <c r="K133" i="1"/>
  <c r="K134" i="1"/>
  <c r="K135" i="1"/>
  <c r="K136" i="1"/>
  <c r="K77" i="1"/>
  <c r="K49" i="1"/>
  <c r="K50" i="1"/>
  <c r="K51" i="1"/>
  <c r="K52" i="1"/>
  <c r="K53" i="1"/>
  <c r="K78" i="1"/>
  <c r="K79" i="1"/>
  <c r="K80" i="1"/>
  <c r="K81" i="1"/>
  <c r="K137" i="1"/>
  <c r="K54" i="1"/>
  <c r="K82" i="1"/>
  <c r="K138" i="1"/>
  <c r="K139" i="1"/>
  <c r="K83" i="1"/>
  <c r="K55" i="1"/>
  <c r="K84" i="1"/>
  <c r="K85" i="1"/>
  <c r="K86" i="1"/>
  <c r="K87" i="1"/>
  <c r="K88" i="1"/>
  <c r="K89" i="1"/>
  <c r="K142" i="1"/>
  <c r="K90" i="1"/>
  <c r="I121" i="1"/>
  <c r="I76" i="1"/>
  <c r="I115" i="1"/>
  <c r="I70" i="1"/>
  <c r="I72" i="1"/>
  <c r="I74" i="1"/>
  <c r="I75" i="1"/>
  <c r="I122" i="1"/>
  <c r="I29" i="1"/>
  <c r="I30" i="1"/>
  <c r="I32" i="1"/>
  <c r="I33" i="1"/>
  <c r="I34" i="1"/>
  <c r="I69" i="1"/>
  <c r="I114" i="1"/>
  <c r="I111" i="1"/>
  <c r="I112" i="1"/>
  <c r="I31" i="1"/>
  <c r="I67" i="1"/>
  <c r="I35" i="1"/>
  <c r="I36" i="1"/>
  <c r="I37" i="1"/>
  <c r="I90" i="1"/>
  <c r="I2" i="1"/>
  <c r="I4" i="1"/>
  <c r="I7" i="1"/>
  <c r="I9" i="1"/>
  <c r="I102" i="1"/>
  <c r="I63" i="1"/>
  <c r="I91" i="1"/>
  <c r="I92" i="1"/>
  <c r="I56" i="1"/>
  <c r="I95" i="1"/>
  <c r="I3" i="1"/>
  <c r="I58" i="1"/>
  <c r="I99" i="1"/>
  <c r="I100" i="1"/>
  <c r="I38" i="1"/>
  <c r="I116" i="1"/>
  <c r="I118" i="1"/>
  <c r="I119" i="1"/>
  <c r="I39" i="1"/>
  <c r="I120" i="1"/>
  <c r="I40" i="1"/>
  <c r="I41" i="1"/>
  <c r="I123" i="1"/>
  <c r="I71" i="1"/>
  <c r="I73" i="1"/>
  <c r="I42" i="1"/>
  <c r="I43" i="1"/>
  <c r="I68" i="1"/>
  <c r="I113" i="1"/>
  <c r="I93" i="1"/>
  <c r="I97" i="1"/>
  <c r="I6" i="1"/>
  <c r="I59" i="1"/>
  <c r="I8" i="1"/>
  <c r="I98" i="1"/>
  <c r="I101" i="1"/>
  <c r="I60" i="1"/>
  <c r="I61" i="1"/>
  <c r="I62" i="1"/>
  <c r="I94" i="1"/>
  <c r="I5" i="1"/>
  <c r="I57" i="1"/>
  <c r="I96" i="1"/>
  <c r="I103" i="1"/>
  <c r="I126" i="1"/>
  <c r="I127" i="1"/>
  <c r="I44" i="1"/>
  <c r="I45" i="1"/>
  <c r="I130" i="1"/>
  <c r="I128" i="1"/>
  <c r="I129" i="1"/>
  <c r="I124" i="1"/>
  <c r="I125" i="1"/>
  <c r="I46" i="1"/>
  <c r="I47" i="1"/>
  <c r="I131" i="1"/>
  <c r="I141" i="1"/>
  <c r="I77" i="1"/>
  <c r="I51" i="1"/>
  <c r="I139" i="1"/>
  <c r="I83" i="1"/>
  <c r="I55" i="1"/>
  <c r="I89" i="1"/>
  <c r="I133" i="1"/>
  <c r="I142" i="1"/>
  <c r="I48" i="1"/>
  <c r="I79" i="1"/>
  <c r="I13" i="1"/>
  <c r="I17" i="1"/>
  <c r="I18" i="1"/>
  <c r="I23" i="1"/>
  <c r="I26" i="1"/>
  <c r="I110" i="1"/>
  <c r="I11" i="1"/>
  <c r="I12" i="1"/>
  <c r="I104" i="1"/>
  <c r="I14" i="1"/>
  <c r="I107" i="1"/>
  <c r="I20" i="1"/>
  <c r="I21" i="1"/>
  <c r="I27" i="1"/>
  <c r="I140" i="1"/>
  <c r="I28" i="1"/>
  <c r="I10" i="1"/>
  <c r="I135" i="1"/>
  <c r="I106" i="1"/>
  <c r="I136" i="1"/>
  <c r="I15" i="1"/>
  <c r="I16" i="1"/>
  <c r="I50" i="1"/>
  <c r="I53" i="1"/>
  <c r="I54" i="1"/>
  <c r="I82" i="1"/>
  <c r="I64" i="1"/>
  <c r="I138" i="1"/>
  <c r="I84" i="1"/>
  <c r="I86" i="1"/>
  <c r="I87" i="1"/>
  <c r="I134" i="1"/>
  <c r="I24" i="1"/>
  <c r="I25" i="1"/>
  <c r="I137" i="1"/>
  <c r="I22" i="1"/>
  <c r="I52" i="1"/>
  <c r="I132" i="1"/>
  <c r="I105" i="1"/>
  <c r="I19" i="1"/>
  <c r="I49" i="1"/>
  <c r="I78" i="1"/>
  <c r="I80" i="1"/>
  <c r="I81" i="1"/>
  <c r="I108" i="1"/>
  <c r="I109" i="1"/>
  <c r="I65" i="1"/>
  <c r="I85" i="1"/>
  <c r="I88" i="1"/>
  <c r="I66" i="1"/>
  <c r="I117" i="1"/>
</calcChain>
</file>

<file path=xl/sharedStrings.xml><?xml version="1.0" encoding="utf-8"?>
<sst xmlns="http://schemas.openxmlformats.org/spreadsheetml/2006/main" count="575" uniqueCount="153">
  <si>
    <t>Empididae sp.4</t>
    <phoneticPr fontId="2" type="noConversion"/>
  </si>
  <si>
    <t>Pteromalidae sp.1</t>
    <phoneticPr fontId="2" type="noConversion"/>
  </si>
  <si>
    <t>Rhagionidae sp.1</t>
    <phoneticPr fontId="2" type="noConversion"/>
  </si>
  <si>
    <t>Scarabidae sp. 1</t>
  </si>
  <si>
    <t>Tephritidae sp.5</t>
  </si>
  <si>
    <t>Thysanoptera</t>
  </si>
  <si>
    <t>Thrip sp.</t>
  </si>
  <si>
    <t>Beetle - weevil</t>
  </si>
  <si>
    <t>Diptera - small black housefly</t>
  </si>
  <si>
    <t>Grootbos 1</t>
  </si>
  <si>
    <t>Buprestidae sp.3</t>
  </si>
  <si>
    <t>Chrysomelidae sp.19</t>
  </si>
  <si>
    <t>Chrysomelidae sp.24</t>
    <phoneticPr fontId="2" type="noConversion"/>
  </si>
  <si>
    <t>sitefreq</t>
    <phoneticPr fontId="2" type="noConversion"/>
  </si>
  <si>
    <t>Tephritidae sp.1</t>
    <phoneticPr fontId="2" type="noConversion"/>
  </si>
  <si>
    <t>Braconidae sp.8</t>
    <phoneticPr fontId="2" type="noConversion"/>
  </si>
  <si>
    <t>siteno</t>
    <phoneticPr fontId="2" type="noConversion"/>
  </si>
  <si>
    <t>Ammobatoides sp.1</t>
    <phoneticPr fontId="2" type="noConversion"/>
  </si>
  <si>
    <t>Byeneskrans 1</t>
  </si>
  <si>
    <t>Cheilomenes lunata</t>
  </si>
  <si>
    <t>Chrysomelidae sp.5</t>
    <phoneticPr fontId="2" type="noConversion"/>
  </si>
  <si>
    <t>Erotylidae sp.1</t>
    <phoneticPr fontId="2" type="noConversion"/>
  </si>
  <si>
    <t>Melyridae sp. 1</t>
    <phoneticPr fontId="2" type="noConversion"/>
  </si>
  <si>
    <t>Scrapter sp.3</t>
    <phoneticPr fontId="2" type="noConversion"/>
  </si>
  <si>
    <t>Tephritidae sp.4</t>
    <phoneticPr fontId="2" type="noConversion"/>
  </si>
  <si>
    <t>Apis mellifera</t>
    <phoneticPr fontId="2" type="noConversion"/>
  </si>
  <si>
    <t>Bee - misc</t>
  </si>
  <si>
    <t>Calliphoridae sp.1</t>
    <phoneticPr fontId="2" type="noConversion"/>
  </si>
  <si>
    <t>Hymenoptera</t>
    <phoneticPr fontId="2" type="noConversion"/>
  </si>
  <si>
    <t>Tetraponera clypeata</t>
  </si>
  <si>
    <t>Bee - black with long abdomen</t>
  </si>
  <si>
    <t>Bee - dark thorax red abdomen</t>
  </si>
  <si>
    <t>Ceroctis capensis</t>
    <phoneticPr fontId="2" type="noConversion"/>
  </si>
  <si>
    <t>Diptera - big blue fly with hair on bands and red eyes</t>
    <phoneticPr fontId="2" type="noConversion"/>
  </si>
  <si>
    <t>Invaded</t>
    <phoneticPr fontId="2" type="noConversion"/>
  </si>
  <si>
    <t>Coleoptera</t>
    <phoneticPr fontId="2" type="noConversion"/>
  </si>
  <si>
    <t>Hopliini sp.4</t>
    <phoneticPr fontId="2" type="noConversion"/>
  </si>
  <si>
    <t>Invaded</t>
    <phoneticPr fontId="2" type="noConversion"/>
  </si>
  <si>
    <t>Braconidae sp.7</t>
    <phoneticPr fontId="2" type="noConversion"/>
  </si>
  <si>
    <t>Camponotus niveosetosus</t>
  </si>
  <si>
    <t>Chrysomelidae sp.9</t>
    <phoneticPr fontId="2" type="noConversion"/>
  </si>
  <si>
    <t>Hymenoptera</t>
    <phoneticPr fontId="2" type="noConversion"/>
  </si>
  <si>
    <t>Crematogaster peringueyi</t>
    <phoneticPr fontId="2" type="noConversion"/>
  </si>
  <si>
    <t>Helderfontein 5</t>
    <phoneticPr fontId="2" type="noConversion"/>
  </si>
  <si>
    <t>Diptera</t>
    <phoneticPr fontId="2" type="noConversion"/>
  </si>
  <si>
    <t>Empidoidea sp.1</t>
    <phoneticPr fontId="2" type="noConversion"/>
  </si>
  <si>
    <t>Apis mellifera</t>
  </si>
  <si>
    <t>Diptera - black medium blowfly</t>
    <phoneticPr fontId="2" type="noConversion"/>
  </si>
  <si>
    <t>Diptera - small black fly</t>
    <phoneticPr fontId="2" type="noConversion"/>
  </si>
  <si>
    <t>Diptera - small grey midge</t>
    <phoneticPr fontId="2" type="noConversion"/>
  </si>
  <si>
    <t>Witvoetskloof</t>
    <phoneticPr fontId="2" type="noConversion"/>
  </si>
  <si>
    <t>Hymenoptera - slender wasp</t>
  </si>
  <si>
    <t>Hymenoptera - small parasitic wasp (helkonid?)</t>
    <phoneticPr fontId="2" type="noConversion"/>
  </si>
  <si>
    <t>Anthrenus sp.1</t>
    <phoneticPr fontId="2" type="noConversion"/>
  </si>
  <si>
    <t>Bee - miniscule black</t>
  </si>
  <si>
    <t>Ceratina sp.2</t>
    <phoneticPr fontId="2" type="noConversion"/>
  </si>
  <si>
    <t>Chrysomelidae sp.12</t>
    <phoneticPr fontId="2" type="noConversion"/>
  </si>
  <si>
    <t>Dermestidae sp.2</t>
  </si>
  <si>
    <t>Lepithrix cf. pseudolineatus</t>
    <phoneticPr fontId="2" type="noConversion"/>
  </si>
  <si>
    <t>Helderfontein 5</t>
  </si>
  <si>
    <t>Invaded</t>
    <phoneticPr fontId="2" type="noConversion"/>
  </si>
  <si>
    <t>Hymenoptera</t>
    <phoneticPr fontId="2" type="noConversion"/>
  </si>
  <si>
    <t>Camponotus niveosetosus</t>
    <phoneticPr fontId="2" type="noConversion"/>
  </si>
  <si>
    <t>Bee - tiny dark, yellow nose</t>
    <phoneticPr fontId="2" type="noConversion"/>
  </si>
  <si>
    <t>Melyridae sp.1</t>
  </si>
  <si>
    <t>Tetraponera clypeata</t>
    <phoneticPr fontId="2" type="noConversion"/>
  </si>
  <si>
    <t>Lepidoptera</t>
    <phoneticPr fontId="2" type="noConversion"/>
  </si>
  <si>
    <t>Tiny beige moth</t>
    <phoneticPr fontId="2" type="noConversion"/>
  </si>
  <si>
    <t>Witvoetskloof</t>
    <phoneticPr fontId="2" type="noConversion"/>
  </si>
  <si>
    <t>Diptera</t>
  </si>
  <si>
    <t>Cecidomyiidae sp.2</t>
    <phoneticPr fontId="2" type="noConversion"/>
  </si>
  <si>
    <t>Coleoptera</t>
  </si>
  <si>
    <t>Diptera - tiny black fly, clear wings</t>
    <phoneticPr fontId="2" type="noConversion"/>
  </si>
  <si>
    <t>Diptera - small black shiny blowfly w. red eyes</t>
    <phoneticPr fontId="2" type="noConversion"/>
  </si>
  <si>
    <t>Diptera - small brown fruit fly</t>
    <phoneticPr fontId="2" type="noConversion"/>
  </si>
  <si>
    <t>Hymenoptera - orange wasp w. black legs (see BNK pins)</t>
    <phoneticPr fontId="2" type="noConversion"/>
  </si>
  <si>
    <t>Hymenoptera - very tiny wasp</t>
    <phoneticPr fontId="2" type="noConversion"/>
  </si>
  <si>
    <t>Diptera</t>
    <phoneticPr fontId="2" type="noConversion"/>
  </si>
  <si>
    <t>Scathophaga soror</t>
    <phoneticPr fontId="2" type="noConversion"/>
  </si>
  <si>
    <t>Syrphidae sp.3</t>
    <phoneticPr fontId="2" type="noConversion"/>
  </si>
  <si>
    <t>Tephritidae sp.</t>
    <phoneticPr fontId="2" type="noConversion"/>
  </si>
  <si>
    <t>Pteromalidae sp.3</t>
    <phoneticPr fontId="2" type="noConversion"/>
  </si>
  <si>
    <t>Anthicidae sp.4</t>
    <phoneticPr fontId="2" type="noConversion"/>
  </si>
  <si>
    <t>Bee - large dark iridescent</t>
  </si>
  <si>
    <t>Buprestidae sp.4</t>
    <phoneticPr fontId="2" type="noConversion"/>
  </si>
  <si>
    <t>Grootbos 1</t>
    <phoneticPr fontId="2" type="noConversion"/>
  </si>
  <si>
    <t>Chrysomelidae sp.8</t>
    <phoneticPr fontId="2" type="noConversion"/>
  </si>
  <si>
    <t>Tiny moth (see survey from same day)</t>
    <phoneticPr fontId="2" type="noConversion"/>
  </si>
  <si>
    <t>Weevil - small beige</t>
  </si>
  <si>
    <t>Diptera - gnat</t>
  </si>
  <si>
    <t>Diptera - small fly</t>
  </si>
  <si>
    <t>Cucujoidea sp.3</t>
  </si>
  <si>
    <t>Hymenoptera - tiny wasp</t>
    <phoneticPr fontId="2" type="noConversion"/>
  </si>
  <si>
    <t>Helderfontein 4</t>
  </si>
  <si>
    <t>Invaded</t>
    <phoneticPr fontId="2" type="noConversion"/>
  </si>
  <si>
    <t>Coleoptera</t>
    <phoneticPr fontId="2" type="noConversion"/>
  </si>
  <si>
    <t>Anthicidae sp.2</t>
    <phoneticPr fontId="2" type="noConversion"/>
  </si>
  <si>
    <t>Helderfontein 4</t>
    <phoneticPr fontId="2" type="noConversion"/>
  </si>
  <si>
    <t>Coleoptera</t>
    <phoneticPr fontId="2" type="noConversion"/>
  </si>
  <si>
    <t>Buprestidae sp.8</t>
    <phoneticPr fontId="2" type="noConversion"/>
  </si>
  <si>
    <t>Coleoptera</t>
    <phoneticPr fontId="2" type="noConversion"/>
  </si>
  <si>
    <t>Chrysomelidae sp.12</t>
    <phoneticPr fontId="2" type="noConversion"/>
  </si>
  <si>
    <t>Chrysomelidae sp.15</t>
    <phoneticPr fontId="2" type="noConversion"/>
  </si>
  <si>
    <t>Coleoptera</t>
    <phoneticPr fontId="2" type="noConversion"/>
  </si>
  <si>
    <t>Curculionidae sp.22</t>
    <phoneticPr fontId="2" type="noConversion"/>
  </si>
  <si>
    <t>Diptera</t>
    <phoneticPr fontId="2" type="noConversion"/>
  </si>
  <si>
    <t>Curculionidae sp.14</t>
    <phoneticPr fontId="2" type="noConversion"/>
  </si>
  <si>
    <t>Hopliini sp.6</t>
    <phoneticPr fontId="2" type="noConversion"/>
  </si>
  <si>
    <t>Curculionidae sp.25</t>
    <phoneticPr fontId="2" type="noConversion"/>
  </si>
  <si>
    <t>Calliphoridae sp.4</t>
    <phoneticPr fontId="2" type="noConversion"/>
  </si>
  <si>
    <t>Camponotus werthii</t>
    <phoneticPr fontId="2" type="noConversion"/>
  </si>
  <si>
    <t>Xylocopa caffra</t>
    <phoneticPr fontId="2" type="noConversion"/>
  </si>
  <si>
    <t>Helderfontein pri</t>
    <phoneticPr fontId="2" type="noConversion"/>
  </si>
  <si>
    <t>Hymenoptera</t>
  </si>
  <si>
    <t>Braconidae sp.6</t>
    <phoneticPr fontId="2" type="noConversion"/>
  </si>
  <si>
    <t>Helderfontein pri</t>
    <phoneticPr fontId="2" type="noConversion"/>
  </si>
  <si>
    <t>Curculionidae sp.24</t>
    <phoneticPr fontId="2" type="noConversion"/>
  </si>
  <si>
    <t>Eurytominae sp.4</t>
    <phoneticPr fontId="2" type="noConversion"/>
  </si>
  <si>
    <t>Lonchoptera sp.1</t>
    <phoneticPr fontId="2" type="noConversion"/>
  </si>
  <si>
    <t>Helderfontein 4</t>
    <phoneticPr fontId="2" type="noConversion"/>
  </si>
  <si>
    <t>Braconidae sp.1</t>
    <phoneticPr fontId="2" type="noConversion"/>
  </si>
  <si>
    <t>Braconidae sp.2</t>
    <phoneticPr fontId="2" type="noConversion"/>
  </si>
  <si>
    <t>Empidoidea sp.2</t>
    <phoneticPr fontId="2" type="noConversion"/>
  </si>
  <si>
    <t>Erotylidae sp.1</t>
    <phoneticPr fontId="2" type="noConversion"/>
  </si>
  <si>
    <t>Eurytominae sp.3</t>
    <phoneticPr fontId="2" type="noConversion"/>
  </si>
  <si>
    <t>Lepisiota capensis</t>
  </si>
  <si>
    <t>Muscidae sp.4</t>
    <phoneticPr fontId="2" type="noConversion"/>
  </si>
  <si>
    <t>Syrphidae sp.1</t>
    <phoneticPr fontId="2" type="noConversion"/>
  </si>
  <si>
    <t>site.insectdiv</t>
    <phoneticPr fontId="2" type="noConversion"/>
  </si>
  <si>
    <t>Melyridae sp. 1</t>
    <phoneticPr fontId="2" type="noConversion"/>
  </si>
  <si>
    <t>Neoeutrapela sp.1</t>
  </si>
  <si>
    <t>Byeneskrans 1</t>
    <phoneticPr fontId="2" type="noConversion"/>
  </si>
  <si>
    <t>Curculionidae sp.6</t>
    <phoneticPr fontId="2" type="noConversion"/>
  </si>
  <si>
    <t>Hopliini sp.9</t>
    <phoneticPr fontId="2" type="noConversion"/>
  </si>
  <si>
    <t>Phoridae sp.1</t>
    <phoneticPr fontId="2" type="noConversion"/>
  </si>
  <si>
    <t>Scathophaga soror</t>
  </si>
  <si>
    <t>Curculionidae sp.24</t>
    <phoneticPr fontId="2" type="noConversion"/>
  </si>
  <si>
    <t>Curculionidae sp.8</t>
    <phoneticPr fontId="2" type="noConversion"/>
  </si>
  <si>
    <t>Curculionidae sp.10</t>
    <phoneticPr fontId="2" type="noConversion"/>
  </si>
  <si>
    <t>Curculionidae sp.24</t>
  </si>
  <si>
    <t>Chrysomelidae sp.5</t>
  </si>
  <si>
    <t>Diptera - dark winged fungus gnat</t>
    <phoneticPr fontId="2" type="noConversion"/>
  </si>
  <si>
    <t>Chrysomelidae sp.11</t>
    <phoneticPr fontId="2" type="noConversion"/>
  </si>
  <si>
    <t>Diptera - midge</t>
  </si>
  <si>
    <t>site</t>
    <phoneticPr fontId="2" type="noConversion"/>
  </si>
  <si>
    <t>treatment</t>
    <phoneticPr fontId="2" type="noConversion"/>
  </si>
  <si>
    <t>no.flowers</t>
    <phoneticPr fontId="2" type="noConversion"/>
  </si>
  <si>
    <t>insect</t>
    <phoneticPr fontId="2" type="noConversion"/>
  </si>
  <si>
    <t>order</t>
    <phoneticPr fontId="2" type="noConversion"/>
  </si>
  <si>
    <t>freq</t>
    <phoneticPr fontId="2" type="noConversion"/>
  </si>
  <si>
    <t>ratio</t>
    <phoneticPr fontId="2" type="noConversion"/>
  </si>
  <si>
    <t>site.visitrate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</si>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</sst>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1" xfId="0" applyFill="1" applyBorder="1"/>
    <xf numFmtId="0" fontId="0" fillId="2" borderId="1" xfId="0" applyFill="1" applyBorder="1"/>
    <xf numFmtId="0" fontId="0" fillId="0" borderId="2" xfId="0" applyBorder="1"/>
    <xf numFmtId="0" fontId="3" fillId="2" borderId="0" xfId="0" applyFont="1" applyFill="1"/>
    <xf numFmtId="0" fontId="0" fillId="3" borderId="1" xfId="0" applyFill="1" applyBorder="1"/>
    <xf numFmtId="0" fontId="0" fillId="0" borderId="3" xfId="0" applyBorder="1"/>
    <xf numFmtId="0" fontId="0" fillId="5" borderId="1" xfId="0" applyFill="1" applyBorder="1"/>
    <xf numFmtId="0" fontId="3" fillId="2" borderId="1" xfId="0" applyFont="1" applyFill="1" applyBorder="1"/>
    <xf numFmtId="0" fontId="0" fillId="0" borderId="0" xfId="0" applyBorder="1"/>
    <xf numFmtId="0" fontId="0" fillId="5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topLeftCell="A137" workbookViewId="0">
      <selection activeCell="A143" sqref="A142:XFD143"/>
    </sheetView>
  </sheetViews>
  <sheetFormatPr defaultColWidth="11.07421875" defaultRowHeight="13.5" x14ac:dyDescent="0.3"/>
  <cols>
    <col min="1" max="1" width="13.69140625" customWidth="1"/>
    <col min="6" max="6" width="15.53515625" customWidth="1"/>
    <col min="11" max="11" width="13.69140625" customWidth="1"/>
  </cols>
  <sheetData>
    <row r="1" spans="1:11" x14ac:dyDescent="0.3">
      <c r="A1" t="s">
        <v>144</v>
      </c>
      <c r="B1" t="s">
        <v>16</v>
      </c>
      <c r="C1" t="s">
        <v>145</v>
      </c>
      <c r="D1" t="s">
        <v>146</v>
      </c>
      <c r="E1" t="s">
        <v>148</v>
      </c>
      <c r="F1" t="s">
        <v>147</v>
      </c>
      <c r="G1" t="s">
        <v>149</v>
      </c>
      <c r="H1" t="s">
        <v>13</v>
      </c>
      <c r="I1" t="s">
        <v>150</v>
      </c>
      <c r="J1" t="s">
        <v>128</v>
      </c>
      <c r="K1" t="s">
        <v>151</v>
      </c>
    </row>
    <row r="2" spans="1:11" x14ac:dyDescent="0.3">
      <c r="A2" t="s">
        <v>18</v>
      </c>
      <c r="B2">
        <v>1</v>
      </c>
      <c r="C2" t="s">
        <v>60</v>
      </c>
      <c r="D2">
        <v>1100</v>
      </c>
      <c r="E2" t="s">
        <v>103</v>
      </c>
      <c r="F2" s="2" t="s">
        <v>19</v>
      </c>
      <c r="G2">
        <v>1</v>
      </c>
      <c r="H2">
        <v>73</v>
      </c>
      <c r="I2">
        <f>G2/D2*100</f>
        <v>9.0909090909090912E-2</v>
      </c>
      <c r="J2">
        <v>31</v>
      </c>
      <c r="K2">
        <f>H2/D2</f>
        <v>6.6363636363636361E-2</v>
      </c>
    </row>
    <row r="3" spans="1:11" x14ac:dyDescent="0.3">
      <c r="A3" t="s">
        <v>18</v>
      </c>
      <c r="B3">
        <v>1</v>
      </c>
      <c r="C3" t="s">
        <v>60</v>
      </c>
      <c r="D3">
        <v>1100</v>
      </c>
      <c r="E3" t="s">
        <v>103</v>
      </c>
      <c r="F3" s="3" t="s">
        <v>142</v>
      </c>
      <c r="G3">
        <v>1</v>
      </c>
      <c r="H3">
        <v>73</v>
      </c>
      <c r="I3">
        <f>G3/D3*100</f>
        <v>9.0909090909090912E-2</v>
      </c>
      <c r="J3">
        <v>31</v>
      </c>
      <c r="K3">
        <f>H3/D3</f>
        <v>6.6363636363636361E-2</v>
      </c>
    </row>
    <row r="4" spans="1:11" x14ac:dyDescent="0.3">
      <c r="A4" t="s">
        <v>131</v>
      </c>
      <c r="B4">
        <v>1</v>
      </c>
      <c r="C4" t="s">
        <v>60</v>
      </c>
      <c r="D4">
        <v>1100</v>
      </c>
      <c r="E4" t="s">
        <v>103</v>
      </c>
      <c r="F4" s="3" t="s">
        <v>20</v>
      </c>
      <c r="G4">
        <v>1</v>
      </c>
      <c r="H4">
        <v>73</v>
      </c>
      <c r="I4">
        <f>G4/D4*100</f>
        <v>9.0909090909090912E-2</v>
      </c>
      <c r="J4">
        <v>31</v>
      </c>
      <c r="K4">
        <f>H4/D4</f>
        <v>6.6363636363636361E-2</v>
      </c>
    </row>
    <row r="5" spans="1:11" x14ac:dyDescent="0.3">
      <c r="A5" t="s">
        <v>18</v>
      </c>
      <c r="B5">
        <v>1</v>
      </c>
      <c r="C5" t="s">
        <v>60</v>
      </c>
      <c r="D5" s="1">
        <v>340</v>
      </c>
      <c r="E5" t="s">
        <v>103</v>
      </c>
      <c r="F5" s="3" t="s">
        <v>108</v>
      </c>
      <c r="G5">
        <v>2</v>
      </c>
      <c r="H5">
        <v>73</v>
      </c>
      <c r="I5">
        <f>G5/D5*100</f>
        <v>0.58823529411764708</v>
      </c>
      <c r="J5">
        <v>31</v>
      </c>
      <c r="K5">
        <f>H5/D5</f>
        <v>0.21470588235294116</v>
      </c>
    </row>
    <row r="6" spans="1:11" x14ac:dyDescent="0.3">
      <c r="A6" t="s">
        <v>18</v>
      </c>
      <c r="B6">
        <v>1</v>
      </c>
      <c r="C6" t="s">
        <v>60</v>
      </c>
      <c r="D6" s="1">
        <v>340</v>
      </c>
      <c r="E6" t="s">
        <v>103</v>
      </c>
      <c r="F6" s="3" t="s">
        <v>57</v>
      </c>
      <c r="G6">
        <v>1</v>
      </c>
      <c r="H6">
        <v>73</v>
      </c>
      <c r="I6">
        <f>G6/D6*100</f>
        <v>0.29411764705882354</v>
      </c>
      <c r="J6">
        <v>31</v>
      </c>
      <c r="K6">
        <f>H6/D6</f>
        <v>0.21470588235294116</v>
      </c>
    </row>
    <row r="7" spans="1:11" x14ac:dyDescent="0.3">
      <c r="A7" t="s">
        <v>18</v>
      </c>
      <c r="B7">
        <v>1</v>
      </c>
      <c r="C7" t="s">
        <v>60</v>
      </c>
      <c r="D7">
        <v>1100</v>
      </c>
      <c r="E7" t="s">
        <v>35</v>
      </c>
      <c r="F7" s="3" t="s">
        <v>21</v>
      </c>
      <c r="G7">
        <v>1</v>
      </c>
      <c r="H7">
        <v>73</v>
      </c>
      <c r="I7">
        <f>G7/D7*100</f>
        <v>9.0909090909090912E-2</v>
      </c>
      <c r="J7">
        <v>31</v>
      </c>
      <c r="K7">
        <f>H7/D7</f>
        <v>6.6363636363636361E-2</v>
      </c>
    </row>
    <row r="8" spans="1:11" x14ac:dyDescent="0.3">
      <c r="A8" t="s">
        <v>18</v>
      </c>
      <c r="B8">
        <v>1</v>
      </c>
      <c r="C8" t="s">
        <v>60</v>
      </c>
      <c r="D8" s="1">
        <v>340</v>
      </c>
      <c r="E8" t="s">
        <v>103</v>
      </c>
      <c r="F8" s="3" t="s">
        <v>123</v>
      </c>
      <c r="G8">
        <v>1</v>
      </c>
      <c r="H8">
        <v>73</v>
      </c>
      <c r="I8">
        <f>G8/D8*100</f>
        <v>0.29411764705882354</v>
      </c>
      <c r="J8">
        <v>31</v>
      </c>
      <c r="K8">
        <f>H8/D8</f>
        <v>0.21470588235294116</v>
      </c>
    </row>
    <row r="9" spans="1:11" x14ac:dyDescent="0.3">
      <c r="A9" t="s">
        <v>18</v>
      </c>
      <c r="B9">
        <v>1</v>
      </c>
      <c r="C9" t="s">
        <v>60</v>
      </c>
      <c r="D9">
        <v>1100</v>
      </c>
      <c r="E9" t="s">
        <v>103</v>
      </c>
      <c r="F9" s="3" t="s">
        <v>22</v>
      </c>
      <c r="G9">
        <v>1</v>
      </c>
      <c r="H9">
        <v>73</v>
      </c>
      <c r="I9">
        <f>G9/D9*100</f>
        <v>9.0909090909090912E-2</v>
      </c>
      <c r="J9">
        <v>31</v>
      </c>
      <c r="K9">
        <f>H9/D9</f>
        <v>6.6363636363636361E-2</v>
      </c>
    </row>
    <row r="10" spans="1:11" x14ac:dyDescent="0.3">
      <c r="A10" t="s">
        <v>85</v>
      </c>
      <c r="B10">
        <v>4</v>
      </c>
      <c r="C10" t="s">
        <v>152</v>
      </c>
      <c r="D10" s="1">
        <v>450</v>
      </c>
      <c r="E10" t="s">
        <v>103</v>
      </c>
      <c r="F10" s="16" t="s">
        <v>82</v>
      </c>
      <c r="G10" s="1">
        <v>1</v>
      </c>
      <c r="H10" s="1">
        <v>75</v>
      </c>
      <c r="I10">
        <f>G10/D10*100</f>
        <v>0.22222222222222221</v>
      </c>
      <c r="J10">
        <v>27</v>
      </c>
      <c r="K10">
        <f>H10/D10</f>
        <v>0.16666666666666666</v>
      </c>
    </row>
    <row r="11" spans="1:11" x14ac:dyDescent="0.3">
      <c r="A11" t="s">
        <v>9</v>
      </c>
      <c r="B11">
        <v>4</v>
      </c>
      <c r="C11" t="s">
        <v>152</v>
      </c>
      <c r="D11">
        <v>220</v>
      </c>
      <c r="E11" t="s">
        <v>103</v>
      </c>
      <c r="F11" s="17" t="s">
        <v>82</v>
      </c>
      <c r="G11">
        <v>1</v>
      </c>
      <c r="H11" s="1">
        <v>75</v>
      </c>
      <c r="I11">
        <f>G11/D11*100</f>
        <v>0.45454545454545453</v>
      </c>
      <c r="J11">
        <v>27</v>
      </c>
      <c r="K11">
        <f>H11/D11</f>
        <v>0.34090909090909088</v>
      </c>
    </row>
    <row r="12" spans="1:11" x14ac:dyDescent="0.3">
      <c r="A12" t="s">
        <v>9</v>
      </c>
      <c r="B12">
        <v>4</v>
      </c>
      <c r="C12" t="s">
        <v>152</v>
      </c>
      <c r="D12">
        <v>220</v>
      </c>
      <c r="E12" t="s">
        <v>103</v>
      </c>
      <c r="F12" s="17" t="s">
        <v>53</v>
      </c>
      <c r="G12">
        <v>1</v>
      </c>
      <c r="H12" s="1">
        <v>75</v>
      </c>
      <c r="I12">
        <f>G12/D12*100</f>
        <v>0.45454545454545453</v>
      </c>
      <c r="J12">
        <v>27</v>
      </c>
      <c r="K12">
        <f>H12/D12</f>
        <v>0.34090909090909088</v>
      </c>
    </row>
    <row r="13" spans="1:11" x14ac:dyDescent="0.3">
      <c r="A13" t="s">
        <v>9</v>
      </c>
      <c r="B13">
        <v>4</v>
      </c>
      <c r="C13" t="s">
        <v>152</v>
      </c>
      <c r="D13">
        <v>220</v>
      </c>
      <c r="E13" t="s">
        <v>103</v>
      </c>
      <c r="F13" s="16" t="s">
        <v>10</v>
      </c>
      <c r="G13">
        <v>1</v>
      </c>
      <c r="H13" s="1">
        <v>75</v>
      </c>
      <c r="I13">
        <f>G13/D13*100</f>
        <v>0.45454545454545453</v>
      </c>
      <c r="J13">
        <v>27</v>
      </c>
      <c r="K13">
        <f>H13/D13</f>
        <v>0.34090909090909088</v>
      </c>
    </row>
    <row r="14" spans="1:11" x14ac:dyDescent="0.3">
      <c r="A14" t="s">
        <v>9</v>
      </c>
      <c r="B14">
        <v>4</v>
      </c>
      <c r="C14" t="s">
        <v>152</v>
      </c>
      <c r="D14">
        <v>220</v>
      </c>
      <c r="E14" t="s">
        <v>103</v>
      </c>
      <c r="F14" s="17" t="s">
        <v>84</v>
      </c>
      <c r="G14">
        <v>1</v>
      </c>
      <c r="H14" s="1">
        <v>75</v>
      </c>
      <c r="I14">
        <f>G14/D14*100</f>
        <v>0.45454545454545453</v>
      </c>
      <c r="J14">
        <v>27</v>
      </c>
      <c r="K14">
        <f>H14/D14</f>
        <v>0.34090909090909088</v>
      </c>
    </row>
    <row r="15" spans="1:11" x14ac:dyDescent="0.3">
      <c r="A15" t="s">
        <v>9</v>
      </c>
      <c r="B15">
        <v>4</v>
      </c>
      <c r="C15" t="s">
        <v>152</v>
      </c>
      <c r="D15" s="1">
        <v>450</v>
      </c>
      <c r="E15" t="s">
        <v>103</v>
      </c>
      <c r="F15" s="3" t="s">
        <v>142</v>
      </c>
      <c r="G15">
        <v>3</v>
      </c>
      <c r="H15" s="1">
        <v>75</v>
      </c>
      <c r="I15">
        <f>G15/D15*100</f>
        <v>0.66666666666666674</v>
      </c>
      <c r="J15">
        <v>27</v>
      </c>
      <c r="K15">
        <f>H15/D15</f>
        <v>0.16666666666666666</v>
      </c>
    </row>
    <row r="16" spans="1:11" x14ac:dyDescent="0.3">
      <c r="A16" t="s">
        <v>9</v>
      </c>
      <c r="B16">
        <v>4</v>
      </c>
      <c r="C16" t="s">
        <v>152</v>
      </c>
      <c r="D16" s="1">
        <v>450</v>
      </c>
      <c r="E16" t="s">
        <v>103</v>
      </c>
      <c r="F16" s="3" t="s">
        <v>11</v>
      </c>
      <c r="G16">
        <v>1</v>
      </c>
      <c r="H16" s="1">
        <v>75</v>
      </c>
      <c r="I16">
        <f>G16/D16*100</f>
        <v>0.22222222222222221</v>
      </c>
      <c r="J16">
        <v>27</v>
      </c>
      <c r="K16">
        <f>H16/D16</f>
        <v>0.16666666666666666</v>
      </c>
    </row>
    <row r="17" spans="1:11" x14ac:dyDescent="0.3">
      <c r="A17" t="s">
        <v>9</v>
      </c>
      <c r="B17">
        <v>4</v>
      </c>
      <c r="C17" t="s">
        <v>152</v>
      </c>
      <c r="D17">
        <v>220</v>
      </c>
      <c r="E17" t="s">
        <v>103</v>
      </c>
      <c r="F17" s="3" t="s">
        <v>11</v>
      </c>
      <c r="G17">
        <v>1</v>
      </c>
      <c r="H17" s="1">
        <v>75</v>
      </c>
      <c r="I17">
        <f>G17/D17*100</f>
        <v>0.45454545454545453</v>
      </c>
      <c r="J17">
        <v>27</v>
      </c>
      <c r="K17">
        <f>H17/D17</f>
        <v>0.34090909090909088</v>
      </c>
    </row>
    <row r="18" spans="1:11" x14ac:dyDescent="0.3">
      <c r="A18" t="s">
        <v>9</v>
      </c>
      <c r="B18">
        <v>4</v>
      </c>
      <c r="C18" t="s">
        <v>152</v>
      </c>
      <c r="D18">
        <v>220</v>
      </c>
      <c r="E18" t="s">
        <v>103</v>
      </c>
      <c r="F18" s="3" t="s">
        <v>12</v>
      </c>
      <c r="G18">
        <v>1</v>
      </c>
      <c r="H18" s="1">
        <v>75</v>
      </c>
      <c r="I18">
        <f>G18/D18*100</f>
        <v>0.45454545454545453</v>
      </c>
      <c r="J18">
        <v>27</v>
      </c>
      <c r="K18">
        <f>H18/D18</f>
        <v>0.34090909090909088</v>
      </c>
    </row>
    <row r="19" spans="1:11" x14ac:dyDescent="0.3">
      <c r="A19" t="s">
        <v>85</v>
      </c>
      <c r="B19">
        <v>4</v>
      </c>
      <c r="C19" t="s">
        <v>152</v>
      </c>
      <c r="D19" s="1">
        <v>450</v>
      </c>
      <c r="E19" t="s">
        <v>35</v>
      </c>
      <c r="F19" s="17" t="s">
        <v>140</v>
      </c>
      <c r="G19">
        <v>2</v>
      </c>
      <c r="H19" s="1">
        <v>75</v>
      </c>
      <c r="I19">
        <f>G19/D19*100</f>
        <v>0.44444444444444442</v>
      </c>
      <c r="J19">
        <v>27</v>
      </c>
      <c r="K19">
        <f>H19/D19</f>
        <v>0.16666666666666666</v>
      </c>
    </row>
    <row r="20" spans="1:11" x14ac:dyDescent="0.3">
      <c r="A20" t="s">
        <v>9</v>
      </c>
      <c r="B20">
        <v>4</v>
      </c>
      <c r="C20" t="s">
        <v>152</v>
      </c>
      <c r="D20">
        <v>220</v>
      </c>
      <c r="E20" t="s">
        <v>103</v>
      </c>
      <c r="F20" s="3" t="s">
        <v>20</v>
      </c>
      <c r="G20">
        <v>8</v>
      </c>
      <c r="H20" s="1">
        <v>75</v>
      </c>
      <c r="I20">
        <f>G20/D20*100</f>
        <v>3.6363636363636362</v>
      </c>
      <c r="J20">
        <v>27</v>
      </c>
      <c r="K20">
        <f>H20/D20</f>
        <v>0.34090909090909088</v>
      </c>
    </row>
    <row r="21" spans="1:11" x14ac:dyDescent="0.3">
      <c r="A21" t="s">
        <v>9</v>
      </c>
      <c r="B21">
        <v>4</v>
      </c>
      <c r="C21" t="s">
        <v>152</v>
      </c>
      <c r="D21">
        <v>220</v>
      </c>
      <c r="E21" t="s">
        <v>103</v>
      </c>
      <c r="F21" s="3" t="s">
        <v>86</v>
      </c>
      <c r="G21">
        <v>5</v>
      </c>
      <c r="H21" s="1">
        <v>73</v>
      </c>
      <c r="I21">
        <f>G21/D21*100</f>
        <v>2.2727272727272729</v>
      </c>
      <c r="J21">
        <v>27</v>
      </c>
      <c r="K21">
        <f>H21/D21</f>
        <v>0.33181818181818185</v>
      </c>
    </row>
    <row r="22" spans="1:11" x14ac:dyDescent="0.3">
      <c r="A22" t="s">
        <v>9</v>
      </c>
      <c r="B22">
        <v>4</v>
      </c>
      <c r="C22" t="s">
        <v>152</v>
      </c>
      <c r="D22" s="1">
        <v>450</v>
      </c>
      <c r="E22" t="s">
        <v>103</v>
      </c>
      <c r="F22" s="17" t="s">
        <v>138</v>
      </c>
      <c r="G22">
        <v>2</v>
      </c>
      <c r="H22" s="1">
        <v>75</v>
      </c>
      <c r="I22">
        <f>G22/D22*100</f>
        <v>0.44444444444444442</v>
      </c>
      <c r="J22">
        <v>27</v>
      </c>
      <c r="K22">
        <f>H22/D22</f>
        <v>0.16666666666666666</v>
      </c>
    </row>
    <row r="23" spans="1:11" x14ac:dyDescent="0.3">
      <c r="A23" t="s">
        <v>9</v>
      </c>
      <c r="B23">
        <v>4</v>
      </c>
      <c r="C23" t="s">
        <v>152</v>
      </c>
      <c r="D23">
        <v>220</v>
      </c>
      <c r="E23" t="s">
        <v>103</v>
      </c>
      <c r="F23" s="17" t="s">
        <v>106</v>
      </c>
      <c r="G23">
        <v>1</v>
      </c>
      <c r="H23" s="1">
        <v>75</v>
      </c>
      <c r="I23">
        <f>G23/D23*100</f>
        <v>0.45454545454545453</v>
      </c>
      <c r="J23">
        <v>27</v>
      </c>
      <c r="K23">
        <f>H23/D23</f>
        <v>0.34090909090909088</v>
      </c>
    </row>
    <row r="24" spans="1:11" x14ac:dyDescent="0.3">
      <c r="A24" t="s">
        <v>9</v>
      </c>
      <c r="B24">
        <v>4</v>
      </c>
      <c r="C24" t="s">
        <v>152</v>
      </c>
      <c r="D24" s="1">
        <v>450</v>
      </c>
      <c r="E24" t="s">
        <v>103</v>
      </c>
      <c r="F24" s="17" t="s">
        <v>136</v>
      </c>
      <c r="G24">
        <v>7</v>
      </c>
      <c r="H24" s="1">
        <v>75</v>
      </c>
      <c r="I24">
        <f>G24/D24*100</f>
        <v>1.5555555555555556</v>
      </c>
      <c r="J24">
        <v>27</v>
      </c>
      <c r="K24">
        <f>H24/D24</f>
        <v>0.16666666666666666</v>
      </c>
    </row>
    <row r="25" spans="1:11" x14ac:dyDescent="0.3">
      <c r="A25" t="s">
        <v>9</v>
      </c>
      <c r="B25">
        <v>4</v>
      </c>
      <c r="C25" t="s">
        <v>152</v>
      </c>
      <c r="D25" s="1">
        <v>450</v>
      </c>
      <c r="E25" t="s">
        <v>103</v>
      </c>
      <c r="F25" s="17" t="s">
        <v>137</v>
      </c>
      <c r="G25">
        <v>5</v>
      </c>
      <c r="H25" s="1">
        <v>75</v>
      </c>
      <c r="I25">
        <f>G25/D25*100</f>
        <v>1.1111111111111112</v>
      </c>
      <c r="J25">
        <v>27</v>
      </c>
      <c r="K25">
        <f>H25/D25</f>
        <v>0.16666666666666666</v>
      </c>
    </row>
    <row r="26" spans="1:11" x14ac:dyDescent="0.3">
      <c r="A26" t="s">
        <v>9</v>
      </c>
      <c r="B26">
        <v>4</v>
      </c>
      <c r="C26" t="s">
        <v>152</v>
      </c>
      <c r="D26">
        <v>220</v>
      </c>
      <c r="E26" t="s">
        <v>103</v>
      </c>
      <c r="F26" s="17" t="s">
        <v>107</v>
      </c>
      <c r="G26">
        <v>2</v>
      </c>
      <c r="H26" s="1">
        <v>75</v>
      </c>
      <c r="I26">
        <f>G26/D26*100</f>
        <v>0.90909090909090906</v>
      </c>
      <c r="J26">
        <v>27</v>
      </c>
      <c r="K26">
        <f>H26/D26</f>
        <v>0.34090909090909088</v>
      </c>
    </row>
    <row r="27" spans="1:11" x14ac:dyDescent="0.3">
      <c r="A27" t="s">
        <v>85</v>
      </c>
      <c r="B27">
        <v>4</v>
      </c>
      <c r="C27" t="s">
        <v>152</v>
      </c>
      <c r="D27">
        <v>220</v>
      </c>
      <c r="E27" t="s">
        <v>103</v>
      </c>
      <c r="F27" s="17" t="s">
        <v>22</v>
      </c>
      <c r="G27">
        <v>10</v>
      </c>
      <c r="H27">
        <v>75</v>
      </c>
      <c r="I27">
        <f>G27/D27*100</f>
        <v>4.5454545454545459</v>
      </c>
      <c r="J27">
        <v>27</v>
      </c>
      <c r="K27">
        <f>H27/D27</f>
        <v>0.34090909090909088</v>
      </c>
    </row>
    <row r="28" spans="1:11" x14ac:dyDescent="0.3">
      <c r="A28" t="s">
        <v>9</v>
      </c>
      <c r="B28">
        <v>4</v>
      </c>
      <c r="C28" t="s">
        <v>152</v>
      </c>
      <c r="D28">
        <v>220</v>
      </c>
      <c r="E28" t="s">
        <v>103</v>
      </c>
      <c r="F28" s="15" t="s">
        <v>88</v>
      </c>
      <c r="G28">
        <v>4</v>
      </c>
      <c r="H28" s="1">
        <v>73</v>
      </c>
      <c r="I28">
        <f>G28/D28*100</f>
        <v>1.8181818181818181</v>
      </c>
      <c r="J28">
        <v>27</v>
      </c>
      <c r="K28">
        <f>H28/D28</f>
        <v>0.33181818181818185</v>
      </c>
    </row>
    <row r="29" spans="1:11" x14ac:dyDescent="0.3">
      <c r="A29" t="s">
        <v>93</v>
      </c>
      <c r="B29">
        <v>2</v>
      </c>
      <c r="C29" t="s">
        <v>94</v>
      </c>
      <c r="D29">
        <v>70</v>
      </c>
      <c r="E29" t="s">
        <v>95</v>
      </c>
      <c r="F29" s="3" t="s">
        <v>96</v>
      </c>
      <c r="G29">
        <v>2</v>
      </c>
      <c r="H29">
        <v>112</v>
      </c>
      <c r="I29">
        <f>G29/D29*100</f>
        <v>2.8571428571428572</v>
      </c>
      <c r="J29">
        <v>19</v>
      </c>
      <c r="K29">
        <f>H29/D29</f>
        <v>1.6</v>
      </c>
    </row>
    <row r="30" spans="1:11" x14ac:dyDescent="0.3">
      <c r="A30" t="s">
        <v>97</v>
      </c>
      <c r="B30">
        <v>2</v>
      </c>
      <c r="C30" t="s">
        <v>94</v>
      </c>
      <c r="D30">
        <v>70</v>
      </c>
      <c r="E30" t="s">
        <v>98</v>
      </c>
      <c r="F30" s="3" t="s">
        <v>99</v>
      </c>
      <c r="G30">
        <v>2</v>
      </c>
      <c r="H30">
        <v>112</v>
      </c>
      <c r="I30">
        <f>G30/D30*100</f>
        <v>2.8571428571428572</v>
      </c>
      <c r="J30">
        <v>19</v>
      </c>
      <c r="K30">
        <f>H30/D30</f>
        <v>1.6</v>
      </c>
    </row>
    <row r="31" spans="1:11" x14ac:dyDescent="0.3">
      <c r="A31" t="s">
        <v>93</v>
      </c>
      <c r="B31">
        <v>2</v>
      </c>
      <c r="C31" t="s">
        <v>94</v>
      </c>
      <c r="D31">
        <v>70</v>
      </c>
      <c r="E31" t="s">
        <v>98</v>
      </c>
      <c r="F31" s="2" t="s">
        <v>32</v>
      </c>
      <c r="G31">
        <v>2</v>
      </c>
      <c r="H31">
        <v>112</v>
      </c>
      <c r="I31">
        <f>G31/D31*100</f>
        <v>2.8571428571428572</v>
      </c>
      <c r="J31">
        <v>19</v>
      </c>
      <c r="K31">
        <f>H31/D31</f>
        <v>1.6</v>
      </c>
    </row>
    <row r="32" spans="1:11" x14ac:dyDescent="0.3">
      <c r="A32" t="s">
        <v>93</v>
      </c>
      <c r="B32">
        <v>2</v>
      </c>
      <c r="C32" t="s">
        <v>94</v>
      </c>
      <c r="D32">
        <v>70</v>
      </c>
      <c r="E32" t="s">
        <v>100</v>
      </c>
      <c r="F32" s="3" t="s">
        <v>101</v>
      </c>
      <c r="G32">
        <v>2</v>
      </c>
      <c r="H32">
        <v>112</v>
      </c>
      <c r="I32">
        <f>G32/D32*100</f>
        <v>2.8571428571428572</v>
      </c>
      <c r="J32">
        <v>19</v>
      </c>
      <c r="K32">
        <f>H32/D32</f>
        <v>1.6</v>
      </c>
    </row>
    <row r="33" spans="1:11" x14ac:dyDescent="0.3">
      <c r="A33" t="s">
        <v>93</v>
      </c>
      <c r="B33">
        <v>2</v>
      </c>
      <c r="C33" t="s">
        <v>94</v>
      </c>
      <c r="D33">
        <v>70</v>
      </c>
      <c r="E33" t="s">
        <v>98</v>
      </c>
      <c r="F33" s="3" t="s">
        <v>102</v>
      </c>
      <c r="G33">
        <v>2</v>
      </c>
      <c r="H33">
        <v>112</v>
      </c>
      <c r="I33">
        <f>G33/D33*100</f>
        <v>2.8571428571428572</v>
      </c>
      <c r="J33">
        <v>19</v>
      </c>
      <c r="K33">
        <f>H33/D33</f>
        <v>1.6</v>
      </c>
    </row>
    <row r="34" spans="1:11" x14ac:dyDescent="0.3">
      <c r="A34" t="s">
        <v>93</v>
      </c>
      <c r="B34">
        <v>2</v>
      </c>
      <c r="C34" t="s">
        <v>94</v>
      </c>
      <c r="D34">
        <v>70</v>
      </c>
      <c r="E34" t="s">
        <v>103</v>
      </c>
      <c r="F34" s="3" t="s">
        <v>104</v>
      </c>
      <c r="G34">
        <v>2</v>
      </c>
      <c r="H34">
        <v>112</v>
      </c>
      <c r="I34">
        <f>G34/D34*100</f>
        <v>2.8571428571428572</v>
      </c>
      <c r="J34">
        <v>19</v>
      </c>
      <c r="K34">
        <f>H34/D34</f>
        <v>1.6</v>
      </c>
    </row>
    <row r="35" spans="1:11" x14ac:dyDescent="0.3">
      <c r="A35" t="s">
        <v>93</v>
      </c>
      <c r="B35">
        <v>2</v>
      </c>
      <c r="C35" t="s">
        <v>34</v>
      </c>
      <c r="D35">
        <v>70</v>
      </c>
      <c r="E35" t="s">
        <v>35</v>
      </c>
      <c r="F35" s="3" t="s">
        <v>36</v>
      </c>
      <c r="G35">
        <v>2</v>
      </c>
      <c r="H35">
        <v>112</v>
      </c>
      <c r="I35">
        <f>G35/D35*100</f>
        <v>2.8571428571428572</v>
      </c>
      <c r="J35">
        <v>19</v>
      </c>
      <c r="K35">
        <f>H35/D35</f>
        <v>1.6</v>
      </c>
    </row>
    <row r="36" spans="1:11" x14ac:dyDescent="0.3">
      <c r="A36" t="s">
        <v>93</v>
      </c>
      <c r="B36">
        <v>2</v>
      </c>
      <c r="C36" t="s">
        <v>37</v>
      </c>
      <c r="D36">
        <v>70</v>
      </c>
      <c r="E36" t="s">
        <v>35</v>
      </c>
      <c r="F36" s="17" t="s">
        <v>129</v>
      </c>
      <c r="G36">
        <v>60</v>
      </c>
      <c r="H36">
        <v>112</v>
      </c>
      <c r="I36">
        <f>G36/D36*100</f>
        <v>85.714285714285708</v>
      </c>
      <c r="J36">
        <v>19</v>
      </c>
      <c r="K36">
        <f>H36/D36</f>
        <v>1.6</v>
      </c>
    </row>
    <row r="37" spans="1:11" x14ac:dyDescent="0.3">
      <c r="A37" t="s">
        <v>93</v>
      </c>
      <c r="B37">
        <v>2</v>
      </c>
      <c r="C37" t="s">
        <v>60</v>
      </c>
      <c r="D37">
        <v>70</v>
      </c>
      <c r="E37" t="s">
        <v>103</v>
      </c>
      <c r="F37" s="17" t="s">
        <v>130</v>
      </c>
      <c r="G37">
        <v>12</v>
      </c>
      <c r="H37">
        <v>112</v>
      </c>
      <c r="I37">
        <f>G37/D37*100</f>
        <v>17.142857142857142</v>
      </c>
      <c r="J37">
        <v>19</v>
      </c>
      <c r="K37">
        <f>H37/D37</f>
        <v>1.6</v>
      </c>
    </row>
    <row r="38" spans="1:11" x14ac:dyDescent="0.3">
      <c r="A38" t="s">
        <v>59</v>
      </c>
      <c r="B38">
        <v>3</v>
      </c>
      <c r="C38" t="s">
        <v>60</v>
      </c>
      <c r="D38" s="1">
        <v>60</v>
      </c>
      <c r="E38" t="s">
        <v>103</v>
      </c>
      <c r="F38" s="17" t="s">
        <v>53</v>
      </c>
      <c r="G38">
        <v>1</v>
      </c>
      <c r="H38">
        <v>43</v>
      </c>
      <c r="I38">
        <f>G38/D38*100</f>
        <v>1.6666666666666667</v>
      </c>
      <c r="J38">
        <v>21</v>
      </c>
      <c r="K38">
        <f>H38/D38</f>
        <v>0.71666666666666667</v>
      </c>
    </row>
    <row r="39" spans="1:11" x14ac:dyDescent="0.3">
      <c r="A39" t="s">
        <v>59</v>
      </c>
      <c r="B39">
        <v>3</v>
      </c>
      <c r="C39" t="s">
        <v>60</v>
      </c>
      <c r="D39" s="1">
        <v>60</v>
      </c>
      <c r="E39" t="s">
        <v>103</v>
      </c>
      <c r="F39" s="3" t="s">
        <v>56</v>
      </c>
      <c r="G39">
        <v>1</v>
      </c>
      <c r="H39">
        <v>43</v>
      </c>
      <c r="I39">
        <f>G39/D39*100</f>
        <v>1.6666666666666667</v>
      </c>
      <c r="J39">
        <v>21</v>
      </c>
      <c r="K39">
        <f>H39/D39</f>
        <v>0.71666666666666667</v>
      </c>
    </row>
    <row r="40" spans="1:11" x14ac:dyDescent="0.3">
      <c r="A40" t="s">
        <v>59</v>
      </c>
      <c r="B40">
        <v>3</v>
      </c>
      <c r="C40" t="s">
        <v>60</v>
      </c>
      <c r="D40" s="1">
        <v>60</v>
      </c>
      <c r="E40" t="s">
        <v>103</v>
      </c>
      <c r="F40" s="7" t="s">
        <v>57</v>
      </c>
      <c r="G40">
        <v>1</v>
      </c>
      <c r="H40">
        <v>43</v>
      </c>
      <c r="I40">
        <f>G40/D40*100</f>
        <v>1.6666666666666667</v>
      </c>
      <c r="J40">
        <v>21</v>
      </c>
      <c r="K40">
        <f>H40/D40</f>
        <v>0.71666666666666667</v>
      </c>
    </row>
    <row r="41" spans="1:11" x14ac:dyDescent="0.3">
      <c r="A41" s="14" t="s">
        <v>59</v>
      </c>
      <c r="B41">
        <v>3</v>
      </c>
      <c r="C41" t="s">
        <v>60</v>
      </c>
      <c r="D41" s="1">
        <v>60</v>
      </c>
      <c r="E41" t="s">
        <v>103</v>
      </c>
      <c r="F41" s="6" t="s">
        <v>58</v>
      </c>
      <c r="G41">
        <v>2</v>
      </c>
      <c r="H41">
        <v>43</v>
      </c>
      <c r="I41">
        <f>G41/D41*100</f>
        <v>3.3333333333333335</v>
      </c>
      <c r="J41">
        <v>21</v>
      </c>
      <c r="K41">
        <f>H41/D41</f>
        <v>0.71666666666666667</v>
      </c>
    </row>
    <row r="42" spans="1:11" x14ac:dyDescent="0.3">
      <c r="A42" s="14" t="s">
        <v>59</v>
      </c>
      <c r="B42">
        <v>3</v>
      </c>
      <c r="C42" t="s">
        <v>60</v>
      </c>
      <c r="D42" s="1">
        <v>60</v>
      </c>
      <c r="E42" t="s">
        <v>103</v>
      </c>
      <c r="F42" s="3" t="s">
        <v>22</v>
      </c>
      <c r="G42">
        <v>1</v>
      </c>
      <c r="H42">
        <v>43</v>
      </c>
      <c r="I42">
        <f>G42/D42*100</f>
        <v>1.6666666666666667</v>
      </c>
      <c r="J42">
        <v>21</v>
      </c>
      <c r="K42">
        <f>H42/D42</f>
        <v>0.71666666666666667</v>
      </c>
    </row>
    <row r="43" spans="1:11" x14ac:dyDescent="0.3">
      <c r="A43" s="14" t="s">
        <v>43</v>
      </c>
      <c r="B43">
        <v>3</v>
      </c>
      <c r="C43" t="s">
        <v>60</v>
      </c>
      <c r="D43" s="1">
        <v>60</v>
      </c>
      <c r="E43" t="s">
        <v>103</v>
      </c>
      <c r="F43" s="7" t="s">
        <v>130</v>
      </c>
      <c r="G43">
        <v>2</v>
      </c>
      <c r="H43">
        <v>43</v>
      </c>
      <c r="I43">
        <f>G43/D43*100</f>
        <v>3.3333333333333335</v>
      </c>
      <c r="J43">
        <v>21</v>
      </c>
      <c r="K43">
        <f>H43/D43</f>
        <v>0.71666666666666667</v>
      </c>
    </row>
    <row r="44" spans="1:11" x14ac:dyDescent="0.3">
      <c r="A44" t="s">
        <v>115</v>
      </c>
      <c r="B44">
        <v>5</v>
      </c>
      <c r="C44" t="s">
        <v>152</v>
      </c>
      <c r="D44" s="1">
        <v>128</v>
      </c>
      <c r="E44" t="s">
        <v>103</v>
      </c>
      <c r="F44" s="7" t="s">
        <v>116</v>
      </c>
      <c r="G44">
        <v>2</v>
      </c>
      <c r="H44" s="1">
        <v>52</v>
      </c>
      <c r="I44">
        <f>G44/D44*100</f>
        <v>1.5625</v>
      </c>
      <c r="J44">
        <v>16</v>
      </c>
      <c r="K44">
        <f>H44/D44</f>
        <v>0.40625</v>
      </c>
    </row>
    <row r="45" spans="1:11" x14ac:dyDescent="0.3">
      <c r="A45" t="s">
        <v>115</v>
      </c>
      <c r="B45">
        <v>5</v>
      </c>
      <c r="C45" t="s">
        <v>152</v>
      </c>
      <c r="D45" s="1">
        <v>128</v>
      </c>
      <c r="E45" t="s">
        <v>103</v>
      </c>
      <c r="F45" s="7" t="s">
        <v>57</v>
      </c>
      <c r="G45">
        <v>5</v>
      </c>
      <c r="H45" s="1">
        <v>52</v>
      </c>
      <c r="I45">
        <f>G45/D45*100</f>
        <v>3.90625</v>
      </c>
      <c r="J45">
        <v>16</v>
      </c>
      <c r="K45">
        <f>H45/D45</f>
        <v>0.40625</v>
      </c>
    </row>
    <row r="46" spans="1:11" x14ac:dyDescent="0.3">
      <c r="A46" t="s">
        <v>112</v>
      </c>
      <c r="B46">
        <v>5</v>
      </c>
      <c r="C46" t="s">
        <v>152</v>
      </c>
      <c r="D46" s="1">
        <v>128</v>
      </c>
      <c r="E46" t="s">
        <v>103</v>
      </c>
      <c r="F46" s="7" t="s">
        <v>123</v>
      </c>
      <c r="G46">
        <v>5</v>
      </c>
      <c r="H46" s="1">
        <v>52</v>
      </c>
      <c r="I46">
        <f>G46/D46*100</f>
        <v>3.90625</v>
      </c>
      <c r="J46">
        <v>16</v>
      </c>
      <c r="K46">
        <f>H46/D46</f>
        <v>0.40625</v>
      </c>
    </row>
    <row r="47" spans="1:11" x14ac:dyDescent="0.3">
      <c r="A47" t="s">
        <v>112</v>
      </c>
      <c r="B47">
        <v>5</v>
      </c>
      <c r="C47" t="s">
        <v>152</v>
      </c>
      <c r="D47" s="1">
        <v>128</v>
      </c>
      <c r="E47" t="s">
        <v>103</v>
      </c>
      <c r="F47" s="3" t="s">
        <v>64</v>
      </c>
      <c r="G47">
        <v>19</v>
      </c>
      <c r="H47">
        <v>52</v>
      </c>
      <c r="I47">
        <f>G47/D47*100</f>
        <v>14.84375</v>
      </c>
      <c r="J47">
        <v>16</v>
      </c>
      <c r="K47">
        <f>H47/D47</f>
        <v>0.40625</v>
      </c>
    </row>
    <row r="48" spans="1:11" x14ac:dyDescent="0.3">
      <c r="A48" t="s">
        <v>68</v>
      </c>
      <c r="B48">
        <v>6</v>
      </c>
      <c r="C48" t="s">
        <v>152</v>
      </c>
      <c r="D48">
        <v>30</v>
      </c>
      <c r="E48" t="s">
        <v>71</v>
      </c>
      <c r="F48" s="4" t="s">
        <v>7</v>
      </c>
      <c r="G48">
        <v>1</v>
      </c>
      <c r="H48" s="1">
        <v>73</v>
      </c>
      <c r="I48">
        <f>G48/D48*100</f>
        <v>3.3333333333333335</v>
      </c>
      <c r="J48">
        <v>35</v>
      </c>
      <c r="K48">
        <f>H48/D48</f>
        <v>2.4333333333333331</v>
      </c>
    </row>
    <row r="49" spans="1:11" x14ac:dyDescent="0.3">
      <c r="A49" t="s">
        <v>68</v>
      </c>
      <c r="B49">
        <v>6</v>
      </c>
      <c r="C49" t="s">
        <v>152</v>
      </c>
      <c r="D49" s="1">
        <v>350</v>
      </c>
      <c r="E49" t="s">
        <v>35</v>
      </c>
      <c r="F49" s="7" t="s">
        <v>140</v>
      </c>
      <c r="G49">
        <v>1</v>
      </c>
      <c r="H49">
        <v>73</v>
      </c>
      <c r="I49">
        <f>G49/D49*100</f>
        <v>0.2857142857142857</v>
      </c>
      <c r="J49">
        <v>35</v>
      </c>
      <c r="K49">
        <f>H49/D49</f>
        <v>0.20857142857142857</v>
      </c>
    </row>
    <row r="50" spans="1:11" x14ac:dyDescent="0.3">
      <c r="A50" t="s">
        <v>68</v>
      </c>
      <c r="B50">
        <v>6</v>
      </c>
      <c r="C50" t="s">
        <v>152</v>
      </c>
      <c r="D50" s="1">
        <v>350</v>
      </c>
      <c r="E50" t="s">
        <v>103</v>
      </c>
      <c r="F50" s="17" t="s">
        <v>40</v>
      </c>
      <c r="G50">
        <v>1</v>
      </c>
      <c r="H50">
        <v>73</v>
      </c>
      <c r="I50">
        <f>G50/D50*100</f>
        <v>0.2857142857142857</v>
      </c>
      <c r="J50">
        <v>35</v>
      </c>
      <c r="K50">
        <f>H50/D50</f>
        <v>0.20857142857142857</v>
      </c>
    </row>
    <row r="51" spans="1:11" x14ac:dyDescent="0.3">
      <c r="A51" t="s">
        <v>68</v>
      </c>
      <c r="B51">
        <v>6</v>
      </c>
      <c r="C51" t="s">
        <v>152</v>
      </c>
      <c r="D51">
        <v>30</v>
      </c>
      <c r="E51" t="s">
        <v>71</v>
      </c>
      <c r="F51" s="17" t="s">
        <v>91</v>
      </c>
      <c r="G51">
        <v>1</v>
      </c>
      <c r="H51" s="1">
        <v>73</v>
      </c>
      <c r="I51">
        <f>G51/D51*100</f>
        <v>3.3333333333333335</v>
      </c>
      <c r="J51">
        <v>35</v>
      </c>
      <c r="K51">
        <f>H51/D51</f>
        <v>2.4333333333333331</v>
      </c>
    </row>
    <row r="52" spans="1:11" x14ac:dyDescent="0.3">
      <c r="A52" t="s">
        <v>68</v>
      </c>
      <c r="B52">
        <v>6</v>
      </c>
      <c r="C52" t="s">
        <v>152</v>
      </c>
      <c r="D52" s="1">
        <v>350</v>
      </c>
      <c r="E52" t="s">
        <v>35</v>
      </c>
      <c r="F52" s="3" t="s">
        <v>139</v>
      </c>
      <c r="G52">
        <v>5</v>
      </c>
      <c r="H52" s="1">
        <v>73</v>
      </c>
      <c r="I52">
        <f>G52/D52*100</f>
        <v>1.4285714285714286</v>
      </c>
      <c r="J52">
        <v>35</v>
      </c>
      <c r="K52">
        <f>H52/D52</f>
        <v>0.20857142857142857</v>
      </c>
    </row>
    <row r="53" spans="1:11" x14ac:dyDescent="0.3">
      <c r="A53" t="s">
        <v>68</v>
      </c>
      <c r="B53">
        <v>6</v>
      </c>
      <c r="C53" t="s">
        <v>152</v>
      </c>
      <c r="D53" s="1">
        <v>350</v>
      </c>
      <c r="E53" t="s">
        <v>103</v>
      </c>
      <c r="F53" s="17" t="s">
        <v>132</v>
      </c>
      <c r="G53">
        <v>1</v>
      </c>
      <c r="H53">
        <v>73</v>
      </c>
      <c r="I53">
        <f>G53/D53*100</f>
        <v>0.2857142857142857</v>
      </c>
      <c r="J53">
        <v>35</v>
      </c>
      <c r="K53">
        <f>H53/D53</f>
        <v>0.20857142857142857</v>
      </c>
    </row>
    <row r="54" spans="1:11" x14ac:dyDescent="0.3">
      <c r="A54" t="s">
        <v>68</v>
      </c>
      <c r="B54">
        <v>6</v>
      </c>
      <c r="C54" t="s">
        <v>152</v>
      </c>
      <c r="D54" s="1">
        <v>350</v>
      </c>
      <c r="E54" t="s">
        <v>103</v>
      </c>
      <c r="F54" s="3" t="s">
        <v>133</v>
      </c>
      <c r="G54">
        <v>1</v>
      </c>
      <c r="H54">
        <v>73</v>
      </c>
      <c r="I54">
        <f>G54/D54*100</f>
        <v>0.2857142857142857</v>
      </c>
      <c r="J54">
        <v>35</v>
      </c>
      <c r="K54">
        <f>H54/D54</f>
        <v>0.20857142857142857</v>
      </c>
    </row>
    <row r="55" spans="1:11" x14ac:dyDescent="0.3">
      <c r="A55" t="s">
        <v>68</v>
      </c>
      <c r="B55">
        <v>6</v>
      </c>
      <c r="C55" t="s">
        <v>152</v>
      </c>
      <c r="D55">
        <v>30</v>
      </c>
      <c r="E55" t="s">
        <v>71</v>
      </c>
      <c r="F55" s="3" t="s">
        <v>3</v>
      </c>
      <c r="G55">
        <v>1</v>
      </c>
      <c r="H55" s="1">
        <v>73</v>
      </c>
      <c r="I55">
        <f>G55/D55*100</f>
        <v>3.3333333333333335</v>
      </c>
      <c r="J55">
        <v>35</v>
      </c>
      <c r="K55">
        <f>H55/D55</f>
        <v>2.4333333333333331</v>
      </c>
    </row>
    <row r="56" spans="1:11" x14ac:dyDescent="0.3">
      <c r="A56" t="s">
        <v>18</v>
      </c>
      <c r="B56">
        <v>1</v>
      </c>
      <c r="C56" t="s">
        <v>60</v>
      </c>
      <c r="D56">
        <v>1100</v>
      </c>
      <c r="E56" t="s">
        <v>44</v>
      </c>
      <c r="F56" s="3" t="s">
        <v>27</v>
      </c>
      <c r="G56">
        <v>2</v>
      </c>
      <c r="H56">
        <v>73</v>
      </c>
      <c r="I56">
        <f>G56/D56*100</f>
        <v>0.18181818181818182</v>
      </c>
      <c r="J56">
        <v>31</v>
      </c>
      <c r="K56">
        <f>H56/D56</f>
        <v>6.6363636363636361E-2</v>
      </c>
    </row>
    <row r="57" spans="1:11" x14ac:dyDescent="0.3">
      <c r="A57" t="s">
        <v>18</v>
      </c>
      <c r="B57">
        <v>1</v>
      </c>
      <c r="C57" t="s">
        <v>60</v>
      </c>
      <c r="D57" s="1">
        <v>340</v>
      </c>
      <c r="E57" t="s">
        <v>44</v>
      </c>
      <c r="F57" s="3" t="s">
        <v>109</v>
      </c>
      <c r="G57">
        <v>2</v>
      </c>
      <c r="H57">
        <v>73</v>
      </c>
      <c r="I57">
        <f>G57/D57*100</f>
        <v>0.58823529411764708</v>
      </c>
      <c r="J57">
        <v>31</v>
      </c>
      <c r="K57">
        <f>H57/D57</f>
        <v>0.21470588235294116</v>
      </c>
    </row>
    <row r="58" spans="1:11" x14ac:dyDescent="0.3">
      <c r="A58" t="s">
        <v>18</v>
      </c>
      <c r="B58">
        <v>1</v>
      </c>
      <c r="C58" t="s">
        <v>60</v>
      </c>
      <c r="D58">
        <v>1100</v>
      </c>
      <c r="E58" t="s">
        <v>44</v>
      </c>
      <c r="F58" s="10" t="s">
        <v>143</v>
      </c>
      <c r="G58">
        <v>2</v>
      </c>
      <c r="H58">
        <v>73</v>
      </c>
      <c r="I58">
        <f>G58/D58*100</f>
        <v>0.18181818181818182</v>
      </c>
      <c r="J58">
        <v>31</v>
      </c>
      <c r="K58">
        <f>H58/D58</f>
        <v>6.6363636363636361E-2</v>
      </c>
    </row>
    <row r="59" spans="1:11" x14ac:dyDescent="0.3">
      <c r="A59" t="s">
        <v>18</v>
      </c>
      <c r="B59">
        <v>1</v>
      </c>
      <c r="C59" t="s">
        <v>60</v>
      </c>
      <c r="D59" s="1">
        <v>340</v>
      </c>
      <c r="E59" t="s">
        <v>44</v>
      </c>
      <c r="F59" s="7" t="s">
        <v>122</v>
      </c>
      <c r="G59">
        <v>1</v>
      </c>
      <c r="H59">
        <v>73</v>
      </c>
      <c r="I59">
        <f>G59/D59*100</f>
        <v>0.29411764705882354</v>
      </c>
      <c r="J59">
        <v>31</v>
      </c>
      <c r="K59">
        <f>H59/D59</f>
        <v>0.21470588235294116</v>
      </c>
    </row>
    <row r="60" spans="1:11" x14ac:dyDescent="0.3">
      <c r="A60" t="s">
        <v>18</v>
      </c>
      <c r="B60">
        <v>1</v>
      </c>
      <c r="C60" t="s">
        <v>60</v>
      </c>
      <c r="D60" s="1">
        <v>340</v>
      </c>
      <c r="E60" t="s">
        <v>44</v>
      </c>
      <c r="F60" s="7" t="s">
        <v>126</v>
      </c>
      <c r="G60">
        <v>3</v>
      </c>
      <c r="H60">
        <v>73</v>
      </c>
      <c r="I60">
        <f>G60/D60*100</f>
        <v>0.88235294117647056</v>
      </c>
      <c r="J60">
        <v>31</v>
      </c>
      <c r="K60">
        <f>H60/D60</f>
        <v>0.21470588235294116</v>
      </c>
    </row>
    <row r="61" spans="1:11" x14ac:dyDescent="0.3">
      <c r="A61" t="s">
        <v>18</v>
      </c>
      <c r="B61">
        <v>1</v>
      </c>
      <c r="C61" t="s">
        <v>60</v>
      </c>
      <c r="D61" s="1">
        <v>340</v>
      </c>
      <c r="E61" t="s">
        <v>44</v>
      </c>
      <c r="F61" s="7" t="s">
        <v>127</v>
      </c>
      <c r="G61">
        <v>2</v>
      </c>
      <c r="H61">
        <v>73</v>
      </c>
      <c r="I61">
        <f>G61/D61*100</f>
        <v>0.58823529411764708</v>
      </c>
      <c r="J61">
        <v>31</v>
      </c>
      <c r="K61">
        <f>H61/D61</f>
        <v>0.21470588235294116</v>
      </c>
    </row>
    <row r="62" spans="1:11" x14ac:dyDescent="0.3">
      <c r="A62" t="s">
        <v>18</v>
      </c>
      <c r="B62">
        <v>1</v>
      </c>
      <c r="C62" t="s">
        <v>60</v>
      </c>
      <c r="D62" s="1">
        <v>340</v>
      </c>
      <c r="E62" t="s">
        <v>44</v>
      </c>
      <c r="F62" s="7" t="s">
        <v>14</v>
      </c>
      <c r="G62">
        <v>1</v>
      </c>
      <c r="H62">
        <v>73</v>
      </c>
      <c r="I62">
        <f>G62/D62*100</f>
        <v>0.29411764705882354</v>
      </c>
      <c r="J62">
        <v>31</v>
      </c>
      <c r="K62">
        <f>H62/D62</f>
        <v>0.21470588235294116</v>
      </c>
    </row>
    <row r="63" spans="1:11" x14ac:dyDescent="0.3">
      <c r="A63" t="s">
        <v>18</v>
      </c>
      <c r="B63">
        <v>1</v>
      </c>
      <c r="C63" t="s">
        <v>60</v>
      </c>
      <c r="D63">
        <v>1100</v>
      </c>
      <c r="E63" t="s">
        <v>44</v>
      </c>
      <c r="F63" s="7" t="s">
        <v>24</v>
      </c>
      <c r="G63">
        <v>10</v>
      </c>
      <c r="H63">
        <v>73</v>
      </c>
      <c r="I63">
        <f>G63/D63*100</f>
        <v>0.90909090909090906</v>
      </c>
      <c r="J63">
        <v>31</v>
      </c>
      <c r="K63">
        <f>H63/D63</f>
        <v>6.6363636363636361E-2</v>
      </c>
    </row>
    <row r="64" spans="1:11" x14ac:dyDescent="0.3">
      <c r="A64" s="8" t="s">
        <v>85</v>
      </c>
      <c r="B64">
        <v>4</v>
      </c>
      <c r="C64" t="s">
        <v>152</v>
      </c>
      <c r="D64" s="1">
        <v>450</v>
      </c>
      <c r="E64" t="s">
        <v>44</v>
      </c>
      <c r="F64" s="17" t="s">
        <v>134</v>
      </c>
      <c r="G64">
        <v>4</v>
      </c>
      <c r="H64" s="1">
        <v>75</v>
      </c>
      <c r="I64">
        <f>G64/D64*100</f>
        <v>0.88888888888888884</v>
      </c>
      <c r="J64">
        <v>27</v>
      </c>
      <c r="K64">
        <f>H64/D64</f>
        <v>0.16666666666666666</v>
      </c>
    </row>
    <row r="65" spans="1:11" x14ac:dyDescent="0.3">
      <c r="A65" s="8" t="s">
        <v>9</v>
      </c>
      <c r="B65">
        <v>4</v>
      </c>
      <c r="C65" t="s">
        <v>152</v>
      </c>
      <c r="D65" s="1">
        <v>450</v>
      </c>
      <c r="E65" t="s">
        <v>77</v>
      </c>
      <c r="F65" s="18" t="s">
        <v>78</v>
      </c>
      <c r="G65">
        <v>1</v>
      </c>
      <c r="H65" s="1">
        <v>75</v>
      </c>
      <c r="I65">
        <f>G65/D65*100</f>
        <v>0.22222222222222221</v>
      </c>
      <c r="J65">
        <v>27</v>
      </c>
      <c r="K65">
        <f>H65/D65</f>
        <v>0.16666666666666666</v>
      </c>
    </row>
    <row r="66" spans="1:11" x14ac:dyDescent="0.3">
      <c r="A66" s="8" t="s">
        <v>9</v>
      </c>
      <c r="B66">
        <v>4</v>
      </c>
      <c r="C66" t="s">
        <v>152</v>
      </c>
      <c r="D66" s="1">
        <v>450</v>
      </c>
      <c r="E66" t="s">
        <v>77</v>
      </c>
      <c r="F66" s="16" t="s">
        <v>80</v>
      </c>
      <c r="G66">
        <v>1</v>
      </c>
      <c r="H66" s="1">
        <v>75</v>
      </c>
      <c r="I66">
        <f>G66/D66*100</f>
        <v>0.22222222222222221</v>
      </c>
      <c r="J66">
        <v>27</v>
      </c>
      <c r="K66">
        <f>H66/D66</f>
        <v>0.16666666666666666</v>
      </c>
    </row>
    <row r="67" spans="1:11" x14ac:dyDescent="0.3">
      <c r="A67" s="8" t="s">
        <v>97</v>
      </c>
      <c r="B67">
        <v>2</v>
      </c>
      <c r="C67" t="s">
        <v>94</v>
      </c>
      <c r="D67">
        <v>70</v>
      </c>
      <c r="E67" t="s">
        <v>105</v>
      </c>
      <c r="F67" s="4" t="s">
        <v>33</v>
      </c>
      <c r="G67">
        <v>2</v>
      </c>
      <c r="H67">
        <v>112</v>
      </c>
      <c r="I67">
        <f>G67/D67*100</f>
        <v>2.8571428571428572</v>
      </c>
      <c r="J67">
        <v>19</v>
      </c>
      <c r="K67">
        <f>H67/D67</f>
        <v>1.6</v>
      </c>
    </row>
    <row r="68" spans="1:11" x14ac:dyDescent="0.3">
      <c r="A68" s="8" t="s">
        <v>93</v>
      </c>
      <c r="B68">
        <v>2</v>
      </c>
      <c r="C68" t="s">
        <v>60</v>
      </c>
      <c r="D68" s="1">
        <v>48</v>
      </c>
      <c r="E68" t="s">
        <v>44</v>
      </c>
      <c r="F68" s="17" t="s">
        <v>0</v>
      </c>
      <c r="G68">
        <v>4</v>
      </c>
      <c r="H68">
        <v>112</v>
      </c>
      <c r="I68">
        <f>G68/D68*100</f>
        <v>8.3333333333333321</v>
      </c>
      <c r="J68">
        <v>19</v>
      </c>
      <c r="K68">
        <f>H68/D68</f>
        <v>2.3333333333333335</v>
      </c>
    </row>
    <row r="69" spans="1:11" x14ac:dyDescent="0.3">
      <c r="A69" s="8" t="s">
        <v>93</v>
      </c>
      <c r="B69">
        <v>2</v>
      </c>
      <c r="C69" t="s">
        <v>94</v>
      </c>
      <c r="D69">
        <v>70</v>
      </c>
      <c r="E69" t="s">
        <v>105</v>
      </c>
      <c r="F69" s="17" t="s">
        <v>118</v>
      </c>
      <c r="G69">
        <v>2</v>
      </c>
      <c r="H69">
        <v>112</v>
      </c>
      <c r="I69">
        <f>G69/D69*100</f>
        <v>2.8571428571428572</v>
      </c>
      <c r="J69">
        <v>19</v>
      </c>
      <c r="K69">
        <f>H69/D69</f>
        <v>1.6</v>
      </c>
    </row>
    <row r="70" spans="1:11" x14ac:dyDescent="0.3">
      <c r="A70" s="8" t="s">
        <v>59</v>
      </c>
      <c r="B70">
        <v>3</v>
      </c>
      <c r="C70" t="s">
        <v>60</v>
      </c>
      <c r="D70" s="1">
        <v>40</v>
      </c>
      <c r="E70" t="s">
        <v>44</v>
      </c>
      <c r="F70" s="19" t="s">
        <v>47</v>
      </c>
      <c r="G70">
        <v>1</v>
      </c>
      <c r="H70">
        <v>43</v>
      </c>
      <c r="I70">
        <f>G70/D70*100</f>
        <v>2.5</v>
      </c>
      <c r="J70">
        <v>21</v>
      </c>
      <c r="K70">
        <f>H70/D70</f>
        <v>1.075</v>
      </c>
    </row>
    <row r="71" spans="1:11" x14ac:dyDescent="0.3">
      <c r="A71" t="s">
        <v>43</v>
      </c>
      <c r="B71">
        <v>3</v>
      </c>
      <c r="C71" t="s">
        <v>60</v>
      </c>
      <c r="D71" s="1">
        <v>60</v>
      </c>
      <c r="E71" t="s">
        <v>44</v>
      </c>
      <c r="F71" s="10" t="s">
        <v>89</v>
      </c>
      <c r="G71">
        <v>1</v>
      </c>
      <c r="H71">
        <v>43</v>
      </c>
      <c r="I71">
        <f>G71/D71*100</f>
        <v>1.6666666666666667</v>
      </c>
      <c r="J71">
        <v>21</v>
      </c>
      <c r="K71">
        <f>H71/D71</f>
        <v>0.71666666666666667</v>
      </c>
    </row>
    <row r="72" spans="1:11" x14ac:dyDescent="0.3">
      <c r="A72" t="s">
        <v>59</v>
      </c>
      <c r="B72">
        <v>3</v>
      </c>
      <c r="C72" t="s">
        <v>60</v>
      </c>
      <c r="D72" s="1">
        <v>40</v>
      </c>
      <c r="E72" t="s">
        <v>44</v>
      </c>
      <c r="F72" s="10" t="s">
        <v>48</v>
      </c>
      <c r="G72">
        <v>1</v>
      </c>
      <c r="H72">
        <v>43</v>
      </c>
      <c r="I72">
        <f>G72/D72*100</f>
        <v>2.5</v>
      </c>
      <c r="J72">
        <v>21</v>
      </c>
      <c r="K72">
        <f>H72/D72</f>
        <v>1.075</v>
      </c>
    </row>
    <row r="73" spans="1:11" x14ac:dyDescent="0.3">
      <c r="A73" t="s">
        <v>59</v>
      </c>
      <c r="B73">
        <v>3</v>
      </c>
      <c r="C73" t="s">
        <v>60</v>
      </c>
      <c r="D73" s="1">
        <v>60</v>
      </c>
      <c r="E73" t="s">
        <v>44</v>
      </c>
      <c r="F73" s="10" t="s">
        <v>90</v>
      </c>
      <c r="G73">
        <v>1</v>
      </c>
      <c r="H73">
        <v>43</v>
      </c>
      <c r="I73">
        <f>G73/D73*100</f>
        <v>1.6666666666666667</v>
      </c>
      <c r="J73">
        <v>21</v>
      </c>
      <c r="K73">
        <f>H73/D73</f>
        <v>0.71666666666666667</v>
      </c>
    </row>
    <row r="74" spans="1:11" x14ac:dyDescent="0.3">
      <c r="A74" t="s">
        <v>59</v>
      </c>
      <c r="B74">
        <v>3</v>
      </c>
      <c r="C74" t="s">
        <v>60</v>
      </c>
      <c r="D74" s="1">
        <v>40</v>
      </c>
      <c r="E74" t="s">
        <v>44</v>
      </c>
      <c r="F74" s="10" t="s">
        <v>49</v>
      </c>
      <c r="G74">
        <v>1</v>
      </c>
      <c r="H74">
        <v>43</v>
      </c>
      <c r="I74">
        <f>G74/D74*100</f>
        <v>2.5</v>
      </c>
      <c r="J74">
        <v>21</v>
      </c>
      <c r="K74">
        <f>H74/D74</f>
        <v>1.075</v>
      </c>
    </row>
    <row r="75" spans="1:11" x14ac:dyDescent="0.3">
      <c r="A75" t="s">
        <v>43</v>
      </c>
      <c r="B75">
        <v>3</v>
      </c>
      <c r="C75" t="s">
        <v>60</v>
      </c>
      <c r="D75" s="1">
        <v>40</v>
      </c>
      <c r="E75" t="s">
        <v>44</v>
      </c>
      <c r="F75" s="10" t="s">
        <v>72</v>
      </c>
      <c r="G75">
        <v>1</v>
      </c>
      <c r="H75">
        <v>43</v>
      </c>
      <c r="I75">
        <f>G75/D75*100</f>
        <v>2.5</v>
      </c>
      <c r="J75">
        <v>21</v>
      </c>
      <c r="K75">
        <f>H75/D75</f>
        <v>1.075</v>
      </c>
    </row>
    <row r="76" spans="1:11" x14ac:dyDescent="0.3">
      <c r="A76" s="14" t="s">
        <v>43</v>
      </c>
      <c r="B76">
        <v>3</v>
      </c>
      <c r="C76" t="s">
        <v>60</v>
      </c>
      <c r="D76" s="1">
        <v>40</v>
      </c>
      <c r="E76" t="s">
        <v>44</v>
      </c>
      <c r="F76" s="3" t="s">
        <v>45</v>
      </c>
      <c r="G76">
        <v>2</v>
      </c>
      <c r="H76">
        <v>43</v>
      </c>
      <c r="I76">
        <f>G76/D76*100</f>
        <v>5</v>
      </c>
      <c r="J76">
        <v>21</v>
      </c>
      <c r="K76">
        <f>H76/D76</f>
        <v>1.075</v>
      </c>
    </row>
    <row r="77" spans="1:11" ht="14.5" x14ac:dyDescent="0.35">
      <c r="A77" t="s">
        <v>68</v>
      </c>
      <c r="B77">
        <v>6</v>
      </c>
      <c r="C77" t="s">
        <v>152</v>
      </c>
      <c r="D77">
        <v>30</v>
      </c>
      <c r="E77" t="s">
        <v>69</v>
      </c>
      <c r="F77" s="13" t="s">
        <v>70</v>
      </c>
      <c r="G77">
        <v>4</v>
      </c>
      <c r="H77">
        <v>73</v>
      </c>
      <c r="I77">
        <f>G77/D77*100</f>
        <v>13.333333333333334</v>
      </c>
      <c r="J77">
        <v>35</v>
      </c>
      <c r="K77">
        <f>H77/D77</f>
        <v>2.4333333333333331</v>
      </c>
    </row>
    <row r="78" spans="1:11" x14ac:dyDescent="0.3">
      <c r="A78" t="s">
        <v>68</v>
      </c>
      <c r="B78">
        <v>6</v>
      </c>
      <c r="C78" t="s">
        <v>152</v>
      </c>
      <c r="D78" s="1">
        <v>350</v>
      </c>
      <c r="E78" t="s">
        <v>69</v>
      </c>
      <c r="F78" s="12" t="s">
        <v>141</v>
      </c>
      <c r="G78">
        <v>1</v>
      </c>
      <c r="H78">
        <v>73</v>
      </c>
      <c r="I78">
        <f>G78/D78*100</f>
        <v>0.2857142857142857</v>
      </c>
      <c r="J78">
        <v>35</v>
      </c>
      <c r="K78">
        <f>H78/D78</f>
        <v>0.20857142857142857</v>
      </c>
    </row>
    <row r="79" spans="1:11" x14ac:dyDescent="0.3">
      <c r="A79" t="s">
        <v>68</v>
      </c>
      <c r="B79">
        <v>6</v>
      </c>
      <c r="C79" t="s">
        <v>152</v>
      </c>
      <c r="D79">
        <v>30</v>
      </c>
      <c r="E79" t="s">
        <v>69</v>
      </c>
      <c r="F79" s="10" t="s">
        <v>8</v>
      </c>
      <c r="G79">
        <v>3</v>
      </c>
      <c r="H79">
        <v>73</v>
      </c>
      <c r="I79">
        <f>G79/D79*100</f>
        <v>10</v>
      </c>
      <c r="J79">
        <v>35</v>
      </c>
      <c r="K79">
        <f>H79/D79</f>
        <v>2.4333333333333331</v>
      </c>
    </row>
    <row r="80" spans="1:11" x14ac:dyDescent="0.3">
      <c r="A80" t="s">
        <v>50</v>
      </c>
      <c r="B80">
        <v>6</v>
      </c>
      <c r="C80" t="s">
        <v>152</v>
      </c>
      <c r="D80" s="1">
        <v>350</v>
      </c>
      <c r="E80" t="s">
        <v>69</v>
      </c>
      <c r="F80" s="19" t="s">
        <v>73</v>
      </c>
      <c r="G80">
        <v>1</v>
      </c>
      <c r="H80">
        <v>73</v>
      </c>
      <c r="I80">
        <f>G80/D80*100</f>
        <v>0.2857142857142857</v>
      </c>
      <c r="J80">
        <v>35</v>
      </c>
      <c r="K80">
        <f>H80/D80</f>
        <v>0.20857142857142857</v>
      </c>
    </row>
    <row r="81" spans="1:11" x14ac:dyDescent="0.3">
      <c r="A81" t="s">
        <v>68</v>
      </c>
      <c r="B81">
        <v>6</v>
      </c>
      <c r="C81" t="s">
        <v>152</v>
      </c>
      <c r="D81" s="1">
        <v>350</v>
      </c>
      <c r="E81" t="s">
        <v>69</v>
      </c>
      <c r="F81" s="19" t="s">
        <v>74</v>
      </c>
      <c r="G81">
        <v>1</v>
      </c>
      <c r="H81">
        <v>73</v>
      </c>
      <c r="I81">
        <f>G81/D81*100</f>
        <v>0.2857142857142857</v>
      </c>
      <c r="J81">
        <v>35</v>
      </c>
      <c r="K81">
        <f>H81/D81</f>
        <v>0.20857142857142857</v>
      </c>
    </row>
    <row r="82" spans="1:11" x14ac:dyDescent="0.3">
      <c r="A82" t="s">
        <v>68</v>
      </c>
      <c r="B82">
        <v>6</v>
      </c>
      <c r="C82" t="s">
        <v>152</v>
      </c>
      <c r="D82" s="1">
        <v>350</v>
      </c>
      <c r="E82" t="s">
        <v>69</v>
      </c>
      <c r="F82" s="3" t="s">
        <v>126</v>
      </c>
      <c r="G82">
        <v>2</v>
      </c>
      <c r="H82" s="1">
        <v>73</v>
      </c>
      <c r="I82">
        <f>G82/D82*100</f>
        <v>0.5714285714285714</v>
      </c>
      <c r="J82">
        <v>35</v>
      </c>
      <c r="K82">
        <f>H82/D82</f>
        <v>0.20857142857142857</v>
      </c>
    </row>
    <row r="83" spans="1:11" ht="14.5" x14ac:dyDescent="0.35">
      <c r="A83" t="s">
        <v>68</v>
      </c>
      <c r="B83">
        <v>6</v>
      </c>
      <c r="C83" t="s">
        <v>152</v>
      </c>
      <c r="D83">
        <v>30</v>
      </c>
      <c r="E83" t="s">
        <v>69</v>
      </c>
      <c r="F83" s="9" t="s">
        <v>2</v>
      </c>
      <c r="G83">
        <v>10</v>
      </c>
      <c r="H83">
        <v>73</v>
      </c>
      <c r="I83">
        <f>G83/D83*100</f>
        <v>33.333333333333329</v>
      </c>
      <c r="J83">
        <v>35</v>
      </c>
      <c r="K83">
        <f>H83/D83</f>
        <v>2.4333333333333331</v>
      </c>
    </row>
    <row r="84" spans="1:11" x14ac:dyDescent="0.3">
      <c r="A84" t="s">
        <v>68</v>
      </c>
      <c r="B84">
        <v>6</v>
      </c>
      <c r="C84" t="s">
        <v>152</v>
      </c>
      <c r="D84" s="1">
        <v>350</v>
      </c>
      <c r="E84" t="s">
        <v>69</v>
      </c>
      <c r="F84" s="2" t="s">
        <v>135</v>
      </c>
      <c r="G84">
        <v>1</v>
      </c>
      <c r="H84">
        <v>73</v>
      </c>
      <c r="I84">
        <f>G84/D84*100</f>
        <v>0.2857142857142857</v>
      </c>
      <c r="J84">
        <v>35</v>
      </c>
      <c r="K84">
        <f>H84/D84</f>
        <v>0.20857142857142857</v>
      </c>
    </row>
    <row r="85" spans="1:11" x14ac:dyDescent="0.3">
      <c r="A85" t="s">
        <v>50</v>
      </c>
      <c r="B85">
        <v>6</v>
      </c>
      <c r="C85" t="s">
        <v>152</v>
      </c>
      <c r="D85" s="1">
        <v>350</v>
      </c>
      <c r="E85" t="s">
        <v>69</v>
      </c>
      <c r="F85" s="6" t="s">
        <v>78</v>
      </c>
      <c r="G85">
        <v>1</v>
      </c>
      <c r="H85">
        <v>73</v>
      </c>
      <c r="I85">
        <f>G85/D85*100</f>
        <v>0.2857142857142857</v>
      </c>
      <c r="J85">
        <v>35</v>
      </c>
      <c r="K85">
        <f>H85/D85</f>
        <v>0.20857142857142857</v>
      </c>
    </row>
    <row r="86" spans="1:11" x14ac:dyDescent="0.3">
      <c r="A86" t="s">
        <v>68</v>
      </c>
      <c r="B86">
        <v>6</v>
      </c>
      <c r="C86" t="s">
        <v>152</v>
      </c>
      <c r="D86" s="1">
        <v>350</v>
      </c>
      <c r="E86" t="s">
        <v>69</v>
      </c>
      <c r="F86" s="2" t="s">
        <v>135</v>
      </c>
      <c r="G86">
        <v>4</v>
      </c>
      <c r="H86" s="1">
        <v>73</v>
      </c>
      <c r="I86">
        <f>G86/D86*100</f>
        <v>1.1428571428571428</v>
      </c>
      <c r="J86">
        <v>35</v>
      </c>
      <c r="K86">
        <f>H86/D86</f>
        <v>0.20857142857142857</v>
      </c>
    </row>
    <row r="87" spans="1:11" x14ac:dyDescent="0.3">
      <c r="A87" t="s">
        <v>68</v>
      </c>
      <c r="B87">
        <v>6</v>
      </c>
      <c r="C87" t="s">
        <v>152</v>
      </c>
      <c r="D87" s="1">
        <v>350</v>
      </c>
      <c r="E87" t="s">
        <v>69</v>
      </c>
      <c r="F87" s="3" t="s">
        <v>127</v>
      </c>
      <c r="G87">
        <v>2</v>
      </c>
      <c r="H87" s="1">
        <v>73</v>
      </c>
      <c r="I87">
        <f>G87/D87*100</f>
        <v>0.5714285714285714</v>
      </c>
      <c r="J87">
        <v>35</v>
      </c>
      <c r="K87">
        <f>H87/D87</f>
        <v>0.20857142857142857</v>
      </c>
    </row>
    <row r="88" spans="1:11" x14ac:dyDescent="0.3">
      <c r="A88" t="s">
        <v>50</v>
      </c>
      <c r="B88">
        <v>6</v>
      </c>
      <c r="C88" t="s">
        <v>152</v>
      </c>
      <c r="D88" s="1">
        <v>350</v>
      </c>
      <c r="E88" t="s">
        <v>69</v>
      </c>
      <c r="F88" s="7" t="s">
        <v>79</v>
      </c>
      <c r="G88">
        <v>1</v>
      </c>
      <c r="H88">
        <v>73</v>
      </c>
      <c r="I88">
        <f>G88/D88*100</f>
        <v>0.2857142857142857</v>
      </c>
      <c r="J88">
        <v>35</v>
      </c>
      <c r="K88">
        <f>H88/D88</f>
        <v>0.20857142857142857</v>
      </c>
    </row>
    <row r="89" spans="1:11" x14ac:dyDescent="0.3">
      <c r="A89" t="s">
        <v>68</v>
      </c>
      <c r="B89">
        <v>6</v>
      </c>
      <c r="C89" t="s">
        <v>152</v>
      </c>
      <c r="D89">
        <v>30</v>
      </c>
      <c r="E89" t="s">
        <v>69</v>
      </c>
      <c r="F89" s="7" t="s">
        <v>4</v>
      </c>
      <c r="G89">
        <v>2</v>
      </c>
      <c r="H89">
        <v>73</v>
      </c>
      <c r="I89">
        <f>G89/D89*100</f>
        <v>6.666666666666667</v>
      </c>
      <c r="J89">
        <v>35</v>
      </c>
      <c r="K89">
        <f>H89/D89</f>
        <v>2.4333333333333331</v>
      </c>
    </row>
    <row r="90" spans="1:11" x14ac:dyDescent="0.3">
      <c r="A90" t="s">
        <v>131</v>
      </c>
      <c r="B90">
        <v>1</v>
      </c>
      <c r="C90" t="s">
        <v>60</v>
      </c>
      <c r="D90">
        <v>1100</v>
      </c>
      <c r="E90" t="s">
        <v>41</v>
      </c>
      <c r="F90" s="7" t="s">
        <v>17</v>
      </c>
      <c r="G90">
        <v>1</v>
      </c>
      <c r="H90">
        <v>73</v>
      </c>
      <c r="I90">
        <f>G90/D90*100</f>
        <v>9.0909090909090912E-2</v>
      </c>
      <c r="J90">
        <v>31</v>
      </c>
      <c r="K90">
        <f>H90/D90</f>
        <v>6.6363636363636361E-2</v>
      </c>
    </row>
    <row r="91" spans="1:11" x14ac:dyDescent="0.3">
      <c r="A91" t="s">
        <v>18</v>
      </c>
      <c r="B91">
        <v>1</v>
      </c>
      <c r="C91" t="s">
        <v>60</v>
      </c>
      <c r="D91">
        <v>1100</v>
      </c>
      <c r="E91" t="s">
        <v>41</v>
      </c>
      <c r="F91" s="6" t="s">
        <v>25</v>
      </c>
      <c r="G91">
        <v>4</v>
      </c>
      <c r="H91">
        <v>73</v>
      </c>
      <c r="I91">
        <f>G91/D91*100</f>
        <v>0.36363636363636365</v>
      </c>
      <c r="J91">
        <v>31</v>
      </c>
      <c r="K91">
        <f>H91/D91</f>
        <v>6.6363636363636361E-2</v>
      </c>
    </row>
    <row r="92" spans="1:11" x14ac:dyDescent="0.3">
      <c r="A92" t="s">
        <v>18</v>
      </c>
      <c r="B92">
        <v>1</v>
      </c>
      <c r="C92" t="s">
        <v>60</v>
      </c>
      <c r="D92">
        <v>1100</v>
      </c>
      <c r="E92" t="s">
        <v>41</v>
      </c>
      <c r="F92" s="4" t="s">
        <v>26</v>
      </c>
      <c r="G92">
        <v>7</v>
      </c>
      <c r="H92">
        <v>73</v>
      </c>
      <c r="I92">
        <f>G92/D92*100</f>
        <v>0.63636363636363635</v>
      </c>
      <c r="J92">
        <v>31</v>
      </c>
      <c r="K92">
        <f>H92/D92</f>
        <v>6.6363636363636361E-2</v>
      </c>
    </row>
    <row r="93" spans="1:11" x14ac:dyDescent="0.3">
      <c r="A93" t="s">
        <v>131</v>
      </c>
      <c r="B93">
        <v>1</v>
      </c>
      <c r="C93" t="s">
        <v>60</v>
      </c>
      <c r="D93" s="1">
        <v>340</v>
      </c>
      <c r="E93" t="s">
        <v>41</v>
      </c>
      <c r="F93" s="7" t="s">
        <v>121</v>
      </c>
      <c r="G93">
        <v>4</v>
      </c>
      <c r="H93">
        <v>73</v>
      </c>
      <c r="I93">
        <f>G93/D93*100</f>
        <v>1.1764705882352942</v>
      </c>
      <c r="J93">
        <v>31</v>
      </c>
      <c r="K93">
        <f>H93/D93</f>
        <v>0.21470588235294116</v>
      </c>
    </row>
    <row r="94" spans="1:11" x14ac:dyDescent="0.3">
      <c r="A94" t="s">
        <v>18</v>
      </c>
      <c r="B94">
        <v>1</v>
      </c>
      <c r="C94" t="s">
        <v>60</v>
      </c>
      <c r="D94" s="1">
        <v>340</v>
      </c>
      <c r="E94" t="s">
        <v>41</v>
      </c>
      <c r="F94" s="7" t="s">
        <v>15</v>
      </c>
      <c r="G94">
        <v>4</v>
      </c>
      <c r="H94">
        <v>73</v>
      </c>
      <c r="I94">
        <f>G94/D94*100</f>
        <v>1.1764705882352942</v>
      </c>
      <c r="J94">
        <v>31</v>
      </c>
      <c r="K94">
        <f>H94/D94</f>
        <v>0.21470588235294116</v>
      </c>
    </row>
    <row r="95" spans="1:11" x14ac:dyDescent="0.3">
      <c r="A95" t="s">
        <v>18</v>
      </c>
      <c r="B95">
        <v>1</v>
      </c>
      <c r="C95" t="s">
        <v>60</v>
      </c>
      <c r="D95">
        <v>1100</v>
      </c>
      <c r="E95" t="s">
        <v>41</v>
      </c>
      <c r="F95" s="2" t="s">
        <v>62</v>
      </c>
      <c r="G95">
        <v>1</v>
      </c>
      <c r="H95">
        <v>73</v>
      </c>
      <c r="I95">
        <f>G95/D95*100</f>
        <v>9.0909090909090912E-2</v>
      </c>
      <c r="J95">
        <v>31</v>
      </c>
      <c r="K95">
        <f>H95/D95</f>
        <v>6.6363636363636361E-2</v>
      </c>
    </row>
    <row r="96" spans="1:11" x14ac:dyDescent="0.3">
      <c r="A96" t="s">
        <v>131</v>
      </c>
      <c r="B96">
        <v>1</v>
      </c>
      <c r="C96" t="s">
        <v>60</v>
      </c>
      <c r="D96" s="1">
        <v>340</v>
      </c>
      <c r="E96" t="s">
        <v>41</v>
      </c>
      <c r="F96" s="2" t="s">
        <v>110</v>
      </c>
      <c r="G96">
        <v>4</v>
      </c>
      <c r="H96">
        <v>73</v>
      </c>
      <c r="I96">
        <f>G96/D96*100</f>
        <v>1.1764705882352942</v>
      </c>
      <c r="J96">
        <v>31</v>
      </c>
      <c r="K96">
        <f>H96/D96</f>
        <v>0.21470588235294116</v>
      </c>
    </row>
    <row r="97" spans="1:11" x14ac:dyDescent="0.3">
      <c r="A97" t="s">
        <v>18</v>
      </c>
      <c r="B97">
        <v>1</v>
      </c>
      <c r="C97" t="s">
        <v>60</v>
      </c>
      <c r="D97" s="1">
        <v>340</v>
      </c>
      <c r="E97" t="s">
        <v>41</v>
      </c>
      <c r="F97" s="2" t="s">
        <v>42</v>
      </c>
      <c r="G97">
        <v>4</v>
      </c>
      <c r="H97">
        <v>73</v>
      </c>
      <c r="I97">
        <f>G97/D97*100</f>
        <v>1.1764705882352942</v>
      </c>
      <c r="J97">
        <v>31</v>
      </c>
      <c r="K97">
        <f>H97/D97</f>
        <v>0.21470588235294116</v>
      </c>
    </row>
    <row r="98" spans="1:11" x14ac:dyDescent="0.3">
      <c r="A98" t="s">
        <v>18</v>
      </c>
      <c r="B98">
        <v>1</v>
      </c>
      <c r="C98" t="s">
        <v>60</v>
      </c>
      <c r="D98" s="1">
        <v>340</v>
      </c>
      <c r="E98" t="s">
        <v>41</v>
      </c>
      <c r="F98" s="3" t="s">
        <v>124</v>
      </c>
      <c r="G98">
        <v>4</v>
      </c>
      <c r="H98">
        <v>73</v>
      </c>
      <c r="I98">
        <f>G98/D98*100</f>
        <v>1.1764705882352942</v>
      </c>
      <c r="J98">
        <v>31</v>
      </c>
      <c r="K98">
        <f>H98/D98</f>
        <v>0.21470588235294116</v>
      </c>
    </row>
    <row r="99" spans="1:11" x14ac:dyDescent="0.3">
      <c r="A99" t="s">
        <v>18</v>
      </c>
      <c r="B99">
        <v>1</v>
      </c>
      <c r="C99" t="s">
        <v>60</v>
      </c>
      <c r="D99">
        <v>1100</v>
      </c>
      <c r="E99" t="s">
        <v>41</v>
      </c>
      <c r="F99" s="10" t="s">
        <v>51</v>
      </c>
      <c r="G99">
        <v>1</v>
      </c>
      <c r="H99">
        <v>73</v>
      </c>
      <c r="I99">
        <f>G99/D99*100</f>
        <v>9.0909090909090912E-2</v>
      </c>
      <c r="J99">
        <v>31</v>
      </c>
      <c r="K99">
        <f>H99/D99</f>
        <v>6.6363636363636361E-2</v>
      </c>
    </row>
    <row r="100" spans="1:11" x14ac:dyDescent="0.3">
      <c r="A100" t="s">
        <v>18</v>
      </c>
      <c r="B100">
        <v>1</v>
      </c>
      <c r="C100" t="s">
        <v>60</v>
      </c>
      <c r="D100">
        <v>1100</v>
      </c>
      <c r="E100" t="s">
        <v>41</v>
      </c>
      <c r="F100" s="4" t="s">
        <v>52</v>
      </c>
      <c r="G100">
        <v>1</v>
      </c>
      <c r="H100">
        <v>73</v>
      </c>
      <c r="I100">
        <f>G100/D100*100</f>
        <v>9.0909090909090912E-2</v>
      </c>
      <c r="J100">
        <v>31</v>
      </c>
      <c r="K100">
        <f>H100/D100</f>
        <v>6.6363636363636361E-2</v>
      </c>
    </row>
    <row r="101" spans="1:11" x14ac:dyDescent="0.3">
      <c r="A101" t="s">
        <v>18</v>
      </c>
      <c r="B101">
        <v>1</v>
      </c>
      <c r="C101" t="s">
        <v>60</v>
      </c>
      <c r="D101" s="1">
        <v>340</v>
      </c>
      <c r="E101" t="s">
        <v>41</v>
      </c>
      <c r="F101" s="2" t="s">
        <v>125</v>
      </c>
      <c r="G101">
        <v>2</v>
      </c>
      <c r="H101">
        <v>73</v>
      </c>
      <c r="I101">
        <f>G101/D101*100</f>
        <v>0.58823529411764708</v>
      </c>
      <c r="J101">
        <v>31</v>
      </c>
      <c r="K101">
        <f>H101/D101</f>
        <v>0.21470588235294116</v>
      </c>
    </row>
    <row r="102" spans="1:11" x14ac:dyDescent="0.3">
      <c r="A102" t="s">
        <v>18</v>
      </c>
      <c r="B102">
        <v>1</v>
      </c>
      <c r="C102" t="s">
        <v>60</v>
      </c>
      <c r="D102">
        <v>1100</v>
      </c>
      <c r="E102" t="s">
        <v>41</v>
      </c>
      <c r="F102" s="3" t="s">
        <v>23</v>
      </c>
      <c r="G102">
        <v>1</v>
      </c>
      <c r="H102">
        <v>73</v>
      </c>
      <c r="I102">
        <f>G102/D102*100</f>
        <v>9.0909090909090912E-2</v>
      </c>
      <c r="J102">
        <v>31</v>
      </c>
      <c r="K102">
        <f>H102/D102</f>
        <v>6.6363636363636361E-2</v>
      </c>
    </row>
    <row r="103" spans="1:11" x14ac:dyDescent="0.3">
      <c r="A103" t="s">
        <v>18</v>
      </c>
      <c r="B103">
        <v>1</v>
      </c>
      <c r="C103" t="s">
        <v>60</v>
      </c>
      <c r="D103" s="1">
        <v>340</v>
      </c>
      <c r="E103" t="s">
        <v>41</v>
      </c>
      <c r="F103" s="2" t="s">
        <v>111</v>
      </c>
      <c r="G103">
        <v>1</v>
      </c>
      <c r="H103">
        <v>73</v>
      </c>
      <c r="I103">
        <f>G103/D103*100</f>
        <v>0.29411764705882354</v>
      </c>
      <c r="J103">
        <v>31</v>
      </c>
      <c r="K103">
        <f>H103/D103</f>
        <v>0.21470588235294116</v>
      </c>
    </row>
    <row r="104" spans="1:11" x14ac:dyDescent="0.3">
      <c r="A104" t="s">
        <v>9</v>
      </c>
      <c r="B104">
        <v>4</v>
      </c>
      <c r="C104" t="s">
        <v>152</v>
      </c>
      <c r="D104">
        <v>220</v>
      </c>
      <c r="E104" t="s">
        <v>41</v>
      </c>
      <c r="F104" s="19" t="s">
        <v>83</v>
      </c>
      <c r="G104">
        <v>1</v>
      </c>
      <c r="H104" s="1">
        <v>75</v>
      </c>
      <c r="I104">
        <f>G104/D104*100</f>
        <v>0.45454545454545453</v>
      </c>
      <c r="J104">
        <v>27</v>
      </c>
      <c r="K104">
        <f>H104/D104</f>
        <v>0.34090909090909088</v>
      </c>
    </row>
    <row r="105" spans="1:11" x14ac:dyDescent="0.3">
      <c r="A105" t="s">
        <v>9</v>
      </c>
      <c r="B105">
        <v>4</v>
      </c>
      <c r="C105" t="s">
        <v>152</v>
      </c>
      <c r="D105" s="1">
        <v>450</v>
      </c>
      <c r="E105" t="s">
        <v>41</v>
      </c>
      <c r="F105" s="3" t="s">
        <v>120</v>
      </c>
      <c r="G105">
        <v>1</v>
      </c>
      <c r="H105" s="1">
        <v>75</v>
      </c>
      <c r="I105">
        <f>G105/D105*100</f>
        <v>0.22222222222222221</v>
      </c>
      <c r="J105">
        <v>27</v>
      </c>
      <c r="K105">
        <f>H105/D105</f>
        <v>0.16666666666666666</v>
      </c>
    </row>
    <row r="106" spans="1:11" x14ac:dyDescent="0.3">
      <c r="A106" t="s">
        <v>9</v>
      </c>
      <c r="B106">
        <v>4</v>
      </c>
      <c r="C106" t="s">
        <v>152</v>
      </c>
      <c r="D106" s="1">
        <v>450</v>
      </c>
      <c r="E106" t="s">
        <v>41</v>
      </c>
      <c r="F106" s="18" t="s">
        <v>62</v>
      </c>
      <c r="G106">
        <v>2</v>
      </c>
      <c r="H106" s="1">
        <v>75</v>
      </c>
      <c r="I106">
        <f>G106/D106*100</f>
        <v>0.44444444444444442</v>
      </c>
      <c r="J106">
        <v>27</v>
      </c>
      <c r="K106">
        <f>H106/D106</f>
        <v>0.16666666666666666</v>
      </c>
    </row>
    <row r="107" spans="1:11" x14ac:dyDescent="0.3">
      <c r="A107" t="s">
        <v>85</v>
      </c>
      <c r="B107">
        <v>4</v>
      </c>
      <c r="C107" t="s">
        <v>152</v>
      </c>
      <c r="D107">
        <v>220</v>
      </c>
      <c r="E107" t="s">
        <v>41</v>
      </c>
      <c r="F107" s="2" t="s">
        <v>62</v>
      </c>
      <c r="G107">
        <v>2</v>
      </c>
      <c r="H107" s="1">
        <v>75</v>
      </c>
      <c r="I107">
        <f>G107/D107*100</f>
        <v>0.90909090909090906</v>
      </c>
      <c r="J107">
        <v>27</v>
      </c>
      <c r="K107">
        <f>H107/D107</f>
        <v>0.34090909090909088</v>
      </c>
    </row>
    <row r="108" spans="1:11" x14ac:dyDescent="0.3">
      <c r="A108" t="s">
        <v>9</v>
      </c>
      <c r="B108">
        <v>4</v>
      </c>
      <c r="C108" t="s">
        <v>152</v>
      </c>
      <c r="D108" s="1">
        <v>450</v>
      </c>
      <c r="E108" t="s">
        <v>61</v>
      </c>
      <c r="F108" s="15" t="s">
        <v>75</v>
      </c>
      <c r="G108">
        <v>1</v>
      </c>
      <c r="H108" s="1">
        <v>75</v>
      </c>
      <c r="I108">
        <f>G108/D108*100</f>
        <v>0.22222222222222221</v>
      </c>
      <c r="J108">
        <v>27</v>
      </c>
      <c r="K108">
        <f>H108/D108</f>
        <v>0.16666666666666666</v>
      </c>
    </row>
    <row r="109" spans="1:11" x14ac:dyDescent="0.3">
      <c r="A109" t="s">
        <v>9</v>
      </c>
      <c r="B109">
        <v>4</v>
      </c>
      <c r="C109" t="s">
        <v>152</v>
      </c>
      <c r="D109" s="1">
        <v>450</v>
      </c>
      <c r="E109" t="s">
        <v>61</v>
      </c>
      <c r="F109" s="19" t="s">
        <v>76</v>
      </c>
      <c r="G109">
        <v>2</v>
      </c>
      <c r="H109" s="1">
        <v>75</v>
      </c>
      <c r="I109">
        <f>G109/D109*100</f>
        <v>0.44444444444444442</v>
      </c>
      <c r="J109">
        <v>27</v>
      </c>
      <c r="K109">
        <f>H109/D109</f>
        <v>0.16666666666666666</v>
      </c>
    </row>
    <row r="110" spans="1:11" x14ac:dyDescent="0.3">
      <c r="A110" t="s">
        <v>9</v>
      </c>
      <c r="B110">
        <v>4</v>
      </c>
      <c r="C110" t="s">
        <v>152</v>
      </c>
      <c r="D110">
        <v>220</v>
      </c>
      <c r="E110" t="s">
        <v>41</v>
      </c>
      <c r="F110" s="17" t="s">
        <v>81</v>
      </c>
      <c r="G110">
        <v>1</v>
      </c>
      <c r="H110" s="1">
        <v>75</v>
      </c>
      <c r="I110">
        <f>G110/D110*100</f>
        <v>0.45454545454545453</v>
      </c>
      <c r="J110">
        <v>27</v>
      </c>
      <c r="K110">
        <f>H110/D110</f>
        <v>0.34090909090909088</v>
      </c>
    </row>
    <row r="111" spans="1:11" x14ac:dyDescent="0.3">
      <c r="A111" t="s">
        <v>93</v>
      </c>
      <c r="B111">
        <v>2</v>
      </c>
      <c r="C111" t="s">
        <v>94</v>
      </c>
      <c r="D111">
        <v>70</v>
      </c>
      <c r="E111" t="s">
        <v>28</v>
      </c>
      <c r="F111" s="4" t="s">
        <v>30</v>
      </c>
      <c r="G111" s="11">
        <v>2</v>
      </c>
      <c r="H111">
        <v>112</v>
      </c>
      <c r="I111">
        <f>G111/D111*100</f>
        <v>2.8571428571428572</v>
      </c>
      <c r="J111">
        <v>19</v>
      </c>
      <c r="K111">
        <f>H111/D111</f>
        <v>1.6</v>
      </c>
    </row>
    <row r="112" spans="1:11" x14ac:dyDescent="0.3">
      <c r="A112" t="s">
        <v>93</v>
      </c>
      <c r="B112">
        <v>2</v>
      </c>
      <c r="C112" t="s">
        <v>94</v>
      </c>
      <c r="D112">
        <v>70</v>
      </c>
      <c r="E112" t="s">
        <v>28</v>
      </c>
      <c r="F112" s="5" t="s">
        <v>31</v>
      </c>
      <c r="G112">
        <v>2</v>
      </c>
      <c r="H112">
        <v>112</v>
      </c>
      <c r="I112">
        <f>G112/D112*100</f>
        <v>2.8571428571428572</v>
      </c>
      <c r="J112">
        <v>19</v>
      </c>
      <c r="K112">
        <f>H112/D112</f>
        <v>1.6</v>
      </c>
    </row>
    <row r="113" spans="1:11" x14ac:dyDescent="0.3">
      <c r="A113" t="s">
        <v>119</v>
      </c>
      <c r="B113">
        <v>2</v>
      </c>
      <c r="C113" t="s">
        <v>60</v>
      </c>
      <c r="D113" s="1">
        <v>48</v>
      </c>
      <c r="E113" t="s">
        <v>41</v>
      </c>
      <c r="F113" s="7" t="s">
        <v>120</v>
      </c>
      <c r="G113">
        <v>6</v>
      </c>
      <c r="H113">
        <v>112</v>
      </c>
      <c r="I113">
        <f>G113/D113*100</f>
        <v>12.5</v>
      </c>
      <c r="J113">
        <v>19</v>
      </c>
      <c r="K113">
        <f>H113/D113</f>
        <v>2.3333333333333335</v>
      </c>
    </row>
    <row r="114" spans="1:11" x14ac:dyDescent="0.3">
      <c r="A114" t="s">
        <v>93</v>
      </c>
      <c r="B114">
        <v>2</v>
      </c>
      <c r="C114" t="s">
        <v>94</v>
      </c>
      <c r="D114">
        <v>70</v>
      </c>
      <c r="E114" t="s">
        <v>28</v>
      </c>
      <c r="F114" s="6" t="s">
        <v>29</v>
      </c>
      <c r="G114">
        <v>2</v>
      </c>
      <c r="H114">
        <v>112</v>
      </c>
      <c r="I114">
        <f>G114/D114*100</f>
        <v>2.8571428571428572</v>
      </c>
      <c r="J114">
        <v>19</v>
      </c>
      <c r="K114">
        <f>H114/D114</f>
        <v>1.6</v>
      </c>
    </row>
    <row r="115" spans="1:11" x14ac:dyDescent="0.3">
      <c r="A115" t="s">
        <v>59</v>
      </c>
      <c r="B115">
        <v>3</v>
      </c>
      <c r="C115" t="s">
        <v>60</v>
      </c>
      <c r="D115" s="1">
        <v>40</v>
      </c>
      <c r="E115" t="s">
        <v>41</v>
      </c>
      <c r="F115" s="6" t="s">
        <v>46</v>
      </c>
      <c r="G115">
        <v>1</v>
      </c>
      <c r="H115">
        <v>43</v>
      </c>
      <c r="I115">
        <f>G115/D115*100</f>
        <v>2.5</v>
      </c>
      <c r="J115">
        <v>21</v>
      </c>
      <c r="K115">
        <f>H115/D115</f>
        <v>1.075</v>
      </c>
    </row>
    <row r="116" spans="1:11" x14ac:dyDescent="0.3">
      <c r="A116" t="s">
        <v>59</v>
      </c>
      <c r="B116">
        <v>3</v>
      </c>
      <c r="C116" t="s">
        <v>60</v>
      </c>
      <c r="D116" s="1">
        <v>60</v>
      </c>
      <c r="E116" t="s">
        <v>41</v>
      </c>
      <c r="F116" s="10" t="s">
        <v>54</v>
      </c>
      <c r="G116" s="4">
        <v>6</v>
      </c>
      <c r="H116">
        <v>43</v>
      </c>
      <c r="I116">
        <f>G116/D116*100</f>
        <v>10</v>
      </c>
      <c r="J116">
        <v>21</v>
      </c>
      <c r="K116">
        <f>H116/D116</f>
        <v>0.71666666666666667</v>
      </c>
    </row>
    <row r="117" spans="1:11" x14ac:dyDescent="0.3">
      <c r="A117" t="s">
        <v>59</v>
      </c>
      <c r="B117">
        <v>3</v>
      </c>
      <c r="C117" t="s">
        <v>60</v>
      </c>
      <c r="D117" s="1">
        <v>40</v>
      </c>
      <c r="E117" t="s">
        <v>61</v>
      </c>
      <c r="F117" s="6" t="s">
        <v>62</v>
      </c>
      <c r="G117">
        <v>1</v>
      </c>
      <c r="H117">
        <v>43</v>
      </c>
      <c r="I117">
        <f>G117/D117*100</f>
        <v>2.5</v>
      </c>
      <c r="J117">
        <v>21</v>
      </c>
      <c r="K117">
        <f>H117/D117</f>
        <v>1.075</v>
      </c>
    </row>
    <row r="118" spans="1:11" x14ac:dyDescent="0.3">
      <c r="A118" t="s">
        <v>59</v>
      </c>
      <c r="B118">
        <v>3</v>
      </c>
      <c r="C118" t="s">
        <v>60</v>
      </c>
      <c r="D118" s="1">
        <v>60</v>
      </c>
      <c r="E118" t="s">
        <v>41</v>
      </c>
      <c r="F118" s="2" t="s">
        <v>62</v>
      </c>
      <c r="G118">
        <v>5</v>
      </c>
      <c r="H118">
        <v>43</v>
      </c>
      <c r="I118">
        <f>G118/D118*100</f>
        <v>8.3333333333333321</v>
      </c>
      <c r="J118">
        <v>21</v>
      </c>
      <c r="K118">
        <f>H118/D118</f>
        <v>0.71666666666666667</v>
      </c>
    </row>
    <row r="119" spans="1:11" x14ac:dyDescent="0.3">
      <c r="A119" t="s">
        <v>59</v>
      </c>
      <c r="B119">
        <v>3</v>
      </c>
      <c r="C119" t="s">
        <v>60</v>
      </c>
      <c r="D119" s="1">
        <v>60</v>
      </c>
      <c r="E119" t="s">
        <v>41</v>
      </c>
      <c r="F119" s="7" t="s">
        <v>55</v>
      </c>
      <c r="G119">
        <v>2</v>
      </c>
      <c r="H119">
        <v>43</v>
      </c>
      <c r="I119">
        <f>G119/D119*100</f>
        <v>3.3333333333333335</v>
      </c>
      <c r="J119">
        <v>21</v>
      </c>
      <c r="K119">
        <f>H119/D119</f>
        <v>0.71666666666666667</v>
      </c>
    </row>
    <row r="120" spans="1:11" x14ac:dyDescent="0.3">
      <c r="A120" t="s">
        <v>59</v>
      </c>
      <c r="B120">
        <v>3</v>
      </c>
      <c r="C120" t="s">
        <v>60</v>
      </c>
      <c r="D120" s="1">
        <v>60</v>
      </c>
      <c r="E120" t="s">
        <v>41</v>
      </c>
      <c r="F120" s="6" t="s">
        <v>42</v>
      </c>
      <c r="G120">
        <v>2</v>
      </c>
      <c r="H120">
        <v>43</v>
      </c>
      <c r="I120">
        <f>G120/D120*100</f>
        <v>3.3333333333333335</v>
      </c>
      <c r="J120">
        <v>21</v>
      </c>
      <c r="K120">
        <f>H120/D120</f>
        <v>0.71666666666666667</v>
      </c>
    </row>
    <row r="121" spans="1:11" x14ac:dyDescent="0.3">
      <c r="A121" t="s">
        <v>59</v>
      </c>
      <c r="B121">
        <v>3</v>
      </c>
      <c r="C121" t="s">
        <v>60</v>
      </c>
      <c r="D121" s="1">
        <v>40</v>
      </c>
      <c r="E121" t="s">
        <v>41</v>
      </c>
      <c r="F121" s="6" t="s">
        <v>42</v>
      </c>
      <c r="G121">
        <v>7</v>
      </c>
      <c r="H121">
        <v>43</v>
      </c>
      <c r="I121">
        <f>G121/D121*100</f>
        <v>17.5</v>
      </c>
      <c r="J121">
        <v>21</v>
      </c>
      <c r="K121">
        <f>H121/D121</f>
        <v>1.075</v>
      </c>
    </row>
    <row r="122" spans="1:11" x14ac:dyDescent="0.3">
      <c r="A122" s="14" t="s">
        <v>59</v>
      </c>
      <c r="B122">
        <v>3</v>
      </c>
      <c r="C122" t="s">
        <v>60</v>
      </c>
      <c r="D122" s="1">
        <v>40</v>
      </c>
      <c r="E122" t="s">
        <v>41</v>
      </c>
      <c r="F122" s="10" t="s">
        <v>92</v>
      </c>
      <c r="G122">
        <v>1</v>
      </c>
      <c r="H122">
        <v>43</v>
      </c>
      <c r="I122">
        <f>G122/D122*100</f>
        <v>2.5</v>
      </c>
      <c r="J122">
        <v>21</v>
      </c>
      <c r="K122">
        <f>H122/D122</f>
        <v>1.075</v>
      </c>
    </row>
    <row r="123" spans="1:11" x14ac:dyDescent="0.3">
      <c r="A123" s="14" t="s">
        <v>59</v>
      </c>
      <c r="B123">
        <v>3</v>
      </c>
      <c r="C123" t="s">
        <v>60</v>
      </c>
      <c r="D123" s="1">
        <v>60</v>
      </c>
      <c r="E123" t="s">
        <v>41</v>
      </c>
      <c r="F123" s="7" t="s">
        <v>23</v>
      </c>
      <c r="G123">
        <v>1</v>
      </c>
      <c r="H123">
        <v>43</v>
      </c>
      <c r="I123">
        <f>G123/D123*100</f>
        <v>1.6666666666666667</v>
      </c>
      <c r="J123">
        <v>21</v>
      </c>
      <c r="K123">
        <f>H123/D123</f>
        <v>0.71666666666666667</v>
      </c>
    </row>
    <row r="124" spans="1:11" x14ac:dyDescent="0.3">
      <c r="A124" t="s">
        <v>112</v>
      </c>
      <c r="B124">
        <v>5</v>
      </c>
      <c r="C124" t="s">
        <v>152</v>
      </c>
      <c r="D124" s="1">
        <v>128</v>
      </c>
      <c r="E124" t="s">
        <v>113</v>
      </c>
      <c r="F124" s="6" t="s">
        <v>46</v>
      </c>
      <c r="G124">
        <v>2</v>
      </c>
      <c r="H124" s="1">
        <v>52</v>
      </c>
      <c r="I124">
        <f>G124/D124*100</f>
        <v>1.5625</v>
      </c>
      <c r="J124">
        <v>16</v>
      </c>
      <c r="K124">
        <f>H124/D124</f>
        <v>0.40625</v>
      </c>
    </row>
    <row r="125" spans="1:11" x14ac:dyDescent="0.3">
      <c r="A125" t="s">
        <v>112</v>
      </c>
      <c r="B125">
        <v>5</v>
      </c>
      <c r="C125" t="s">
        <v>152</v>
      </c>
      <c r="D125" s="1">
        <v>128</v>
      </c>
      <c r="E125" t="s">
        <v>113</v>
      </c>
      <c r="F125" s="5" t="s">
        <v>63</v>
      </c>
      <c r="G125">
        <v>1</v>
      </c>
      <c r="H125" s="1">
        <v>52</v>
      </c>
      <c r="I125">
        <f>G125/D125*100</f>
        <v>0.78125</v>
      </c>
      <c r="J125">
        <v>16</v>
      </c>
      <c r="K125">
        <f>H125/D125</f>
        <v>0.40625</v>
      </c>
    </row>
    <row r="126" spans="1:11" x14ac:dyDescent="0.3">
      <c r="A126" t="s">
        <v>112</v>
      </c>
      <c r="B126">
        <v>5</v>
      </c>
      <c r="C126" t="s">
        <v>152</v>
      </c>
      <c r="D126" s="1">
        <v>128</v>
      </c>
      <c r="E126" t="s">
        <v>41</v>
      </c>
      <c r="F126" s="7" t="s">
        <v>121</v>
      </c>
      <c r="G126">
        <v>1</v>
      </c>
      <c r="H126" s="1">
        <v>52</v>
      </c>
      <c r="I126">
        <f>G126/D126*100</f>
        <v>0.78125</v>
      </c>
      <c r="J126">
        <v>16</v>
      </c>
      <c r="K126">
        <f>H126/D126</f>
        <v>0.40625</v>
      </c>
    </row>
    <row r="127" spans="1:11" x14ac:dyDescent="0.3">
      <c r="A127" t="s">
        <v>112</v>
      </c>
      <c r="B127">
        <v>5</v>
      </c>
      <c r="C127" t="s">
        <v>152</v>
      </c>
      <c r="D127" s="1">
        <v>128</v>
      </c>
      <c r="E127" t="s">
        <v>113</v>
      </c>
      <c r="F127" s="17" t="s">
        <v>114</v>
      </c>
      <c r="G127">
        <v>3</v>
      </c>
      <c r="H127" s="1">
        <v>52</v>
      </c>
      <c r="I127">
        <f>G127/D127*100</f>
        <v>2.34375</v>
      </c>
      <c r="J127">
        <v>16</v>
      </c>
      <c r="K127">
        <f>H127/D127</f>
        <v>0.40625</v>
      </c>
    </row>
    <row r="128" spans="1:11" x14ac:dyDescent="0.3">
      <c r="A128" t="s">
        <v>112</v>
      </c>
      <c r="B128">
        <v>5</v>
      </c>
      <c r="C128" t="s">
        <v>152</v>
      </c>
      <c r="D128" s="1">
        <v>128</v>
      </c>
      <c r="E128" t="s">
        <v>113</v>
      </c>
      <c r="F128" s="2" t="s">
        <v>62</v>
      </c>
      <c r="G128">
        <v>2</v>
      </c>
      <c r="H128" s="1">
        <v>52</v>
      </c>
      <c r="I128">
        <f>G128/D128*100</f>
        <v>1.5625</v>
      </c>
      <c r="J128">
        <v>16</v>
      </c>
      <c r="K128">
        <f>H128/D128</f>
        <v>0.40625</v>
      </c>
    </row>
    <row r="129" spans="1:11" x14ac:dyDescent="0.3">
      <c r="A129" t="s">
        <v>112</v>
      </c>
      <c r="B129">
        <v>5</v>
      </c>
      <c r="C129" t="s">
        <v>152</v>
      </c>
      <c r="D129" s="1">
        <v>128</v>
      </c>
      <c r="E129" t="s">
        <v>41</v>
      </c>
      <c r="F129" s="17" t="s">
        <v>124</v>
      </c>
      <c r="G129">
        <v>3</v>
      </c>
      <c r="H129" s="1">
        <v>52</v>
      </c>
      <c r="I129">
        <f>G129/D129*100</f>
        <v>2.34375</v>
      </c>
      <c r="J129">
        <v>16</v>
      </c>
      <c r="K129">
        <f>H129/D129</f>
        <v>0.40625</v>
      </c>
    </row>
    <row r="130" spans="1:11" x14ac:dyDescent="0.3">
      <c r="A130" t="s">
        <v>115</v>
      </c>
      <c r="B130">
        <v>5</v>
      </c>
      <c r="C130" t="s">
        <v>152</v>
      </c>
      <c r="D130" s="1">
        <v>128</v>
      </c>
      <c r="E130" t="s">
        <v>41</v>
      </c>
      <c r="F130" s="3" t="s">
        <v>117</v>
      </c>
      <c r="G130">
        <v>1</v>
      </c>
      <c r="H130" s="1">
        <v>52</v>
      </c>
      <c r="I130">
        <f>G130/D130*100</f>
        <v>0.78125</v>
      </c>
      <c r="J130">
        <v>16</v>
      </c>
      <c r="K130">
        <f>H130/D130</f>
        <v>0.40625</v>
      </c>
    </row>
    <row r="131" spans="1:11" x14ac:dyDescent="0.3">
      <c r="A131" t="s">
        <v>112</v>
      </c>
      <c r="B131">
        <v>5</v>
      </c>
      <c r="C131" t="s">
        <v>152</v>
      </c>
      <c r="D131" s="1">
        <v>128</v>
      </c>
      <c r="E131" t="s">
        <v>113</v>
      </c>
      <c r="F131" s="2" t="s">
        <v>65</v>
      </c>
      <c r="G131">
        <v>2</v>
      </c>
      <c r="H131" s="1">
        <v>52</v>
      </c>
      <c r="I131">
        <f>G131/D131*100</f>
        <v>1.5625</v>
      </c>
      <c r="J131">
        <v>16</v>
      </c>
      <c r="K131">
        <f>H131/D131</f>
        <v>0.40625</v>
      </c>
    </row>
    <row r="132" spans="1:11" x14ac:dyDescent="0.3">
      <c r="A132" t="s">
        <v>68</v>
      </c>
      <c r="B132">
        <v>6</v>
      </c>
      <c r="C132" t="s">
        <v>152</v>
      </c>
      <c r="D132" s="1">
        <v>350</v>
      </c>
      <c r="E132" t="s">
        <v>61</v>
      </c>
      <c r="F132" s="2" t="s">
        <v>46</v>
      </c>
      <c r="G132">
        <v>1</v>
      </c>
      <c r="H132">
        <v>73</v>
      </c>
      <c r="I132">
        <f>G132/D132*100</f>
        <v>0.2857142857142857</v>
      </c>
      <c r="J132">
        <v>35</v>
      </c>
      <c r="K132">
        <f>H132/D132</f>
        <v>0.20857142857142857</v>
      </c>
    </row>
    <row r="133" spans="1:11" x14ac:dyDescent="0.3">
      <c r="A133" t="s">
        <v>68</v>
      </c>
      <c r="B133">
        <v>6</v>
      </c>
      <c r="C133" t="s">
        <v>152</v>
      </c>
      <c r="D133">
        <v>30</v>
      </c>
      <c r="E133" t="s">
        <v>113</v>
      </c>
      <c r="F133" s="3" t="s">
        <v>121</v>
      </c>
      <c r="G133">
        <v>3</v>
      </c>
      <c r="H133">
        <v>73</v>
      </c>
      <c r="I133">
        <f>G133/D133*100</f>
        <v>10</v>
      </c>
      <c r="J133">
        <v>35</v>
      </c>
      <c r="K133">
        <f>H133/D133</f>
        <v>2.4333333333333331</v>
      </c>
    </row>
    <row r="134" spans="1:11" x14ac:dyDescent="0.3">
      <c r="A134" t="s">
        <v>68</v>
      </c>
      <c r="B134">
        <v>6</v>
      </c>
      <c r="C134" t="s">
        <v>152</v>
      </c>
      <c r="D134" s="1">
        <v>350</v>
      </c>
      <c r="E134" t="s">
        <v>41</v>
      </c>
      <c r="F134" s="3" t="s">
        <v>114</v>
      </c>
      <c r="G134" s="14">
        <v>2</v>
      </c>
      <c r="H134" s="1">
        <v>73</v>
      </c>
      <c r="I134">
        <f>G134/D134*100</f>
        <v>0.5714285714285714</v>
      </c>
      <c r="J134">
        <v>35</v>
      </c>
      <c r="K134">
        <f>H134/D134</f>
        <v>0.20857142857142857</v>
      </c>
    </row>
    <row r="135" spans="1:11" x14ac:dyDescent="0.3">
      <c r="A135" t="s">
        <v>68</v>
      </c>
      <c r="B135">
        <v>6</v>
      </c>
      <c r="C135" t="s">
        <v>152</v>
      </c>
      <c r="D135" s="1">
        <v>350</v>
      </c>
      <c r="E135" t="s">
        <v>41</v>
      </c>
      <c r="F135" s="3" t="s">
        <v>38</v>
      </c>
      <c r="G135">
        <v>2</v>
      </c>
      <c r="H135" s="1">
        <v>73</v>
      </c>
      <c r="I135">
        <f>G135/D135*100</f>
        <v>0.5714285714285714</v>
      </c>
      <c r="J135">
        <v>35</v>
      </c>
      <c r="K135">
        <f>H135/D135</f>
        <v>0.20857142857142857</v>
      </c>
    </row>
    <row r="136" spans="1:11" x14ac:dyDescent="0.3">
      <c r="A136" t="s">
        <v>68</v>
      </c>
      <c r="B136">
        <v>6</v>
      </c>
      <c r="C136" t="s">
        <v>152</v>
      </c>
      <c r="D136" s="1">
        <v>350</v>
      </c>
      <c r="E136" t="s">
        <v>41</v>
      </c>
      <c r="F136" s="18" t="s">
        <v>39</v>
      </c>
      <c r="G136">
        <v>1</v>
      </c>
      <c r="H136">
        <v>73</v>
      </c>
      <c r="I136">
        <f>G136/D136*100</f>
        <v>0.2857142857142857</v>
      </c>
      <c r="J136">
        <v>35</v>
      </c>
      <c r="K136">
        <f>H136/D136</f>
        <v>0.20857142857142857</v>
      </c>
    </row>
    <row r="137" spans="1:11" x14ac:dyDescent="0.3">
      <c r="A137" t="s">
        <v>68</v>
      </c>
      <c r="B137">
        <v>6</v>
      </c>
      <c r="C137" t="s">
        <v>152</v>
      </c>
      <c r="D137" s="1">
        <v>350</v>
      </c>
      <c r="E137" t="s">
        <v>41</v>
      </c>
      <c r="F137" s="17" t="s">
        <v>124</v>
      </c>
      <c r="G137">
        <v>2</v>
      </c>
      <c r="H137" s="1">
        <v>73</v>
      </c>
      <c r="I137">
        <f>G137/D137*100</f>
        <v>0.5714285714285714</v>
      </c>
      <c r="J137">
        <v>35</v>
      </c>
      <c r="K137">
        <f>H137/D137</f>
        <v>0.20857142857142857</v>
      </c>
    </row>
    <row r="138" spans="1:11" x14ac:dyDescent="0.3">
      <c r="A138" t="s">
        <v>68</v>
      </c>
      <c r="B138">
        <v>6</v>
      </c>
      <c r="C138" t="s">
        <v>152</v>
      </c>
      <c r="D138" s="1">
        <v>350</v>
      </c>
      <c r="E138" t="s">
        <v>41</v>
      </c>
      <c r="F138" s="3" t="s">
        <v>1</v>
      </c>
      <c r="G138">
        <v>1</v>
      </c>
      <c r="H138">
        <v>73</v>
      </c>
      <c r="I138">
        <f>G138/D138*100</f>
        <v>0.2857142857142857</v>
      </c>
      <c r="J138">
        <v>35</v>
      </c>
      <c r="K138">
        <f>H138/D138</f>
        <v>0.20857142857142857</v>
      </c>
    </row>
    <row r="139" spans="1:11" x14ac:dyDescent="0.3">
      <c r="A139" t="s">
        <v>68</v>
      </c>
      <c r="B139">
        <v>6</v>
      </c>
      <c r="C139" t="s">
        <v>152</v>
      </c>
      <c r="D139">
        <v>30</v>
      </c>
      <c r="E139" t="s">
        <v>113</v>
      </c>
      <c r="F139" s="3" t="s">
        <v>1</v>
      </c>
      <c r="G139">
        <v>3</v>
      </c>
      <c r="H139">
        <v>73</v>
      </c>
      <c r="I139">
        <f>G139/D139*100</f>
        <v>10</v>
      </c>
      <c r="J139">
        <v>35</v>
      </c>
      <c r="K139">
        <f>H139/D139</f>
        <v>2.4333333333333331</v>
      </c>
    </row>
    <row r="140" spans="1:11" x14ac:dyDescent="0.3">
      <c r="A140" t="s">
        <v>9</v>
      </c>
      <c r="B140">
        <v>4</v>
      </c>
      <c r="C140" t="s">
        <v>152</v>
      </c>
      <c r="D140">
        <v>220</v>
      </c>
      <c r="E140" t="s">
        <v>66</v>
      </c>
      <c r="F140" s="15" t="s">
        <v>87</v>
      </c>
      <c r="G140">
        <v>1</v>
      </c>
      <c r="H140" s="1">
        <v>75</v>
      </c>
      <c r="I140">
        <f>G140/D140*100</f>
        <v>0.45454545454545453</v>
      </c>
      <c r="J140">
        <v>27</v>
      </c>
      <c r="K140">
        <f>H140/D140</f>
        <v>0.34090909090909088</v>
      </c>
    </row>
    <row r="141" spans="1:11" x14ac:dyDescent="0.3">
      <c r="A141" t="s">
        <v>112</v>
      </c>
      <c r="B141">
        <v>5</v>
      </c>
      <c r="C141" t="s">
        <v>152</v>
      </c>
      <c r="D141" s="1">
        <v>128</v>
      </c>
      <c r="E141" t="s">
        <v>66</v>
      </c>
      <c r="F141" s="4" t="s">
        <v>67</v>
      </c>
      <c r="G141">
        <v>3</v>
      </c>
      <c r="H141" s="1">
        <v>52</v>
      </c>
      <c r="I141">
        <f>G141/D141*100</f>
        <v>2.34375</v>
      </c>
      <c r="J141">
        <v>16</v>
      </c>
      <c r="K141">
        <f>H141/D141</f>
        <v>0.40625</v>
      </c>
    </row>
    <row r="142" spans="1:11" x14ac:dyDescent="0.3">
      <c r="A142" t="s">
        <v>68</v>
      </c>
      <c r="B142">
        <v>6</v>
      </c>
      <c r="C142" t="s">
        <v>152</v>
      </c>
      <c r="D142">
        <v>30</v>
      </c>
      <c r="E142" t="s">
        <v>5</v>
      </c>
      <c r="F142" s="3" t="s">
        <v>6</v>
      </c>
      <c r="G142">
        <v>4</v>
      </c>
      <c r="H142">
        <v>73</v>
      </c>
      <c r="I142">
        <f>G142/D142*100</f>
        <v>13.333333333333334</v>
      </c>
      <c r="J142">
        <v>35</v>
      </c>
      <c r="K142">
        <f>H142/D142</f>
        <v>2.4333333333333331</v>
      </c>
    </row>
  </sheetData>
  <sortState xmlns:xlrd2="http://schemas.microsoft.com/office/spreadsheetml/2017/richdata2" ref="A2:K142">
    <sortCondition ref="E2:E142"/>
    <sortCondition ref="A2:A142"/>
    <sortCondition ref="F2:F142"/>
  </sortState>
  <dataConsolidate>
    <dataRefs count="1">
      <dataRef ref="A1:B1048576" sheet="Sheet1"/>
    </dataRefs>
  </dataConsolid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Maisie Brett</cp:lastModifiedBy>
  <dcterms:created xsi:type="dcterms:W3CDTF">2020-02-05T08:49:55Z</dcterms:created>
  <dcterms:modified xsi:type="dcterms:W3CDTF">2023-12-28T15:32:30Z</dcterms:modified>
</cp:coreProperties>
</file>