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60" yWindow="2360" windowWidth="25120" windowHeight="14980" tabRatio="500"/>
  </bookViews>
  <sheets>
    <sheet name="Sheet1" sheetId="1" r:id="rId1"/>
  </sheets>
  <calcPr calcId="140000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H2" i="1"/>
  <c r="H4" i="1"/>
  <c r="I2" i="1"/>
  <c r="H3" i="1"/>
  <c r="J3" i="1"/>
  <c r="K3" i="1"/>
  <c r="K4" i="1"/>
  <c r="K5" i="1"/>
  <c r="K6" i="1"/>
  <c r="K7" i="1"/>
  <c r="K8" i="1"/>
  <c r="J2" i="1"/>
  <c r="I3" i="1"/>
  <c r="I4" i="1"/>
  <c r="I5" i="1"/>
  <c r="I6" i="1"/>
  <c r="I7" i="1"/>
  <c r="I8" i="1"/>
  <c r="H5" i="1"/>
  <c r="H6" i="1"/>
  <c r="H7" i="1"/>
  <c r="H8" i="1"/>
  <c r="J4" i="1"/>
  <c r="J5" i="1"/>
  <c r="J6" i="1"/>
  <c r="J7" i="1"/>
  <c r="J8" i="1"/>
</calcChain>
</file>

<file path=xl/sharedStrings.xml><?xml version="1.0" encoding="utf-8"?>
<sst xmlns="http://schemas.openxmlformats.org/spreadsheetml/2006/main" count="127" uniqueCount="117">
  <si>
    <t>Invaded</t>
  </si>
  <si>
    <t>AS</t>
  </si>
  <si>
    <t>0.07368421</t>
  </si>
  <si>
    <t xml:space="preserve">0.5957447 </t>
  </si>
  <si>
    <t>1.117021</t>
  </si>
  <si>
    <t>2.464286</t>
  </si>
  <si>
    <t>14.458791</t>
  </si>
  <si>
    <t>7.126613</t>
  </si>
  <si>
    <t>3.742091</t>
  </si>
  <si>
    <t xml:space="preserve">0.4864397 </t>
  </si>
  <si>
    <t>3.532489</t>
  </si>
  <si>
    <t>0.6982804</t>
  </si>
  <si>
    <t>0.5432174</t>
  </si>
  <si>
    <t>OS</t>
  </si>
  <si>
    <t>0.06670637</t>
  </si>
  <si>
    <t>0.5208333</t>
  </si>
  <si>
    <t>1.166667</t>
  </si>
  <si>
    <t>5.122857</t>
  </si>
  <si>
    <t>10.411429</t>
  </si>
  <si>
    <t xml:space="preserve">4.91916 </t>
  </si>
  <si>
    <t>5.200054</t>
  </si>
  <si>
    <t>0.5348044</t>
  </si>
  <si>
    <t>3.971433</t>
  </si>
  <si>
    <t>0.5477713</t>
  </si>
  <si>
    <t>0.1235431</t>
  </si>
  <si>
    <t xml:space="preserve">0.6708861 </t>
  </si>
  <si>
    <t xml:space="preserve">1.341772 </t>
  </si>
  <si>
    <t xml:space="preserve">3.032895 </t>
  </si>
  <si>
    <t>14.563596</t>
  </si>
  <si>
    <t xml:space="preserve">21.57446 </t>
  </si>
  <si>
    <t>4.270997</t>
  </si>
  <si>
    <t>0.5538146</t>
  </si>
  <si>
    <t>3.740798</t>
  </si>
  <si>
    <t>0.7319971</t>
  </si>
  <si>
    <t>0.5495576</t>
  </si>
  <si>
    <t>0.07765152</t>
  </si>
  <si>
    <t>0.4666667</t>
  </si>
  <si>
    <t>1.366667</t>
  </si>
  <si>
    <t>3.702083</t>
  </si>
  <si>
    <t>11.672917</t>
  </si>
  <si>
    <t>6.874762</t>
  </si>
  <si>
    <t>4.211552</t>
  </si>
  <si>
    <t>0.5361962</t>
  </si>
  <si>
    <t>3.950537</t>
  </si>
  <si>
    <t>0.6726199</t>
  </si>
  <si>
    <t>0.5708426</t>
  </si>
  <si>
    <t>0.08996212</t>
  </si>
  <si>
    <t>0.6097561</t>
  </si>
  <si>
    <t>1.158537</t>
  </si>
  <si>
    <t>2.929047</t>
  </si>
  <si>
    <t>11.63415</t>
  </si>
  <si>
    <t>10.28542</t>
  </si>
  <si>
    <t>2.79046</t>
  </si>
  <si>
    <t>0.4559974</t>
  </si>
  <si>
    <t>3.174765</t>
  </si>
  <si>
    <t>0.7090004</t>
  </si>
  <si>
    <t>0.5443105</t>
  </si>
  <si>
    <t xml:space="preserve">0.06907895 </t>
  </si>
  <si>
    <t>0.5833333</t>
  </si>
  <si>
    <t>1.09375</t>
  </si>
  <si>
    <t>4.956607</t>
  </si>
  <si>
    <t>8.285996</t>
  </si>
  <si>
    <t xml:space="preserve">9.983241 </t>
  </si>
  <si>
    <t xml:space="preserve">2.656525 </t>
  </si>
  <si>
    <t>0.4305432</t>
  </si>
  <si>
    <t>3.15436</t>
  </si>
  <si>
    <t>0.8165488</t>
  </si>
  <si>
    <t>0.5849068</t>
  </si>
  <si>
    <t>EF</t>
  </si>
  <si>
    <t>0.09417989</t>
  </si>
  <si>
    <t>0.3636364</t>
  </si>
  <si>
    <t xml:space="preserve">1.348485 </t>
  </si>
  <si>
    <t>6.339806</t>
  </si>
  <si>
    <t>7.939320</t>
  </si>
  <si>
    <t xml:space="preserve">7.255216 </t>
  </si>
  <si>
    <t>4.382218</t>
  </si>
  <si>
    <t>0.5378188</t>
  </si>
  <si>
    <t xml:space="preserve">3.684696 </t>
  </si>
  <si>
    <t>0.5557126</t>
  </si>
  <si>
    <t>Awilla</t>
    <phoneticPr fontId="0" type="noConversion"/>
  </si>
  <si>
    <t>Groeneweide</t>
    <phoneticPr fontId="0" type="noConversion"/>
  </si>
  <si>
    <t>0.6833914</t>
    <phoneticPr fontId="0" type="noConversion"/>
  </si>
  <si>
    <t>Helderfontein 4</t>
    <phoneticPr fontId="0" type="noConversion"/>
  </si>
  <si>
    <t>Byeneskrans 1</t>
    <phoneticPr fontId="0" type="noConversion"/>
  </si>
  <si>
    <t>Lomond</t>
    <phoneticPr fontId="0" type="noConversion"/>
  </si>
  <si>
    <t>Helderfontein 5</t>
    <phoneticPr fontId="0" type="noConversion"/>
  </si>
  <si>
    <t>Elim 2</t>
    <phoneticPr fontId="0" type="noConversion"/>
  </si>
  <si>
    <t>0.7623828</t>
    <phoneticPr fontId="0" type="noConversion"/>
  </si>
  <si>
    <t>site</t>
    <phoneticPr fontId="0" type="noConversion"/>
  </si>
  <si>
    <t>treatment</t>
    <phoneticPr fontId="0" type="noConversion"/>
  </si>
  <si>
    <t>site name</t>
  </si>
  <si>
    <t>veg.type</t>
    <phoneticPr fontId="0" type="noConversion"/>
  </si>
  <si>
    <t>elevation</t>
  </si>
  <si>
    <t>veg.age</t>
  </si>
  <si>
    <t>acaciacount</t>
  </si>
  <si>
    <t>connectance</t>
    <phoneticPr fontId="0" type="noConversion"/>
  </si>
  <si>
    <t>web.asymmetry</t>
    <phoneticPr fontId="0" type="noConversion"/>
  </si>
  <si>
    <t>links.per.species</t>
    <phoneticPr fontId="0" type="noConversion"/>
  </si>
  <si>
    <t>lps.insects</t>
  </si>
  <si>
    <t>lps.plants</t>
  </si>
  <si>
    <t>nestedness</t>
    <phoneticPr fontId="0" type="noConversion"/>
  </si>
  <si>
    <t>linkage.density</t>
    <phoneticPr fontId="0" type="noConversion"/>
  </si>
  <si>
    <t>interaction.evenness</t>
    <phoneticPr fontId="0" type="noConversion"/>
  </si>
  <si>
    <t>shannon.diversity</t>
    <phoneticPr fontId="0" type="noConversion"/>
  </si>
  <si>
    <t>visitation.freq</t>
    <phoneticPr fontId="0" type="noConversion"/>
  </si>
  <si>
    <t>floraldiv</t>
  </si>
  <si>
    <t>flowerno</t>
  </si>
  <si>
    <t>visitrate</t>
  </si>
  <si>
    <t>visitedfloraldiv</t>
    <phoneticPr fontId="0" type="noConversion"/>
  </si>
  <si>
    <t>insectdiv</t>
    <phoneticPr fontId="0" type="noConversion"/>
  </si>
  <si>
    <t>robusteness.insects</t>
    <phoneticPr fontId="0" type="noConversion"/>
  </si>
  <si>
    <t>robustness.plants</t>
    <phoneticPr fontId="0" type="noConversion"/>
  </si>
  <si>
    <t>totaldiv</t>
  </si>
  <si>
    <t>acaciaperhectare</t>
  </si>
  <si>
    <t>flowersperhectare</t>
  </si>
  <si>
    <t>difference</t>
  </si>
  <si>
    <t>howmanytimesmore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</si>
</sst>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sz val="11"/>
      <name val="Calibri"/>
    </font>
    <font>
      <b/>
      <sz val="1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0" fillId="0" borderId="0" xfId="0" applyFill="1" applyBorder="1"/>
    <xf numFmtId="0" fontId="0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H13" sqref="H13"/>
    </sheetView>
  </sheetViews>
  <sheetFormatPr baseColWidth="10" defaultRowHeight="15" x14ac:dyDescent="0"/>
  <cols>
    <col min="8" max="8" width="13.5" customWidth="1"/>
    <col min="9" max="11" width="14.5" customWidth="1"/>
  </cols>
  <sheetData>
    <row r="1" spans="1:29" ht="28">
      <c r="A1" s="5" t="s">
        <v>88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  <c r="T1" s="5" t="s">
        <v>103</v>
      </c>
      <c r="U1" t="s">
        <v>104</v>
      </c>
      <c r="V1" s="5" t="s">
        <v>105</v>
      </c>
      <c r="W1" t="s">
        <v>106</v>
      </c>
      <c r="X1" s="6" t="s">
        <v>107</v>
      </c>
      <c r="Y1" s="7" t="s">
        <v>108</v>
      </c>
      <c r="Z1" s="8" t="s">
        <v>109</v>
      </c>
      <c r="AA1" t="s">
        <v>110</v>
      </c>
      <c r="AB1" t="s">
        <v>111</v>
      </c>
      <c r="AC1" t="s">
        <v>112</v>
      </c>
    </row>
    <row r="2" spans="1:29">
      <c r="A2" s="2">
        <v>3</v>
      </c>
      <c r="B2" s="2" t="s">
        <v>0</v>
      </c>
      <c r="C2" t="s">
        <v>79</v>
      </c>
      <c r="D2" s="2" t="s">
        <v>1</v>
      </c>
      <c r="E2">
        <v>20</v>
      </c>
      <c r="F2">
        <v>4</v>
      </c>
      <c r="G2">
        <v>31168</v>
      </c>
      <c r="H2">
        <f>G2*100</f>
        <v>3116800</v>
      </c>
      <c r="I2">
        <f>W2*31.25</f>
        <v>1755250</v>
      </c>
      <c r="J2">
        <f>I2/H2*100</f>
        <v>56.315772587268995</v>
      </c>
      <c r="K2">
        <f>100/J2</f>
        <v>1.7757014670274889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>
        <v>363</v>
      </c>
      <c r="V2">
        <v>31</v>
      </c>
      <c r="W2">
        <v>56168</v>
      </c>
      <c r="X2">
        <v>6.4627545933627689E-3</v>
      </c>
      <c r="Y2">
        <v>33</v>
      </c>
      <c r="Z2">
        <v>76</v>
      </c>
      <c r="AA2" t="s">
        <v>11</v>
      </c>
      <c r="AB2" t="s">
        <v>12</v>
      </c>
      <c r="AC2">
        <v>109</v>
      </c>
    </row>
    <row r="3" spans="1:29">
      <c r="A3" s="2">
        <v>6</v>
      </c>
      <c r="B3" s="2" t="s">
        <v>0</v>
      </c>
      <c r="C3" s="3" t="s">
        <v>80</v>
      </c>
      <c r="D3" s="2" t="s">
        <v>13</v>
      </c>
      <c r="E3">
        <v>66</v>
      </c>
      <c r="F3">
        <v>11</v>
      </c>
      <c r="G3">
        <v>50573</v>
      </c>
      <c r="H3">
        <f>G3*100</f>
        <v>5057300</v>
      </c>
      <c r="I3">
        <f t="shared" ref="I3:I8" si="0">W3*31.25</f>
        <v>2161093.75</v>
      </c>
      <c r="J3">
        <f>I3/H3*100</f>
        <v>42.732164396021595</v>
      </c>
      <c r="K3">
        <f t="shared" ref="K3:K8" si="1">100/J3</f>
        <v>2.3401576169474367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>
        <v>350</v>
      </c>
      <c r="V3">
        <v>41</v>
      </c>
      <c r="W3">
        <v>69155</v>
      </c>
      <c r="X3">
        <v>5.0610946424698138E-3</v>
      </c>
      <c r="Y3">
        <v>46</v>
      </c>
      <c r="Z3">
        <v>73</v>
      </c>
      <c r="AA3" t="s">
        <v>81</v>
      </c>
      <c r="AB3" t="s">
        <v>23</v>
      </c>
      <c r="AC3">
        <v>119</v>
      </c>
    </row>
    <row r="4" spans="1:29">
      <c r="A4" s="2">
        <v>9</v>
      </c>
      <c r="B4" s="2" t="s">
        <v>0</v>
      </c>
      <c r="C4" s="3" t="s">
        <v>82</v>
      </c>
      <c r="D4" s="2" t="s">
        <v>13</v>
      </c>
      <c r="E4">
        <v>189</v>
      </c>
      <c r="F4">
        <v>14</v>
      </c>
      <c r="G4">
        <v>180083</v>
      </c>
      <c r="H4">
        <f>G4*100</f>
        <v>18008300</v>
      </c>
      <c r="I4">
        <f t="shared" si="0"/>
        <v>1643937.5</v>
      </c>
      <c r="J4">
        <f t="shared" ref="J3:J8" si="2">I4/H4*100</f>
        <v>9.1287767307297187</v>
      </c>
      <c r="K4">
        <f t="shared" si="1"/>
        <v>10.95437022392883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32</v>
      </c>
      <c r="U4">
        <v>438</v>
      </c>
      <c r="V4">
        <v>27</v>
      </c>
      <c r="W4">
        <v>52606</v>
      </c>
      <c r="X4">
        <v>8.3260464585788695E-3</v>
      </c>
      <c r="Y4">
        <v>28</v>
      </c>
      <c r="Z4">
        <v>66</v>
      </c>
      <c r="AA4" t="s">
        <v>33</v>
      </c>
      <c r="AB4" t="s">
        <v>34</v>
      </c>
      <c r="AC4">
        <v>94</v>
      </c>
    </row>
    <row r="5" spans="1:29">
      <c r="A5" s="2">
        <v>12</v>
      </c>
      <c r="B5" s="2" t="s">
        <v>0</v>
      </c>
      <c r="C5" s="3" t="s">
        <v>83</v>
      </c>
      <c r="D5" s="2" t="s">
        <v>13</v>
      </c>
      <c r="E5">
        <v>33</v>
      </c>
      <c r="F5">
        <v>13</v>
      </c>
      <c r="G5">
        <v>69140</v>
      </c>
      <c r="H5">
        <f t="shared" ref="H3:H8" si="3">G5*100</f>
        <v>6914000</v>
      </c>
      <c r="I5">
        <f t="shared" si="0"/>
        <v>928843.75</v>
      </c>
      <c r="J5">
        <f t="shared" si="2"/>
        <v>13.434245733294764</v>
      </c>
      <c r="K5">
        <f t="shared" si="1"/>
        <v>7.4436631564781486</v>
      </c>
      <c r="L5" s="2" t="s">
        <v>35</v>
      </c>
      <c r="M5" s="2" t="s">
        <v>36</v>
      </c>
      <c r="N5" s="2" t="s">
        <v>37</v>
      </c>
      <c r="O5" t="s">
        <v>38</v>
      </c>
      <c r="P5" t="s">
        <v>39</v>
      </c>
      <c r="Q5" s="2" t="s">
        <v>40</v>
      </c>
      <c r="R5" s="2" t="s">
        <v>41</v>
      </c>
      <c r="S5" s="2" t="s">
        <v>42</v>
      </c>
      <c r="T5" s="2" t="s">
        <v>43</v>
      </c>
      <c r="U5">
        <v>479</v>
      </c>
      <c r="V5">
        <v>50</v>
      </c>
      <c r="W5">
        <v>29723</v>
      </c>
      <c r="X5" s="1">
        <v>1.6115466137334725E-2</v>
      </c>
      <c r="Y5">
        <v>55</v>
      </c>
      <c r="Z5">
        <v>68</v>
      </c>
      <c r="AA5" t="s">
        <v>44</v>
      </c>
      <c r="AB5" t="s">
        <v>45</v>
      </c>
      <c r="AC5" s="1">
        <v>123</v>
      </c>
    </row>
    <row r="6" spans="1:29">
      <c r="A6" s="2">
        <v>15</v>
      </c>
      <c r="B6" s="2" t="s">
        <v>0</v>
      </c>
      <c r="C6" s="3" t="s">
        <v>84</v>
      </c>
      <c r="D6" s="2" t="s">
        <v>13</v>
      </c>
      <c r="E6">
        <v>40</v>
      </c>
      <c r="F6">
        <v>2</v>
      </c>
      <c r="G6">
        <v>86423</v>
      </c>
      <c r="H6">
        <f t="shared" si="3"/>
        <v>8642300</v>
      </c>
      <c r="I6">
        <f t="shared" si="0"/>
        <v>693250</v>
      </c>
      <c r="J6">
        <f t="shared" si="2"/>
        <v>8.0215914744917445</v>
      </c>
      <c r="K6">
        <f t="shared" si="1"/>
        <v>12.466354129102054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53</v>
      </c>
      <c r="T6" s="2" t="s">
        <v>54</v>
      </c>
      <c r="U6">
        <v>451</v>
      </c>
      <c r="V6">
        <v>24</v>
      </c>
      <c r="W6">
        <v>22184</v>
      </c>
      <c r="X6">
        <v>2.0329967544175983E-2</v>
      </c>
      <c r="Y6" s="1">
        <v>26</v>
      </c>
      <c r="Z6">
        <v>66</v>
      </c>
      <c r="AA6" t="s">
        <v>55</v>
      </c>
      <c r="AB6" t="s">
        <v>56</v>
      </c>
      <c r="AC6">
        <v>92</v>
      </c>
    </row>
    <row r="7" spans="1:29">
      <c r="A7" s="2">
        <v>18</v>
      </c>
      <c r="B7" s="2" t="s">
        <v>0</v>
      </c>
      <c r="C7" s="3" t="s">
        <v>85</v>
      </c>
      <c r="D7" s="2" t="s">
        <v>13</v>
      </c>
      <c r="E7">
        <v>195</v>
      </c>
      <c r="F7">
        <v>14</v>
      </c>
      <c r="G7">
        <v>75153</v>
      </c>
      <c r="H7">
        <f t="shared" si="3"/>
        <v>7515300</v>
      </c>
      <c r="I7">
        <f t="shared" si="0"/>
        <v>312625</v>
      </c>
      <c r="J7">
        <f t="shared" si="2"/>
        <v>4.1598472449536281</v>
      </c>
      <c r="K7">
        <f t="shared" si="1"/>
        <v>24.039344262295081</v>
      </c>
      <c r="L7" s="2" t="s">
        <v>57</v>
      </c>
      <c r="M7" s="2" t="s">
        <v>58</v>
      </c>
      <c r="N7" s="2" t="s">
        <v>59</v>
      </c>
      <c r="O7" s="2" t="s">
        <v>60</v>
      </c>
      <c r="P7" s="2" t="s">
        <v>61</v>
      </c>
      <c r="Q7" s="2" t="s">
        <v>62</v>
      </c>
      <c r="R7" s="2" t="s">
        <v>63</v>
      </c>
      <c r="S7" s="2" t="s">
        <v>64</v>
      </c>
      <c r="T7" s="2" t="s">
        <v>65</v>
      </c>
      <c r="U7">
        <v>341</v>
      </c>
      <c r="V7">
        <v>33</v>
      </c>
      <c r="W7" s="1">
        <v>10004</v>
      </c>
      <c r="X7">
        <v>3.4086365453818469E-2</v>
      </c>
      <c r="Y7">
        <v>32</v>
      </c>
      <c r="Z7">
        <v>76</v>
      </c>
      <c r="AA7" t="s">
        <v>66</v>
      </c>
      <c r="AB7" t="s">
        <v>67</v>
      </c>
      <c r="AC7">
        <v>108</v>
      </c>
    </row>
    <row r="8" spans="1:29">
      <c r="A8" s="2">
        <v>21</v>
      </c>
      <c r="B8" s="2" t="s">
        <v>0</v>
      </c>
      <c r="C8" s="3" t="s">
        <v>86</v>
      </c>
      <c r="D8" s="2" t="s">
        <v>68</v>
      </c>
      <c r="E8">
        <v>50</v>
      </c>
      <c r="F8" s="4">
        <v>4</v>
      </c>
      <c r="G8">
        <v>63016</v>
      </c>
      <c r="H8">
        <f t="shared" si="3"/>
        <v>6301600</v>
      </c>
      <c r="I8">
        <f t="shared" si="0"/>
        <v>1264406.25</v>
      </c>
      <c r="J8">
        <f t="shared" si="2"/>
        <v>20.064844642630444</v>
      </c>
      <c r="K8">
        <f t="shared" si="1"/>
        <v>4.9838412298262522</v>
      </c>
      <c r="L8" s="2" t="s">
        <v>69</v>
      </c>
      <c r="M8" s="2" t="s">
        <v>70</v>
      </c>
      <c r="N8" s="2" t="s">
        <v>71</v>
      </c>
      <c r="O8" t="s">
        <v>72</v>
      </c>
      <c r="P8" t="s">
        <v>73</v>
      </c>
      <c r="Q8" s="2" t="s">
        <v>74</v>
      </c>
      <c r="R8" s="2" t="s">
        <v>75</v>
      </c>
      <c r="S8" s="2" t="s">
        <v>76</v>
      </c>
      <c r="T8" s="2" t="s">
        <v>77</v>
      </c>
      <c r="U8">
        <v>412</v>
      </c>
      <c r="V8">
        <v>39</v>
      </c>
      <c r="W8">
        <v>40461</v>
      </c>
      <c r="X8">
        <v>1.0182645016188428E-2</v>
      </c>
      <c r="Y8">
        <v>42</v>
      </c>
      <c r="Z8" s="1">
        <v>45</v>
      </c>
      <c r="AA8" t="s">
        <v>87</v>
      </c>
      <c r="AB8" t="s">
        <v>78</v>
      </c>
      <c r="AC8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Almighty</dc:creator>
  <cp:lastModifiedBy>The Almighty</cp:lastModifiedBy>
  <dcterms:created xsi:type="dcterms:W3CDTF">2020-06-07T22:09:56Z</dcterms:created>
  <dcterms:modified xsi:type="dcterms:W3CDTF">2020-07-30T15:19:34Z</dcterms:modified>
</cp:coreProperties>
</file>