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61" i="1" l="1"/>
  <c r="K2861" i="1"/>
  <c r="J2861" i="1"/>
  <c r="I2861" i="1"/>
  <c r="H2861" i="1"/>
  <c r="L2860" i="1"/>
  <c r="K2860" i="1"/>
  <c r="J2860" i="1"/>
  <c r="I2860" i="1"/>
  <c r="H2860" i="1"/>
  <c r="L2859" i="1"/>
  <c r="K2859" i="1"/>
  <c r="J2859" i="1"/>
  <c r="I2859" i="1"/>
  <c r="H2859" i="1"/>
  <c r="L2858" i="1"/>
  <c r="K2858" i="1"/>
  <c r="J2858" i="1"/>
  <c r="I2858" i="1"/>
  <c r="H2858" i="1"/>
  <c r="L2857" i="1"/>
  <c r="K2857" i="1"/>
  <c r="J2857" i="1"/>
  <c r="I2857" i="1"/>
  <c r="H2857" i="1"/>
  <c r="L2856" i="1"/>
  <c r="K2856" i="1"/>
  <c r="J2856" i="1"/>
  <c r="I2856" i="1"/>
  <c r="H2856" i="1"/>
  <c r="L2855" i="1"/>
  <c r="K2855" i="1"/>
  <c r="J2855" i="1"/>
  <c r="I2855" i="1"/>
  <c r="H2855" i="1"/>
  <c r="L2854" i="1"/>
  <c r="K2854" i="1"/>
  <c r="J2854" i="1"/>
  <c r="I2854" i="1"/>
  <c r="H2854" i="1"/>
  <c r="L2853" i="1"/>
  <c r="K2853" i="1"/>
  <c r="J2853" i="1"/>
  <c r="I2853" i="1"/>
  <c r="H2853" i="1"/>
  <c r="L2852" i="1"/>
  <c r="K2852" i="1"/>
  <c r="J2852" i="1"/>
  <c r="I2852" i="1"/>
  <c r="H2852" i="1"/>
  <c r="E2861" i="1"/>
  <c r="F2861" i="1" s="1"/>
  <c r="D2861" i="1"/>
  <c r="E2860" i="1"/>
  <c r="D2860" i="1"/>
  <c r="E2859" i="1"/>
  <c r="F2859" i="1" s="1"/>
  <c r="D2859" i="1"/>
  <c r="E2858" i="1"/>
  <c r="F2858" i="1" s="1"/>
  <c r="D2858" i="1"/>
  <c r="E2857" i="1"/>
  <c r="F2857" i="1" s="1"/>
  <c r="D2857" i="1"/>
  <c r="E2856" i="1"/>
  <c r="D2856" i="1"/>
  <c r="E2855" i="1"/>
  <c r="F2860" i="1" s="1"/>
  <c r="D2855" i="1"/>
  <c r="E2854" i="1"/>
  <c r="F2854" i="1" s="1"/>
  <c r="D2854" i="1"/>
  <c r="E2853" i="1"/>
  <c r="F2853" i="1" s="1"/>
  <c r="D2853" i="1"/>
  <c r="F2852" i="1"/>
  <c r="E2852" i="1"/>
  <c r="D2852" i="1"/>
  <c r="F2855" i="1" l="1"/>
  <c r="F2856" i="1"/>
  <c r="L2851" i="1"/>
  <c r="K2851" i="1"/>
  <c r="J2851" i="1"/>
  <c r="I2851" i="1"/>
  <c r="H2851" i="1"/>
  <c r="L2850" i="1"/>
  <c r="J2850" i="1"/>
  <c r="I2850" i="1"/>
  <c r="H2850" i="1"/>
  <c r="L2849" i="1"/>
  <c r="J2849" i="1"/>
  <c r="I2849" i="1"/>
  <c r="H2849" i="1"/>
  <c r="L2848" i="1"/>
  <c r="J2848" i="1"/>
  <c r="I2848" i="1"/>
  <c r="H2848" i="1"/>
  <c r="L2847" i="1"/>
  <c r="J2847" i="1"/>
  <c r="I2847" i="1"/>
  <c r="H2847" i="1"/>
  <c r="L2846" i="1"/>
  <c r="J2846" i="1"/>
  <c r="I2846" i="1"/>
  <c r="H2846" i="1"/>
  <c r="L2845" i="1"/>
  <c r="J2845" i="1"/>
  <c r="I2845" i="1"/>
  <c r="H2845" i="1"/>
  <c r="L2844" i="1"/>
  <c r="J2844" i="1"/>
  <c r="I2844" i="1"/>
  <c r="H2844" i="1"/>
  <c r="L2843" i="1"/>
  <c r="J2843" i="1"/>
  <c r="I2843" i="1"/>
  <c r="H2843" i="1"/>
  <c r="L2842" i="1"/>
  <c r="J2842" i="1"/>
  <c r="I2842" i="1"/>
  <c r="H2842" i="1"/>
  <c r="E2851" i="1"/>
  <c r="D2851" i="1"/>
  <c r="E2850" i="1"/>
  <c r="D2850" i="1"/>
  <c r="E2849" i="1"/>
  <c r="D2849" i="1"/>
  <c r="E2848" i="1"/>
  <c r="D2848" i="1"/>
  <c r="E2847" i="1"/>
  <c r="D2847" i="1"/>
  <c r="E2846" i="1"/>
  <c r="D2846" i="1"/>
  <c r="E2845" i="1"/>
  <c r="D2845" i="1"/>
  <c r="E2844" i="1"/>
  <c r="D2844" i="1"/>
  <c r="E2843" i="1"/>
  <c r="D2843" i="1"/>
  <c r="E2842" i="1"/>
  <c r="D2842" i="1"/>
  <c r="F2843" i="1" l="1"/>
  <c r="F2845" i="1"/>
  <c r="F2849" i="1"/>
  <c r="F2851" i="1"/>
  <c r="F2847" i="1"/>
  <c r="F2846" i="1"/>
  <c r="F2842" i="1"/>
  <c r="F2844" i="1"/>
  <c r="F2848" i="1"/>
  <c r="F2850" i="1"/>
  <c r="L2841" i="1"/>
  <c r="K2841" i="1"/>
  <c r="J2841" i="1"/>
  <c r="I2841" i="1"/>
  <c r="H2841" i="1"/>
  <c r="L2840" i="1"/>
  <c r="J2840" i="1"/>
  <c r="I2840" i="1"/>
  <c r="H2840" i="1"/>
  <c r="L2839" i="1"/>
  <c r="J2839" i="1"/>
  <c r="I2839" i="1"/>
  <c r="H2839" i="1"/>
  <c r="L2838" i="1"/>
  <c r="J2838" i="1"/>
  <c r="I2838" i="1"/>
  <c r="H2838" i="1"/>
  <c r="L2837" i="1"/>
  <c r="J2837" i="1"/>
  <c r="I2837" i="1"/>
  <c r="H2837" i="1"/>
  <c r="L2836" i="1"/>
  <c r="J2836" i="1"/>
  <c r="I2836" i="1"/>
  <c r="H2836" i="1"/>
  <c r="L2835" i="1"/>
  <c r="J2835" i="1"/>
  <c r="I2835" i="1"/>
  <c r="H2835" i="1"/>
  <c r="L2834" i="1"/>
  <c r="J2834" i="1"/>
  <c r="I2834" i="1"/>
  <c r="H2834" i="1"/>
  <c r="L2833" i="1"/>
  <c r="J2833" i="1"/>
  <c r="I2833" i="1"/>
  <c r="H2833" i="1"/>
  <c r="L2832" i="1"/>
  <c r="J2832" i="1"/>
  <c r="I2832" i="1"/>
  <c r="H2832" i="1"/>
  <c r="E2841" i="1"/>
  <c r="D2841" i="1"/>
  <c r="E2840" i="1"/>
  <c r="D2840" i="1"/>
  <c r="E2839" i="1"/>
  <c r="D2839" i="1"/>
  <c r="E2838" i="1"/>
  <c r="D2838" i="1"/>
  <c r="E2837" i="1"/>
  <c r="D2837" i="1"/>
  <c r="E2836" i="1"/>
  <c r="D2836" i="1"/>
  <c r="E2835" i="1"/>
  <c r="D2835" i="1"/>
  <c r="E2834" i="1"/>
  <c r="D2834" i="1"/>
  <c r="E2833" i="1"/>
  <c r="D2833" i="1"/>
  <c r="E2832" i="1"/>
  <c r="D2832" i="1"/>
  <c r="F2833" i="1" l="1"/>
  <c r="F2837" i="1"/>
  <c r="F2839" i="1"/>
  <c r="F2841" i="1"/>
  <c r="F2835" i="1"/>
  <c r="F2838" i="1"/>
  <c r="F2840" i="1"/>
  <c r="F2832" i="1"/>
  <c r="F2836" i="1"/>
  <c r="F2834" i="1"/>
  <c r="L2831" i="1"/>
  <c r="K2831" i="1"/>
  <c r="J2831" i="1"/>
  <c r="I2831" i="1"/>
  <c r="H2831" i="1"/>
  <c r="L2830" i="1"/>
  <c r="J2830" i="1"/>
  <c r="I2830" i="1"/>
  <c r="H2830" i="1"/>
  <c r="L2829" i="1"/>
  <c r="J2829" i="1"/>
  <c r="I2829" i="1"/>
  <c r="H2829" i="1"/>
  <c r="L2828" i="1"/>
  <c r="J2828" i="1"/>
  <c r="I2828" i="1"/>
  <c r="H2828" i="1"/>
  <c r="L2827" i="1"/>
  <c r="J2827" i="1"/>
  <c r="I2827" i="1"/>
  <c r="H2827" i="1"/>
  <c r="L2826" i="1"/>
  <c r="J2826" i="1"/>
  <c r="I2826" i="1"/>
  <c r="H2826" i="1"/>
  <c r="L2825" i="1"/>
  <c r="J2825" i="1"/>
  <c r="I2825" i="1"/>
  <c r="H2825" i="1"/>
  <c r="L2824" i="1"/>
  <c r="J2824" i="1"/>
  <c r="I2824" i="1"/>
  <c r="H2824" i="1"/>
  <c r="L2823" i="1"/>
  <c r="J2823" i="1"/>
  <c r="I2823" i="1"/>
  <c r="H2823" i="1"/>
  <c r="L2822" i="1"/>
  <c r="J2822" i="1"/>
  <c r="I2822" i="1"/>
  <c r="H2822" i="1"/>
  <c r="E2831" i="1"/>
  <c r="D2831" i="1"/>
  <c r="E2830" i="1"/>
  <c r="D2830" i="1"/>
  <c r="E2829" i="1"/>
  <c r="D2829" i="1"/>
  <c r="E2828" i="1"/>
  <c r="D2828" i="1"/>
  <c r="E2827" i="1"/>
  <c r="D2827" i="1"/>
  <c r="E2826" i="1"/>
  <c r="D2826" i="1"/>
  <c r="E2825" i="1"/>
  <c r="D2825" i="1"/>
  <c r="E2824" i="1"/>
  <c r="D2824" i="1"/>
  <c r="E2823" i="1"/>
  <c r="D2823" i="1"/>
  <c r="E2822" i="1"/>
  <c r="D2822" i="1"/>
  <c r="L2821" i="1"/>
  <c r="K2821" i="1"/>
  <c r="J2821" i="1"/>
  <c r="I2821" i="1"/>
  <c r="H2821" i="1"/>
  <c r="L2820" i="1"/>
  <c r="J2820" i="1"/>
  <c r="I2820" i="1"/>
  <c r="H2820" i="1"/>
  <c r="L2819" i="1"/>
  <c r="J2819" i="1"/>
  <c r="I2819" i="1"/>
  <c r="H2819" i="1"/>
  <c r="L2818" i="1"/>
  <c r="J2818" i="1"/>
  <c r="I2818" i="1"/>
  <c r="H2818" i="1"/>
  <c r="L2817" i="1"/>
  <c r="J2817" i="1"/>
  <c r="I2817" i="1"/>
  <c r="H2817" i="1"/>
  <c r="L2816" i="1"/>
  <c r="J2816" i="1"/>
  <c r="I2816" i="1"/>
  <c r="H2816" i="1"/>
  <c r="L2815" i="1"/>
  <c r="J2815" i="1"/>
  <c r="I2815" i="1"/>
  <c r="H2815" i="1"/>
  <c r="L2814" i="1"/>
  <c r="J2814" i="1"/>
  <c r="I2814" i="1"/>
  <c r="H2814" i="1"/>
  <c r="L2813" i="1"/>
  <c r="J2813" i="1"/>
  <c r="I2813" i="1"/>
  <c r="H2813" i="1"/>
  <c r="L2812" i="1"/>
  <c r="J2812" i="1"/>
  <c r="I2812" i="1"/>
  <c r="H2812" i="1"/>
  <c r="E2821" i="1"/>
  <c r="D2821" i="1"/>
  <c r="E2820" i="1"/>
  <c r="D2820" i="1"/>
  <c r="E2819" i="1"/>
  <c r="D2819" i="1"/>
  <c r="E2818" i="1"/>
  <c r="D2818" i="1"/>
  <c r="E2817" i="1"/>
  <c r="D2817" i="1"/>
  <c r="E2816" i="1"/>
  <c r="D2816" i="1"/>
  <c r="E2815" i="1"/>
  <c r="D2815" i="1"/>
  <c r="E2814" i="1"/>
  <c r="D2814" i="1"/>
  <c r="E2813" i="1"/>
  <c r="D2813" i="1"/>
  <c r="E2812" i="1"/>
  <c r="D2812" i="1"/>
  <c r="F2822" i="1" l="1"/>
  <c r="F2812" i="1"/>
  <c r="F2823" i="1"/>
  <c r="F2826" i="1"/>
  <c r="F2827" i="1"/>
  <c r="F2829" i="1"/>
  <c r="F2831" i="1"/>
  <c r="F2828" i="1"/>
  <c r="F2830" i="1"/>
  <c r="F2825" i="1"/>
  <c r="F2824" i="1"/>
  <c r="F2813" i="1"/>
  <c r="F2815" i="1"/>
  <c r="F2817" i="1"/>
  <c r="F2819" i="1"/>
  <c r="F2821" i="1"/>
  <c r="F2814" i="1"/>
  <c r="F2818" i="1"/>
  <c r="F2816" i="1"/>
  <c r="F2820" i="1"/>
  <c r="L2811" i="1"/>
  <c r="K2811" i="1"/>
  <c r="J2811" i="1"/>
  <c r="I2811" i="1"/>
  <c r="H2811" i="1"/>
  <c r="L2810" i="1"/>
  <c r="J2810" i="1"/>
  <c r="I2810" i="1"/>
  <c r="H2810" i="1"/>
  <c r="L2809" i="1"/>
  <c r="J2809" i="1"/>
  <c r="I2809" i="1"/>
  <c r="H2809" i="1"/>
  <c r="L2808" i="1"/>
  <c r="J2808" i="1"/>
  <c r="I2808" i="1"/>
  <c r="H2808" i="1"/>
  <c r="L2807" i="1"/>
  <c r="J2807" i="1"/>
  <c r="I2807" i="1"/>
  <c r="H2807" i="1"/>
  <c r="L2806" i="1"/>
  <c r="J2806" i="1"/>
  <c r="I2806" i="1"/>
  <c r="H2806" i="1"/>
  <c r="L2805" i="1"/>
  <c r="J2805" i="1"/>
  <c r="I2805" i="1"/>
  <c r="H2805" i="1"/>
  <c r="L2804" i="1"/>
  <c r="J2804" i="1"/>
  <c r="I2804" i="1"/>
  <c r="H2804" i="1"/>
  <c r="L2803" i="1"/>
  <c r="J2803" i="1"/>
  <c r="I2803" i="1"/>
  <c r="H2803" i="1"/>
  <c r="L2802" i="1"/>
  <c r="J2802" i="1"/>
  <c r="I2802" i="1"/>
  <c r="H2802" i="1"/>
  <c r="E2811" i="1"/>
  <c r="D2811" i="1"/>
  <c r="E2810" i="1"/>
  <c r="D2810" i="1"/>
  <c r="E2809" i="1"/>
  <c r="D2809" i="1"/>
  <c r="E2808" i="1"/>
  <c r="D2808" i="1"/>
  <c r="E2807" i="1"/>
  <c r="D2807" i="1"/>
  <c r="E2806" i="1"/>
  <c r="D2806" i="1"/>
  <c r="E2805" i="1"/>
  <c r="D2805" i="1"/>
  <c r="E2804" i="1"/>
  <c r="D2804" i="1"/>
  <c r="E2803" i="1"/>
  <c r="D2803" i="1"/>
  <c r="E2802" i="1"/>
  <c r="D2802" i="1"/>
  <c r="F2803" i="1" l="1"/>
  <c r="F2805" i="1"/>
  <c r="F2809" i="1"/>
  <c r="F2811" i="1"/>
  <c r="F2807" i="1"/>
  <c r="F2804" i="1"/>
  <c r="F2802" i="1"/>
  <c r="F2806" i="1"/>
  <c r="F2808" i="1"/>
  <c r="F2810" i="1"/>
  <c r="L2801" i="1" l="1"/>
  <c r="K2801" i="1"/>
  <c r="J2801" i="1"/>
  <c r="I2801" i="1"/>
  <c r="H2801" i="1"/>
  <c r="L2800" i="1"/>
  <c r="J2800" i="1"/>
  <c r="I2800" i="1"/>
  <c r="H2800" i="1"/>
  <c r="L2799" i="1"/>
  <c r="J2799" i="1"/>
  <c r="I2799" i="1"/>
  <c r="H2799" i="1"/>
  <c r="L2798" i="1"/>
  <c r="J2798" i="1"/>
  <c r="I2798" i="1"/>
  <c r="H2798" i="1"/>
  <c r="L2797" i="1"/>
  <c r="J2797" i="1"/>
  <c r="I2797" i="1"/>
  <c r="H2797" i="1"/>
  <c r="L2796" i="1"/>
  <c r="J2796" i="1"/>
  <c r="I2796" i="1"/>
  <c r="H2796" i="1"/>
  <c r="L2795" i="1"/>
  <c r="J2795" i="1"/>
  <c r="I2795" i="1"/>
  <c r="H2795" i="1"/>
  <c r="L2794" i="1"/>
  <c r="J2794" i="1"/>
  <c r="I2794" i="1"/>
  <c r="H2794" i="1"/>
  <c r="L2793" i="1"/>
  <c r="J2793" i="1"/>
  <c r="I2793" i="1"/>
  <c r="H2793" i="1"/>
  <c r="L2792" i="1"/>
  <c r="J2792" i="1"/>
  <c r="I2792" i="1"/>
  <c r="H2792" i="1"/>
  <c r="E2801" i="1"/>
  <c r="D2801" i="1"/>
  <c r="E2800" i="1"/>
  <c r="D2800" i="1"/>
  <c r="E2799" i="1"/>
  <c r="D2799" i="1"/>
  <c r="E2798" i="1"/>
  <c r="D2798" i="1"/>
  <c r="E2797" i="1"/>
  <c r="D2797" i="1"/>
  <c r="E2796" i="1"/>
  <c r="D2796" i="1"/>
  <c r="E2795" i="1"/>
  <c r="D2795" i="1"/>
  <c r="E2794" i="1"/>
  <c r="D2794" i="1"/>
  <c r="E2793" i="1"/>
  <c r="D2793" i="1"/>
  <c r="E2792" i="1"/>
  <c r="D2792" i="1"/>
  <c r="F2792" i="1" l="1"/>
  <c r="F2793" i="1"/>
  <c r="F2795" i="1"/>
  <c r="F2797" i="1"/>
  <c r="F2799" i="1"/>
  <c r="F2801" i="1"/>
  <c r="F2794" i="1"/>
  <c r="F2798" i="1"/>
  <c r="F2796" i="1"/>
  <c r="F2800" i="1"/>
  <c r="L2791" i="1"/>
  <c r="K2791" i="1"/>
  <c r="J2791" i="1"/>
  <c r="I2791" i="1"/>
  <c r="H2791" i="1"/>
  <c r="L2790" i="1"/>
  <c r="J2790" i="1"/>
  <c r="I2790" i="1"/>
  <c r="H2790" i="1"/>
  <c r="L2789" i="1"/>
  <c r="J2789" i="1"/>
  <c r="I2789" i="1"/>
  <c r="H2789" i="1"/>
  <c r="L2788" i="1"/>
  <c r="J2788" i="1"/>
  <c r="I2788" i="1"/>
  <c r="H2788" i="1"/>
  <c r="L2787" i="1"/>
  <c r="J2787" i="1"/>
  <c r="I2787" i="1"/>
  <c r="H2787" i="1"/>
  <c r="L2786" i="1"/>
  <c r="J2786" i="1"/>
  <c r="I2786" i="1"/>
  <c r="H2786" i="1"/>
  <c r="L2785" i="1"/>
  <c r="J2785" i="1"/>
  <c r="I2785" i="1"/>
  <c r="H2785" i="1"/>
  <c r="L2784" i="1"/>
  <c r="J2784" i="1"/>
  <c r="I2784" i="1"/>
  <c r="H2784" i="1"/>
  <c r="L2783" i="1"/>
  <c r="J2783" i="1"/>
  <c r="I2783" i="1"/>
  <c r="H2783" i="1"/>
  <c r="L2782" i="1"/>
  <c r="J2782" i="1"/>
  <c r="I2782" i="1"/>
  <c r="H2782" i="1"/>
  <c r="E2791" i="1"/>
  <c r="D2791" i="1"/>
  <c r="E2790" i="1"/>
  <c r="D2790" i="1"/>
  <c r="E2789" i="1"/>
  <c r="D2789" i="1"/>
  <c r="E2788" i="1"/>
  <c r="D2788" i="1"/>
  <c r="E2787" i="1"/>
  <c r="D2787" i="1"/>
  <c r="E2786" i="1"/>
  <c r="D2786" i="1"/>
  <c r="E2785" i="1"/>
  <c r="D2785" i="1"/>
  <c r="E2784" i="1"/>
  <c r="D2784" i="1"/>
  <c r="E2783" i="1"/>
  <c r="D2783" i="1"/>
  <c r="E2782" i="1"/>
  <c r="D2782" i="1"/>
  <c r="F2783" i="1" l="1"/>
  <c r="F2786" i="1"/>
  <c r="F2787" i="1"/>
  <c r="F2789" i="1"/>
  <c r="F2791" i="1"/>
  <c r="F2788" i="1"/>
  <c r="F2790" i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D2772" i="1"/>
  <c r="F2772" i="1" l="1"/>
  <c r="F2773" i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K2850" i="1" s="1"/>
  <c r="D2720" i="1"/>
  <c r="E2719" i="1"/>
  <c r="K2849" i="1" s="1"/>
  <c r="D2719" i="1"/>
  <c r="E2718" i="1"/>
  <c r="K2848" i="1" s="1"/>
  <c r="D2718" i="1"/>
  <c r="E2717" i="1"/>
  <c r="K2847" i="1" s="1"/>
  <c r="D2717" i="1"/>
  <c r="E2716" i="1"/>
  <c r="K2846" i="1" s="1"/>
  <c r="D2716" i="1"/>
  <c r="E2715" i="1"/>
  <c r="K2845" i="1" s="1"/>
  <c r="D2715" i="1"/>
  <c r="E2714" i="1"/>
  <c r="K2844" i="1" s="1"/>
  <c r="D2714" i="1"/>
  <c r="E2713" i="1"/>
  <c r="K2843" i="1" s="1"/>
  <c r="D2713" i="1"/>
  <c r="E2712" i="1"/>
  <c r="K2842" i="1" s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K2840" i="1" s="1"/>
  <c r="D2710" i="1"/>
  <c r="E2709" i="1"/>
  <c r="K2839" i="1" s="1"/>
  <c r="D2709" i="1"/>
  <c r="E2708" i="1"/>
  <c r="K2838" i="1" s="1"/>
  <c r="D2708" i="1"/>
  <c r="E2707" i="1"/>
  <c r="K2837" i="1" s="1"/>
  <c r="D2707" i="1"/>
  <c r="E2706" i="1"/>
  <c r="K2836" i="1" s="1"/>
  <c r="D2706" i="1"/>
  <c r="E2705" i="1"/>
  <c r="K2835" i="1" s="1"/>
  <c r="D2705" i="1"/>
  <c r="E2704" i="1"/>
  <c r="K2834" i="1" s="1"/>
  <c r="D2704" i="1"/>
  <c r="E2703" i="1"/>
  <c r="K2833" i="1" s="1"/>
  <c r="D2703" i="1"/>
  <c r="E2702" i="1"/>
  <c r="K2832" i="1" s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K2830" i="1" s="1"/>
  <c r="D2700" i="1"/>
  <c r="E2699" i="1"/>
  <c r="K2829" i="1" s="1"/>
  <c r="D2699" i="1"/>
  <c r="E2698" i="1"/>
  <c r="K2828" i="1" s="1"/>
  <c r="D2698" i="1"/>
  <c r="E2697" i="1"/>
  <c r="K2827" i="1" s="1"/>
  <c r="D2697" i="1"/>
  <c r="E2696" i="1"/>
  <c r="K2826" i="1" s="1"/>
  <c r="D2696" i="1"/>
  <c r="E2695" i="1"/>
  <c r="K2825" i="1" s="1"/>
  <c r="D2695" i="1"/>
  <c r="E2694" i="1"/>
  <c r="K2824" i="1" s="1"/>
  <c r="D2694" i="1"/>
  <c r="E2693" i="1"/>
  <c r="K2823" i="1" s="1"/>
  <c r="D2693" i="1"/>
  <c r="E2692" i="1"/>
  <c r="K2822" i="1" s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K2820" i="1" s="1"/>
  <c r="D2690" i="1"/>
  <c r="E2689" i="1"/>
  <c r="K2819" i="1" s="1"/>
  <c r="D2689" i="1"/>
  <c r="E2688" i="1"/>
  <c r="K2818" i="1" s="1"/>
  <c r="D2688" i="1"/>
  <c r="E2687" i="1"/>
  <c r="K2817" i="1" s="1"/>
  <c r="D2687" i="1"/>
  <c r="E2686" i="1"/>
  <c r="K2816" i="1" s="1"/>
  <c r="D2686" i="1"/>
  <c r="E2685" i="1"/>
  <c r="K2815" i="1" s="1"/>
  <c r="D2685" i="1"/>
  <c r="E2684" i="1"/>
  <c r="K2814" i="1" s="1"/>
  <c r="D2684" i="1"/>
  <c r="E2683" i="1"/>
  <c r="K2813" i="1" s="1"/>
  <c r="D2683" i="1"/>
  <c r="E2682" i="1"/>
  <c r="K2812" i="1" s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K2810" i="1" s="1"/>
  <c r="D2680" i="1"/>
  <c r="E2679" i="1"/>
  <c r="K2809" i="1" s="1"/>
  <c r="D2679" i="1"/>
  <c r="E2678" i="1"/>
  <c r="K2808" i="1" s="1"/>
  <c r="D2678" i="1"/>
  <c r="E2677" i="1"/>
  <c r="K2807" i="1" s="1"/>
  <c r="D2677" i="1"/>
  <c r="E2676" i="1"/>
  <c r="K2806" i="1" s="1"/>
  <c r="D2676" i="1"/>
  <c r="E2675" i="1"/>
  <c r="K2805" i="1" s="1"/>
  <c r="D2675" i="1"/>
  <c r="E2674" i="1"/>
  <c r="K2804" i="1" s="1"/>
  <c r="D2674" i="1"/>
  <c r="E2673" i="1"/>
  <c r="K2803" i="1" s="1"/>
  <c r="D2673" i="1"/>
  <c r="E2672" i="1"/>
  <c r="K2802" i="1" s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K2800" i="1" s="1"/>
  <c r="D2670" i="1"/>
  <c r="E2669" i="1"/>
  <c r="K2799" i="1" s="1"/>
  <c r="D2669" i="1"/>
  <c r="E2668" i="1"/>
  <c r="K2798" i="1" s="1"/>
  <c r="D2668" i="1"/>
  <c r="E2667" i="1"/>
  <c r="K2797" i="1" s="1"/>
  <c r="D2667" i="1"/>
  <c r="E2666" i="1"/>
  <c r="K2796" i="1" s="1"/>
  <c r="D2666" i="1"/>
  <c r="E2665" i="1"/>
  <c r="K2795" i="1" s="1"/>
  <c r="D2665" i="1"/>
  <c r="E2664" i="1"/>
  <c r="K2794" i="1" s="1"/>
  <c r="D2664" i="1"/>
  <c r="E2663" i="1"/>
  <c r="K2793" i="1" s="1"/>
  <c r="D2663" i="1"/>
  <c r="E2662" i="1"/>
  <c r="K2792" i="1" s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K2790" i="1" s="1"/>
  <c r="D2660" i="1"/>
  <c r="E2659" i="1"/>
  <c r="K2789" i="1" s="1"/>
  <c r="D2659" i="1"/>
  <c r="E2658" i="1"/>
  <c r="K2788" i="1" s="1"/>
  <c r="D2658" i="1"/>
  <c r="E2657" i="1"/>
  <c r="K2787" i="1" s="1"/>
  <c r="D2657" i="1"/>
  <c r="E2656" i="1"/>
  <c r="K2786" i="1" s="1"/>
  <c r="D2656" i="1"/>
  <c r="E2655" i="1"/>
  <c r="K2785" i="1" s="1"/>
  <c r="D2655" i="1"/>
  <c r="E2654" i="1"/>
  <c r="K2784" i="1" s="1"/>
  <c r="D2654" i="1"/>
  <c r="E2653" i="1"/>
  <c r="K2783" i="1" s="1"/>
  <c r="D2653" i="1"/>
  <c r="E2652" i="1"/>
  <c r="K2782" i="1" s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<sst xmlns="http://schemas.openxmlformats.org/spreadsheetml/2006/main" count="2885" uniqueCount="33">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</sst>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61"/>
  <sheetViews>
    <sheetView tabSelected="1" workbookViewId="0">
      <pane ySplit="1" topLeftCell="A2839" activePane="bottomLeft" state="frozen"/>
      <selection pane="bottomLeft" activeCell="A2862" sqref="A286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  <row r="2792" spans="1:12" x14ac:dyDescent="0.3">
      <c r="A2792" s="1">
        <v>44188</v>
      </c>
      <c r="B2792" s="11" t="s">
        <v>0</v>
      </c>
      <c r="C2792" s="101">
        <v>27744</v>
      </c>
      <c r="D2792" s="6">
        <f t="shared" ref="D2792:D2801" si="591">C2792/SUMIF(A:A,A2792,C:C)</f>
        <v>5.1260069470105682E-2</v>
      </c>
      <c r="E2792" s="7">
        <f t="shared" ref="E2792:E2801" si="592">C2792-SUMIFS(C:C,A:A,A2792-1,B:B,B2792)</f>
        <v>337</v>
      </c>
      <c r="F2792" s="6">
        <f t="shared" ref="F2792:F2801" si="593">E2792/SUMIF(A:A,A2792,E:E)</f>
        <v>4.6669436366154275E-2</v>
      </c>
      <c r="G2792" s="101">
        <v>4</v>
      </c>
      <c r="H2792" s="7">
        <f t="shared" ref="H2792:H2801" si="594">G2792-SUMIFS(G:G,A:A,A2792-1,B:B,B2792)</f>
        <v>0</v>
      </c>
      <c r="I2792" s="6">
        <f t="shared" ref="I2792:I2801" si="595">G2792/SUMIF(A:A,A2792,G:G)</f>
        <v>6.2695924764890286E-4</v>
      </c>
      <c r="J2792" s="10">
        <f>IF(B2792="Pending","",C2792/(VLOOKUP(B2792,Population!$A$2:$B$10,2,FALSE)/100000))</f>
        <v>3062.4747498162114</v>
      </c>
      <c r="K2792" s="10">
        <f>IF(B2792="Pending","",SUMIFS(E:E,A:A,"&lt;="&amp;A2792,A:A,"&gt;="&amp;A2792-13,B:B,B2792)/(VLOOKUP(B2792,Population!$A$2:$B$10,2,FALSE)/100000)/14)</f>
        <v>52.022080447992266</v>
      </c>
      <c r="L2792" s="13">
        <f>IF(B2792="Pending","",(G2792/C2792)/(VLOOKUP(B2792,Population!$A$2:$B$10,2,FALSE)/100000))</f>
        <v>1.5914549755909128E-5</v>
      </c>
    </row>
    <row r="2793" spans="1:12" x14ac:dyDescent="0.3">
      <c r="A2793" s="1">
        <v>44188</v>
      </c>
      <c r="B2793" s="101" t="s">
        <v>1</v>
      </c>
      <c r="C2793" s="101">
        <v>70241</v>
      </c>
      <c r="D2793" s="6">
        <f t="shared" si="591"/>
        <v>0.12977791737491687</v>
      </c>
      <c r="E2793" s="7">
        <f t="shared" si="592"/>
        <v>814</v>
      </c>
      <c r="F2793" s="6">
        <f t="shared" si="593"/>
        <v>0.1127267691455477</v>
      </c>
      <c r="G2793" s="101">
        <v>3</v>
      </c>
      <c r="H2793" s="7">
        <f t="shared" si="594"/>
        <v>-1</v>
      </c>
      <c r="I2793" s="6">
        <f t="shared" si="595"/>
        <v>4.7021943573667712E-4</v>
      </c>
      <c r="J2793" s="10">
        <f>IF(B2793="Pending","",C2793/(VLOOKUP(B2793,Population!$A$2:$B$10,2,FALSE)/100000))</f>
        <v>8198.7802386996991</v>
      </c>
      <c r="K2793" s="10">
        <f>IF(B2793="Pending","",SUMIFS(E:E,A:A,"&lt;="&amp;A2793,A:A,"&gt;="&amp;A2793-13,B:B,B2793)/(VLOOKUP(B2793,Population!$A$2:$B$10,2,FALSE)/100000)/14)</f>
        <v>122.75150802682974</v>
      </c>
      <c r="L2793" s="13">
        <f>IF(B2793="Pending","",(G2793/C2793)/(VLOOKUP(B2793,Population!$A$2:$B$10,2,FALSE)/100000))</f>
        <v>4.985275098877541E-6</v>
      </c>
    </row>
    <row r="2794" spans="1:12" x14ac:dyDescent="0.3">
      <c r="A2794" s="1">
        <v>44188</v>
      </c>
      <c r="B2794" s="101" t="s">
        <v>2</v>
      </c>
      <c r="C2794" s="101">
        <v>99978</v>
      </c>
      <c r="D2794" s="6">
        <f t="shared" si="591"/>
        <v>0.18472027196807331</v>
      </c>
      <c r="E2794" s="7">
        <f t="shared" si="592"/>
        <v>1186</v>
      </c>
      <c r="F2794" s="6">
        <f t="shared" si="593"/>
        <v>0.16424317961501178</v>
      </c>
      <c r="G2794" s="101">
        <v>40</v>
      </c>
      <c r="H2794" s="7">
        <f t="shared" si="594"/>
        <v>1</v>
      </c>
      <c r="I2794" s="6">
        <f t="shared" si="595"/>
        <v>6.269592476489028E-3</v>
      </c>
      <c r="J2794" s="10">
        <f>IF(B2794="Pending","",C2794/(VLOOKUP(B2794,Population!$A$2:$B$10,2,FALSE)/100000))</f>
        <v>10496.951014648568</v>
      </c>
      <c r="K2794" s="10">
        <f>IF(B2794="Pending","",SUMIFS(E:E,A:A,"&lt;="&amp;A2794,A:A,"&gt;="&amp;A2794-13,B:B,B2794)/(VLOOKUP(B2794,Population!$A$2:$B$10,2,FALSE)/100000)/14)</f>
        <v>150.31191804096991</v>
      </c>
      <c r="L2794" s="13">
        <f>IF(B2794="Pending","",(G2794/C2794)/(VLOOKUP(B2794,Population!$A$2:$B$10,2,FALSE)/100000))</f>
        <v>4.2006284790798038E-5</v>
      </c>
    </row>
    <row r="2795" spans="1:12" x14ac:dyDescent="0.3">
      <c r="A2795" s="1">
        <v>44188</v>
      </c>
      <c r="B2795" s="101" t="s">
        <v>3</v>
      </c>
      <c r="C2795" s="101">
        <v>84484</v>
      </c>
      <c r="D2795" s="6">
        <f t="shared" si="591"/>
        <v>0.15609341512083363</v>
      </c>
      <c r="E2795" s="7">
        <f t="shared" si="592"/>
        <v>1171</v>
      </c>
      <c r="F2795" s="6">
        <f t="shared" si="593"/>
        <v>0.16216590499930758</v>
      </c>
      <c r="G2795" s="101">
        <v>67</v>
      </c>
      <c r="H2795" s="7">
        <f t="shared" si="594"/>
        <v>0</v>
      </c>
      <c r="I2795" s="6">
        <f t="shared" si="595"/>
        <v>1.0501567398119123E-2</v>
      </c>
      <c r="J2795" s="10">
        <f>IF(B2795="Pending","",C2795/(VLOOKUP(B2795,Population!$A$2:$B$10,2,FALSE)/100000))</f>
        <v>9631.2965838332293</v>
      </c>
      <c r="K2795" s="10">
        <f>IF(B2795="Pending","",SUMIFS(E:E,A:A,"&lt;="&amp;A2795,A:A,"&gt;="&amp;A2795-13,B:B,B2795)/(VLOOKUP(B2795,Population!$A$2:$B$10,2,FALSE)/100000)/14)</f>
        <v>147.72956385985381</v>
      </c>
      <c r="L2795" s="13">
        <f>IF(B2795="Pending","",(G2795/C2795)/(VLOOKUP(B2795,Population!$A$2:$B$10,2,FALSE)/100000))</f>
        <v>9.0408783070845057E-5</v>
      </c>
    </row>
    <row r="2796" spans="1:12" x14ac:dyDescent="0.3">
      <c r="A2796" s="1">
        <v>44188</v>
      </c>
      <c r="B2796" s="101" t="s">
        <v>4</v>
      </c>
      <c r="C2796" s="101">
        <v>81024</v>
      </c>
      <c r="D2796" s="6">
        <f t="shared" si="591"/>
        <v>0.14970068731062006</v>
      </c>
      <c r="E2796" s="7">
        <f t="shared" si="592"/>
        <v>1051</v>
      </c>
      <c r="F2796" s="6">
        <f t="shared" si="593"/>
        <v>0.14554770807367401</v>
      </c>
      <c r="G2796" s="101">
        <v>194</v>
      </c>
      <c r="H2796" s="7">
        <f t="shared" si="594"/>
        <v>0</v>
      </c>
      <c r="I2796" s="6">
        <f t="shared" si="595"/>
        <v>3.0407523510971788E-2</v>
      </c>
      <c r="J2796" s="10">
        <f>IF(B2796="Pending","",C2796/(VLOOKUP(B2796,Population!$A$2:$B$10,2,FALSE)/100000))</f>
        <v>9504.058555811007</v>
      </c>
      <c r="K2796" s="10">
        <f>IF(B2796="Pending","",SUMIFS(E:E,A:A,"&lt;="&amp;A2796,A:A,"&gt;="&amp;A2796-13,B:B,B2796)/(VLOOKUP(B2796,Population!$A$2:$B$10,2,FALSE)/100000)/14)</f>
        <v>149.19633221843142</v>
      </c>
      <c r="L2796" s="13">
        <f>IF(B2796="Pending","",(G2796/C2796)/(VLOOKUP(B2796,Population!$A$2:$B$10,2,FALSE)/100000))</f>
        <v>2.8085584979581769E-4</v>
      </c>
    </row>
    <row r="2797" spans="1:12" x14ac:dyDescent="0.3">
      <c r="A2797" s="1">
        <v>44188</v>
      </c>
      <c r="B2797" s="101" t="s">
        <v>5</v>
      </c>
      <c r="C2797" s="101">
        <v>74871</v>
      </c>
      <c r="D2797" s="6">
        <f t="shared" si="591"/>
        <v>0.13833234794176336</v>
      </c>
      <c r="E2797" s="7">
        <f t="shared" si="592"/>
        <v>1054</v>
      </c>
      <c r="F2797" s="6">
        <f t="shared" si="593"/>
        <v>0.14596316299681483</v>
      </c>
      <c r="G2797" s="101">
        <v>545</v>
      </c>
      <c r="H2797" s="7">
        <f t="shared" si="594"/>
        <v>8</v>
      </c>
      <c r="I2797" s="6">
        <f t="shared" si="595"/>
        <v>8.5423197492163011E-2</v>
      </c>
      <c r="J2797" s="10">
        <f>IF(B2797="Pending","",C2797/(VLOOKUP(B2797,Population!$A$2:$B$10,2,FALSE)/100000))</f>
        <v>8362.1019901469917</v>
      </c>
      <c r="K2797" s="10">
        <f>IF(B2797="Pending","",SUMIFS(E:E,A:A,"&lt;="&amp;A2797,A:A,"&gt;="&amp;A2797-13,B:B,B2797)/(VLOOKUP(B2797,Population!$A$2:$B$10,2,FALSE)/100000)/14)</f>
        <v>137.0157639528318</v>
      </c>
      <c r="L2797" s="13">
        <f>IF(B2797="Pending","",(G2797/C2797)/(VLOOKUP(B2797,Population!$A$2:$B$10,2,FALSE)/100000))</f>
        <v>8.1298904777846745E-4</v>
      </c>
    </row>
    <row r="2798" spans="1:12" x14ac:dyDescent="0.3">
      <c r="A2798" s="1">
        <v>44188</v>
      </c>
      <c r="B2798" s="101" t="s">
        <v>6</v>
      </c>
      <c r="C2798" s="101">
        <v>53285</v>
      </c>
      <c r="D2798" s="6">
        <f t="shared" si="591"/>
        <v>9.844985588648289E-2</v>
      </c>
      <c r="E2798" s="7">
        <f t="shared" si="592"/>
        <v>759</v>
      </c>
      <c r="F2798" s="6">
        <f t="shared" si="593"/>
        <v>0.10511009555463233</v>
      </c>
      <c r="G2798" s="101">
        <v>1158</v>
      </c>
      <c r="H2798" s="7">
        <f t="shared" si="594"/>
        <v>25</v>
      </c>
      <c r="I2798" s="6">
        <f t="shared" si="595"/>
        <v>0.18150470219435735</v>
      </c>
      <c r="J2798" s="10">
        <f>IF(B2798="Pending","",C2798/(VLOOKUP(B2798,Population!$A$2:$B$10,2,FALSE)/100000))</f>
        <v>6761.7297643007068</v>
      </c>
      <c r="K2798" s="10">
        <f>IF(B2798="Pending","",SUMIFS(E:E,A:A,"&lt;="&amp;A2798,A:A,"&gt;="&amp;A2798-13,B:B,B2798)/(VLOOKUP(B2798,Population!$A$2:$B$10,2,FALSE)/100000)/14)</f>
        <v>111.89634437498118</v>
      </c>
      <c r="L2798" s="13">
        <f>IF(B2798="Pending","",(G2798/C2798)/(VLOOKUP(B2798,Population!$A$2:$B$10,2,FALSE)/100000))</f>
        <v>2.7577597528975627E-3</v>
      </c>
    </row>
    <row r="2799" spans="1:12" x14ac:dyDescent="0.3">
      <c r="A2799" s="1">
        <v>44188</v>
      </c>
      <c r="B2799" s="101" t="s">
        <v>7</v>
      </c>
      <c r="C2799" s="101">
        <v>31929</v>
      </c>
      <c r="D2799" s="6">
        <f t="shared" si="591"/>
        <v>5.8992313945754195E-2</v>
      </c>
      <c r="E2799" s="7">
        <f t="shared" si="592"/>
        <v>432</v>
      </c>
      <c r="F2799" s="6">
        <f t="shared" si="593"/>
        <v>5.9825508932280849E-2</v>
      </c>
      <c r="G2799" s="101">
        <v>1929</v>
      </c>
      <c r="H2799" s="7">
        <f t="shared" si="594"/>
        <v>29</v>
      </c>
      <c r="I2799" s="6">
        <f t="shared" si="595"/>
        <v>0.30235109717868336</v>
      </c>
      <c r="J2799" s="10">
        <f>IF(B2799="Pending","",C2799/(VLOOKUP(B2799,Population!$A$2:$B$10,2,FALSE)/100000))</f>
        <v>6657.4644962332968</v>
      </c>
      <c r="K2799" s="10">
        <f>IF(B2799="Pending","",SUMIFS(E:E,A:A,"&lt;="&amp;A2799,A:A,"&gt;="&amp;A2799-13,B:B,B2799)/(VLOOKUP(B2799,Population!$A$2:$B$10,2,FALSE)/100000)/14)</f>
        <v>109.74988226722496</v>
      </c>
      <c r="L2799" s="13">
        <f>IF(B2799="Pending","",(G2799/C2799)/(VLOOKUP(B2799,Population!$A$2:$B$10,2,FALSE)/100000))</f>
        <v>1.2597096403641804E-2</v>
      </c>
    </row>
    <row r="2800" spans="1:12" x14ac:dyDescent="0.3">
      <c r="A2800" s="1">
        <v>44188</v>
      </c>
      <c r="B2800" s="101" t="s">
        <v>25</v>
      </c>
      <c r="C2800" s="101">
        <v>16894</v>
      </c>
      <c r="D2800" s="6">
        <f t="shared" si="591"/>
        <v>3.1213509718424359E-2</v>
      </c>
      <c r="E2800" s="7">
        <f t="shared" si="592"/>
        <v>227</v>
      </c>
      <c r="F2800" s="6">
        <f t="shared" si="593"/>
        <v>3.1436089184323501E-2</v>
      </c>
      <c r="G2800" s="101">
        <v>2439</v>
      </c>
      <c r="H2800" s="7">
        <f t="shared" si="594"/>
        <v>49</v>
      </c>
      <c r="I2800" s="6">
        <f t="shared" si="595"/>
        <v>0.3822884012539185</v>
      </c>
      <c r="J2800" s="10">
        <f>IF(B2800="Pending","",C2800/(VLOOKUP(B2800,Population!$A$2:$B$10,2,FALSE)/100000))</f>
        <v>7631.6015340901386</v>
      </c>
      <c r="K2800" s="10">
        <f>IF(B2800="Pending","",SUMIFS(E:E,A:A,"&lt;="&amp;A2800,A:A,"&gt;="&amp;A2800-13,B:B,B2800)/(VLOOKUP(B2800,Population!$A$2:$B$10,2,FALSE)/100000)/14)</f>
        <v>123.7107015242165</v>
      </c>
      <c r="L2800" s="13">
        <f>IF(B2800="Pending","",(G2800/C2800)/(VLOOKUP(B2800,Population!$A$2:$B$10,2,FALSE)/100000))</f>
        <v>6.5217253782752199E-2</v>
      </c>
    </row>
    <row r="2801" spans="1:12" x14ac:dyDescent="0.3">
      <c r="A2801" s="1">
        <v>44188</v>
      </c>
      <c r="B2801" s="101" t="s">
        <v>21</v>
      </c>
      <c r="C2801" s="101">
        <v>790</v>
      </c>
      <c r="D2801" s="6">
        <f t="shared" si="591"/>
        <v>1.4596112630256449E-3</v>
      </c>
      <c r="E2801" s="7">
        <f t="shared" si="592"/>
        <v>190</v>
      </c>
      <c r="F2801" s="6">
        <f t="shared" si="593"/>
        <v>2.6312145132253151E-2</v>
      </c>
      <c r="G2801" s="101">
        <v>1</v>
      </c>
      <c r="H2801" s="7">
        <f t="shared" si="594"/>
        <v>0</v>
      </c>
      <c r="I2801" s="6">
        <f t="shared" si="595"/>
        <v>1.5673981191222572E-4</v>
      </c>
      <c r="J2801" s="10" t="str">
        <f>IF(B2801="Pending","",C2801/(VLOOKUP(B2801,Population!$A$2:$B$10,2,FALSE)/100000))</f>
        <v/>
      </c>
      <c r="K2801" s="10" t="str">
        <f>IF(B2801="Pending","",SUMIFS(E:E,A:A,"&lt;="&amp;A2801,A:A,"&gt;="&amp;A2801-13,B:B,B2801)/(VLOOKUP(B2801,Population!$A$2:$B$10,2,FALSE)/100000)/14)</f>
        <v/>
      </c>
      <c r="L2801" s="13" t="str">
        <f>IF(B2801="Pending","",(G2801/C2801)/(VLOOKUP(B2801,Population!$A$2:$B$10,2,FALSE)/100000))</f>
        <v/>
      </c>
    </row>
    <row r="2802" spans="1:12" x14ac:dyDescent="0.3">
      <c r="A2802" s="1">
        <v>44189</v>
      </c>
      <c r="B2802" s="11" t="s">
        <v>0</v>
      </c>
      <c r="C2802" s="101">
        <v>28035</v>
      </c>
      <c r="D2802" s="6">
        <f t="shared" ref="D2802:D2811" si="596">C2802/SUMIF(A:A,A2802,C:C)</f>
        <v>5.1299458185497818E-2</v>
      </c>
      <c r="E2802" s="7">
        <f t="shared" ref="E2802:E2811" si="597">C2802-SUMIFS(C:C,A:A,A2802-1,B:B,B2802)</f>
        <v>291</v>
      </c>
      <c r="F2802" s="6">
        <f t="shared" ref="F2802:F2811" si="598">E2802/SUMIF(A:A,A2802,E:E)</f>
        <v>5.535476507513791E-2</v>
      </c>
      <c r="G2802" s="101">
        <v>4</v>
      </c>
      <c r="H2802" s="7">
        <f t="shared" ref="H2802:H2811" si="599">G2802-SUMIFS(G:G,A:A,A2802-1,B:B,B2802)</f>
        <v>0</v>
      </c>
      <c r="I2802" s="6">
        <f t="shared" ref="I2802:I2811" si="600">G2802/SUMIF(A:A,A2802,G:G)</f>
        <v>6.2198724926139013E-4</v>
      </c>
      <c r="J2802" s="10">
        <f>IF(B2802="Pending","",C2802/(VLOOKUP(B2802,Population!$A$2:$B$10,2,FALSE)/100000))</f>
        <v>3094.5962950943444</v>
      </c>
      <c r="K2802" s="10">
        <f>IF(B2802="Pending","",SUMIFS(E:E,A:A,"&lt;="&amp;A2802,A:A,"&gt;="&amp;A2802-13,B:B,B2802)/(VLOOKUP(B2802,Population!$A$2:$B$10,2,FALSE)/100000)/14)</f>
        <v>51.399203158602845</v>
      </c>
      <c r="L2802" s="13">
        <f>IF(B2802="Pending","",(G2802/C2802)/(VLOOKUP(B2802,Population!$A$2:$B$10,2,FALSE)/100000))</f>
        <v>1.5749358602744529E-5</v>
      </c>
    </row>
    <row r="2803" spans="1:12" x14ac:dyDescent="0.3">
      <c r="A2803" s="1">
        <v>44189</v>
      </c>
      <c r="B2803" s="101" t="s">
        <v>1</v>
      </c>
      <c r="C2803" s="101">
        <v>70815</v>
      </c>
      <c r="D2803" s="6">
        <f t="shared" si="596"/>
        <v>0.12957985130750946</v>
      </c>
      <c r="E2803" s="7">
        <f t="shared" si="597"/>
        <v>574</v>
      </c>
      <c r="F2803" s="6">
        <f t="shared" si="598"/>
        <v>0.10918774966711052</v>
      </c>
      <c r="G2803" s="101">
        <v>3</v>
      </c>
      <c r="H2803" s="7">
        <f t="shared" si="599"/>
        <v>0</v>
      </c>
      <c r="I2803" s="6">
        <f t="shared" si="600"/>
        <v>4.6649043694604262E-4</v>
      </c>
      <c r="J2803" s="10">
        <f>IF(B2803="Pending","",C2803/(VLOOKUP(B2803,Population!$A$2:$B$10,2,FALSE)/100000))</f>
        <v>8265.7795675391753</v>
      </c>
      <c r="K2803" s="10">
        <f>IF(B2803="Pending","",SUMIFS(E:E,A:A,"&lt;="&amp;A2803,A:A,"&gt;="&amp;A2803-13,B:B,B2803)/(VLOOKUP(B2803,Population!$A$2:$B$10,2,FALSE)/100000)/14)</f>
        <v>121.08402846387615</v>
      </c>
      <c r="L2803" s="13">
        <f>IF(B2803="Pending","",(G2803/C2803)/(VLOOKUP(B2803,Population!$A$2:$B$10,2,FALSE)/100000))</f>
        <v>4.9448663167444387E-6</v>
      </c>
    </row>
    <row r="2804" spans="1:12" x14ac:dyDescent="0.3">
      <c r="A2804" s="1">
        <v>44189</v>
      </c>
      <c r="B2804" s="101" t="s">
        <v>2</v>
      </c>
      <c r="C2804" s="101">
        <v>100879</v>
      </c>
      <c r="D2804" s="6">
        <f t="shared" si="596"/>
        <v>0.1845920471658582</v>
      </c>
      <c r="E2804" s="7">
        <f t="shared" si="597"/>
        <v>901</v>
      </c>
      <c r="F2804" s="6">
        <f t="shared" si="598"/>
        <v>0.17139052691649229</v>
      </c>
      <c r="G2804" s="101">
        <v>40</v>
      </c>
      <c r="H2804" s="7">
        <f t="shared" si="599"/>
        <v>0</v>
      </c>
      <c r="I2804" s="6">
        <f t="shared" si="600"/>
        <v>6.2198724926139015E-3</v>
      </c>
      <c r="J2804" s="10">
        <f>IF(B2804="Pending","",C2804/(VLOOKUP(B2804,Population!$A$2:$B$10,2,FALSE)/100000))</f>
        <v>10591.549354925413</v>
      </c>
      <c r="K2804" s="10">
        <f>IF(B2804="Pending","",SUMIFS(E:E,A:A,"&lt;="&amp;A2804,A:A,"&gt;="&amp;A2804-13,B:B,B2804)/(VLOOKUP(B2804,Population!$A$2:$B$10,2,FALSE)/100000)/14)</f>
        <v>149.46447770076983</v>
      </c>
      <c r="L2804" s="13">
        <f>IF(B2804="Pending","",(G2804/C2804)/(VLOOKUP(B2804,Population!$A$2:$B$10,2,FALSE)/100000))</f>
        <v>4.1631105986522532E-5</v>
      </c>
    </row>
    <row r="2805" spans="1:12" x14ac:dyDescent="0.3">
      <c r="A2805" s="1">
        <v>44189</v>
      </c>
      <c r="B2805" s="101" t="s">
        <v>3</v>
      </c>
      <c r="C2805" s="101">
        <v>85303</v>
      </c>
      <c r="D2805" s="6">
        <f t="shared" si="596"/>
        <v>0.1560905183377036</v>
      </c>
      <c r="E2805" s="7">
        <f t="shared" si="597"/>
        <v>819</v>
      </c>
      <c r="F2805" s="6">
        <f t="shared" si="598"/>
        <v>0.15579227696404793</v>
      </c>
      <c r="G2805" s="101">
        <v>68</v>
      </c>
      <c r="H2805" s="7">
        <f t="shared" si="599"/>
        <v>1</v>
      </c>
      <c r="I2805" s="6">
        <f t="shared" si="600"/>
        <v>1.0573783237443632E-2</v>
      </c>
      <c r="J2805" s="10">
        <f>IF(B2805="Pending","",C2805/(VLOOKUP(B2805,Population!$A$2:$B$10,2,FALSE)/100000))</f>
        <v>9724.6637527901858</v>
      </c>
      <c r="K2805" s="10">
        <f>IF(B2805="Pending","",SUMIFS(E:E,A:A,"&lt;="&amp;A2805,A:A,"&gt;="&amp;A2805-13,B:B,B2805)/(VLOOKUP(B2805,Population!$A$2:$B$10,2,FALSE)/100000)/14)</f>
        <v>146.95598274604683</v>
      </c>
      <c r="L2805" s="13">
        <f>IF(B2805="Pending","",(G2805/C2805)/(VLOOKUP(B2805,Population!$A$2:$B$10,2,FALSE)/100000))</f>
        <v>9.0877191379613197E-5</v>
      </c>
    </row>
    <row r="2806" spans="1:12" x14ac:dyDescent="0.3">
      <c r="A2806" s="1">
        <v>44189</v>
      </c>
      <c r="B2806" s="101" t="s">
        <v>4</v>
      </c>
      <c r="C2806" s="101">
        <v>81774</v>
      </c>
      <c r="D2806" s="6">
        <f t="shared" si="596"/>
        <v>0.14963302634781162</v>
      </c>
      <c r="E2806" s="7">
        <f t="shared" si="597"/>
        <v>750</v>
      </c>
      <c r="F2806" s="6">
        <f t="shared" si="598"/>
        <v>0.14266692029674719</v>
      </c>
      <c r="G2806" s="101">
        <v>200</v>
      </c>
      <c r="H2806" s="7">
        <f t="shared" si="599"/>
        <v>6</v>
      </c>
      <c r="I2806" s="6">
        <f t="shared" si="600"/>
        <v>3.1099362463069508E-2</v>
      </c>
      <c r="J2806" s="10">
        <f>IF(B2806="Pending","",C2806/(VLOOKUP(B2806,Population!$A$2:$B$10,2,FALSE)/100000))</f>
        <v>9592.0330314831317</v>
      </c>
      <c r="K2806" s="10">
        <f>IF(B2806="Pending","",SUMIFS(E:E,A:A,"&lt;="&amp;A2806,A:A,"&gt;="&amp;A2806-13,B:B,B2806)/(VLOOKUP(B2806,Population!$A$2:$B$10,2,FALSE)/100000)/14)</f>
        <v>147.97306808051422</v>
      </c>
      <c r="L2806" s="13">
        <f>IF(B2806="Pending","",(G2806/C2806)/(VLOOKUP(B2806,Population!$A$2:$B$10,2,FALSE)/100000))</f>
        <v>2.8688654314615075E-4</v>
      </c>
    </row>
    <row r="2807" spans="1:12" x14ac:dyDescent="0.3">
      <c r="A2807" s="1">
        <v>44189</v>
      </c>
      <c r="B2807" s="101" t="s">
        <v>5</v>
      </c>
      <c r="C2807" s="101">
        <v>75660</v>
      </c>
      <c r="D2807" s="6">
        <f t="shared" si="596"/>
        <v>0.13844540775155215</v>
      </c>
      <c r="E2807" s="7">
        <f t="shared" si="597"/>
        <v>789</v>
      </c>
      <c r="F2807" s="6">
        <f t="shared" si="598"/>
        <v>0.15008560015217806</v>
      </c>
      <c r="G2807" s="101">
        <v>548</v>
      </c>
      <c r="H2807" s="7">
        <f t="shared" si="599"/>
        <v>3</v>
      </c>
      <c r="I2807" s="6">
        <f t="shared" si="600"/>
        <v>8.5212253148810452E-2</v>
      </c>
      <c r="J2807" s="10">
        <f>IF(B2807="Pending","",C2807/(VLOOKUP(B2807,Population!$A$2:$B$10,2,FALSE)/100000))</f>
        <v>8450.2228709984029</v>
      </c>
      <c r="K2807" s="10">
        <f>IF(B2807="Pending","",SUMIFS(E:E,A:A,"&lt;="&amp;A2807,A:A,"&gt;="&amp;A2807-13,B:B,B2807)/(VLOOKUP(B2807,Population!$A$2:$B$10,2,FALSE)/100000)/14)</f>
        <v>136.63283780029988</v>
      </c>
      <c r="L2807" s="13">
        <f>IF(B2807="Pending","",(G2807/C2807)/(VLOOKUP(B2807,Population!$A$2:$B$10,2,FALSE)/100000))</f>
        <v>8.0893951070165322E-4</v>
      </c>
    </row>
    <row r="2808" spans="1:12" x14ac:dyDescent="0.3">
      <c r="A2808" s="1">
        <v>44189</v>
      </c>
      <c r="B2808" s="101" t="s">
        <v>6</v>
      </c>
      <c r="C2808" s="101">
        <v>53849</v>
      </c>
      <c r="D2808" s="6">
        <f t="shared" si="596"/>
        <v>9.8534850145563471E-2</v>
      </c>
      <c r="E2808" s="7">
        <f t="shared" si="597"/>
        <v>564</v>
      </c>
      <c r="F2808" s="6">
        <f t="shared" si="598"/>
        <v>0.10728552406315389</v>
      </c>
      <c r="G2808" s="101">
        <v>1171</v>
      </c>
      <c r="H2808" s="7">
        <f t="shared" si="599"/>
        <v>13</v>
      </c>
      <c r="I2808" s="6">
        <f t="shared" si="600"/>
        <v>0.18208676722127196</v>
      </c>
      <c r="J2808" s="10">
        <f>IF(B2808="Pending","",C2808/(VLOOKUP(B2808,Population!$A$2:$B$10,2,FALSE)/100000))</f>
        <v>6833.2999170090789</v>
      </c>
      <c r="K2808" s="10">
        <f>IF(B2808="Pending","",SUMIFS(E:E,A:A,"&lt;="&amp;A2808,A:A,"&gt;="&amp;A2808-13,B:B,B2808)/(VLOOKUP(B2808,Population!$A$2:$B$10,2,FALSE)/100000)/14)</f>
        <v>111.29811361526076</v>
      </c>
      <c r="L2808" s="13">
        <f>IF(B2808="Pending","",(G2808/C2808)/(VLOOKUP(B2808,Population!$A$2:$B$10,2,FALSE)/100000))</f>
        <v>2.7595107629405898E-3</v>
      </c>
    </row>
    <row r="2809" spans="1:12" x14ac:dyDescent="0.3">
      <c r="A2809" s="1">
        <v>44189</v>
      </c>
      <c r="B2809" s="101" t="s">
        <v>7</v>
      </c>
      <c r="C2809" s="101">
        <v>32289</v>
      </c>
      <c r="D2809" s="6">
        <f t="shared" si="596"/>
        <v>5.9083581428626325E-2</v>
      </c>
      <c r="E2809" s="7">
        <f t="shared" si="597"/>
        <v>360</v>
      </c>
      <c r="F2809" s="6">
        <f t="shared" si="598"/>
        <v>6.8480121742438657E-2</v>
      </c>
      <c r="G2809" s="101">
        <v>1946</v>
      </c>
      <c r="H2809" s="7">
        <f t="shared" si="599"/>
        <v>17</v>
      </c>
      <c r="I2809" s="6">
        <f t="shared" si="600"/>
        <v>0.30259679676566631</v>
      </c>
      <c r="J2809" s="10">
        <f>IF(B2809="Pending","",C2809/(VLOOKUP(B2809,Population!$A$2:$B$10,2,FALSE)/100000))</f>
        <v>6732.5275178952334</v>
      </c>
      <c r="K2809" s="10">
        <f>IF(B2809="Pending","",SUMIFS(E:E,A:A,"&lt;="&amp;A2809,A:A,"&gt;="&amp;A2809-13,B:B,B2809)/(VLOOKUP(B2809,Population!$A$2:$B$10,2,FALSE)/100000)/14)</f>
        <v>109.45201313364585</v>
      </c>
      <c r="L2809" s="13">
        <f>IF(B2809="Pending","",(G2809/C2809)/(VLOOKUP(B2809,Population!$A$2:$B$10,2,FALSE)/100000))</f>
        <v>1.2566426143933556E-2</v>
      </c>
    </row>
    <row r="2810" spans="1:12" x14ac:dyDescent="0.3">
      <c r="A2810" s="1">
        <v>44189</v>
      </c>
      <c r="B2810" s="101" t="s">
        <v>25</v>
      </c>
      <c r="C2810" s="101">
        <v>17106</v>
      </c>
      <c r="D2810" s="6">
        <f t="shared" si="596"/>
        <v>3.1301178231536497E-2</v>
      </c>
      <c r="E2810" s="7">
        <f t="shared" si="597"/>
        <v>212</v>
      </c>
      <c r="F2810" s="6">
        <f t="shared" si="598"/>
        <v>4.0327182803880542E-2</v>
      </c>
      <c r="G2810" s="101">
        <v>2450</v>
      </c>
      <c r="H2810" s="7">
        <f t="shared" si="599"/>
        <v>11</v>
      </c>
      <c r="I2810" s="6">
        <f t="shared" si="600"/>
        <v>0.38096719017260144</v>
      </c>
      <c r="J2810" s="10">
        <f>IF(B2810="Pending","",C2810/(VLOOKUP(B2810,Population!$A$2:$B$10,2,FALSE)/100000))</f>
        <v>7727.3692341746128</v>
      </c>
      <c r="K2810" s="10">
        <f>IF(B2810="Pending","",SUMIFS(E:E,A:A,"&lt;="&amp;A2810,A:A,"&gt;="&amp;A2810-13,B:B,B2810)/(VLOOKUP(B2810,Population!$A$2:$B$10,2,FALSE)/100000)/14)</f>
        <v>124.00110223201982</v>
      </c>
      <c r="L2810" s="13">
        <f>IF(B2810="Pending","",(G2810/C2810)/(VLOOKUP(B2810,Population!$A$2:$B$10,2,FALSE)/100000))</f>
        <v>6.4699483466841082E-2</v>
      </c>
    </row>
    <row r="2811" spans="1:12" x14ac:dyDescent="0.3">
      <c r="A2811" s="1">
        <v>44189</v>
      </c>
      <c r="B2811" s="101" t="s">
        <v>21</v>
      </c>
      <c r="C2811" s="101">
        <v>787</v>
      </c>
      <c r="D2811" s="6">
        <f t="shared" si="596"/>
        <v>1.4400810983408875E-3</v>
      </c>
      <c r="E2811" s="7">
        <f t="shared" si="597"/>
        <v>-3</v>
      </c>
      <c r="F2811" s="6">
        <f t="shared" si="598"/>
        <v>-5.7066768118698872E-4</v>
      </c>
      <c r="G2811" s="101">
        <v>1</v>
      </c>
      <c r="H2811" s="7">
        <f t="shared" si="599"/>
        <v>0</v>
      </c>
      <c r="I2811" s="6">
        <f t="shared" si="600"/>
        <v>1.5549681231534753E-4</v>
      </c>
      <c r="J2811" s="10" t="str">
        <f>IF(B2811="Pending","",C2811/(VLOOKUP(B2811,Population!$A$2:$B$10,2,FALSE)/100000))</f>
        <v/>
      </c>
      <c r="K2811" s="10" t="str">
        <f>IF(B2811="Pending","",SUMIFS(E:E,A:A,"&lt;="&amp;A2811,A:A,"&gt;="&amp;A2811-13,B:B,B2811)/(VLOOKUP(B2811,Population!$A$2:$B$10,2,FALSE)/100000)/14)</f>
        <v/>
      </c>
      <c r="L2811" s="13" t="str">
        <f>IF(B2811="Pending","",(G2811/C2811)/(VLOOKUP(B2811,Population!$A$2:$B$10,2,FALSE)/100000))</f>
        <v/>
      </c>
    </row>
    <row r="2812" spans="1:12" x14ac:dyDescent="0.3">
      <c r="A2812" s="1">
        <v>44190</v>
      </c>
      <c r="B2812" s="11" t="s">
        <v>0</v>
      </c>
      <c r="C2812" s="101">
        <v>28548</v>
      </c>
      <c r="D2812" s="6">
        <f t="shared" ref="D2812:D2821" si="601">C2812/SUMIF(A:A,A2812,C:C)</f>
        <v>5.137054704918062E-2</v>
      </c>
      <c r="E2812" s="7">
        <f t="shared" ref="E2812:E2821" si="602">C2812-SUMIFS(C:C,A:A,A2812-1,B:B,B2812)</f>
        <v>513</v>
      </c>
      <c r="F2812" s="6">
        <f t="shared" ref="F2812:F2821" si="603">E2812/SUMIF(A:A,A2812,E:E)</f>
        <v>5.5579631635969663E-2</v>
      </c>
      <c r="G2812" s="101">
        <v>4</v>
      </c>
      <c r="H2812" s="7">
        <f t="shared" ref="H2812:H2821" si="604">G2812-SUMIFS(G:G,A:A,A2812-1,B:B,B2812)</f>
        <v>0</v>
      </c>
      <c r="I2812" s="6">
        <f t="shared" ref="I2812:I2821" si="605">G2812/SUMIF(A:A,A2812,G:G)</f>
        <v>6.215040397762585E-4</v>
      </c>
      <c r="J2812" s="10">
        <f>IF(B2812="Pending","",C2812/(VLOOKUP(B2812,Population!$A$2:$B$10,2,FALSE)/100000))</f>
        <v>3151.222936770228</v>
      </c>
      <c r="K2812" s="10">
        <f>IF(B2812="Pending","",SUMIFS(E:E,A:A,"&lt;="&amp;A2812,A:A,"&gt;="&amp;A2812-13,B:B,B2812)/(VLOOKUP(B2812,Population!$A$2:$B$10,2,FALSE)/100000)/14)</f>
        <v>51.738237632574297</v>
      </c>
      <c r="L2812" s="13">
        <f>IF(B2812="Pending","",(G2812/C2812)/(VLOOKUP(B2812,Population!$A$2:$B$10,2,FALSE)/100000))</f>
        <v>1.546634679935347E-5</v>
      </c>
    </row>
    <row r="2813" spans="1:12" x14ac:dyDescent="0.3">
      <c r="A2813" s="1">
        <v>44190</v>
      </c>
      <c r="B2813" s="101" t="s">
        <v>1</v>
      </c>
      <c r="C2813" s="101">
        <v>71866</v>
      </c>
      <c r="D2813" s="6">
        <f t="shared" si="601"/>
        <v>0.12931889218987019</v>
      </c>
      <c r="E2813" s="7">
        <f t="shared" si="602"/>
        <v>1051</v>
      </c>
      <c r="F2813" s="6">
        <f t="shared" si="603"/>
        <v>0.11386782231852655</v>
      </c>
      <c r="G2813" s="101">
        <v>3</v>
      </c>
      <c r="H2813" s="7">
        <f t="shared" si="604"/>
        <v>0</v>
      </c>
      <c r="I2813" s="6">
        <f t="shared" si="605"/>
        <v>4.6612802983219391E-4</v>
      </c>
      <c r="J2813" s="10">
        <f>IF(B2813="Pending","",C2813/(VLOOKUP(B2813,Population!$A$2:$B$10,2,FALSE)/100000))</f>
        <v>8388.4560389856724</v>
      </c>
      <c r="K2813" s="10">
        <f>IF(B2813="Pending","",SUMIFS(E:E,A:A,"&lt;="&amp;A2813,A:A,"&gt;="&amp;A2813-13,B:B,B2813)/(VLOOKUP(B2813,Population!$A$2:$B$10,2,FALSE)/100000)/14)</f>
        <v>122.04282921257447</v>
      </c>
      <c r="L2813" s="13">
        <f>IF(B2813="Pending","",(G2813/C2813)/(VLOOKUP(B2813,Population!$A$2:$B$10,2,FALSE)/100000))</f>
        <v>4.8725504163339744E-6</v>
      </c>
    </row>
    <row r="2814" spans="1:12" x14ac:dyDescent="0.3">
      <c r="A2814" s="1">
        <v>44190</v>
      </c>
      <c r="B2814" s="101" t="s">
        <v>2</v>
      </c>
      <c r="C2814" s="101">
        <v>102382</v>
      </c>
      <c r="D2814" s="6">
        <f t="shared" si="601"/>
        <v>0.18423074639166354</v>
      </c>
      <c r="E2814" s="7">
        <f t="shared" si="602"/>
        <v>1503</v>
      </c>
      <c r="F2814" s="6">
        <f t="shared" si="603"/>
        <v>0.1628385698808234</v>
      </c>
      <c r="G2814" s="101">
        <v>40</v>
      </c>
      <c r="H2814" s="7">
        <f t="shared" si="604"/>
        <v>0</v>
      </c>
      <c r="I2814" s="6">
        <f t="shared" si="605"/>
        <v>6.2150403977625857E-3</v>
      </c>
      <c r="J2814" s="10">
        <f>IF(B2814="Pending","",C2814/(VLOOKUP(B2814,Population!$A$2:$B$10,2,FALSE)/100000))</f>
        <v>10749.353245531514</v>
      </c>
      <c r="K2814" s="10">
        <f>IF(B2814="Pending","",SUMIFS(E:E,A:A,"&lt;="&amp;A2814,A:A,"&gt;="&amp;A2814-13,B:B,B2814)/(VLOOKUP(B2814,Population!$A$2:$B$10,2,FALSE)/100000)/14)</f>
        <v>152.18678605026204</v>
      </c>
      <c r="L2814" s="13">
        <f>IF(B2814="Pending","",(G2814/C2814)/(VLOOKUP(B2814,Population!$A$2:$B$10,2,FALSE)/100000))</f>
        <v>4.1019948241042437E-5</v>
      </c>
    </row>
    <row r="2815" spans="1:12" x14ac:dyDescent="0.3">
      <c r="A2815" s="1">
        <v>44190</v>
      </c>
      <c r="B2815" s="101" t="s">
        <v>3</v>
      </c>
      <c r="C2815" s="101">
        <v>86690</v>
      </c>
      <c r="D2815" s="6">
        <f t="shared" si="601"/>
        <v>0.15599386029471304</v>
      </c>
      <c r="E2815" s="7">
        <f t="shared" si="602"/>
        <v>1387</v>
      </c>
      <c r="F2815" s="6">
        <f t="shared" si="603"/>
        <v>0.15027085590465872</v>
      </c>
      <c r="G2815" s="101">
        <v>69</v>
      </c>
      <c r="H2815" s="7">
        <f t="shared" si="604"/>
        <v>1</v>
      </c>
      <c r="I2815" s="6">
        <f t="shared" si="605"/>
        <v>1.072094468614046E-2</v>
      </c>
      <c r="J2815" s="10">
        <f>IF(B2815="Pending","",C2815/(VLOOKUP(B2815,Population!$A$2:$B$10,2,FALSE)/100000))</f>
        <v>9882.7837324523298</v>
      </c>
      <c r="K2815" s="10">
        <f>IF(B2815="Pending","",SUMIFS(E:E,A:A,"&lt;="&amp;A2815,A:A,"&gt;="&amp;A2815-13,B:B,B2815)/(VLOOKUP(B2815,Population!$A$2:$B$10,2,FALSE)/100000)/14)</f>
        <v>149.27672608746775</v>
      </c>
      <c r="L2815" s="13">
        <f>IF(B2815="Pending","",(G2815/C2815)/(VLOOKUP(B2815,Population!$A$2:$B$10,2,FALSE)/100000))</f>
        <v>9.0738245282650986E-5</v>
      </c>
    </row>
    <row r="2816" spans="1:12" x14ac:dyDescent="0.3">
      <c r="A2816" s="1">
        <v>44190</v>
      </c>
      <c r="B2816" s="101" t="s">
        <v>4</v>
      </c>
      <c r="C2816" s="101">
        <v>83189</v>
      </c>
      <c r="D2816" s="6">
        <f t="shared" si="601"/>
        <v>0.14969400443023284</v>
      </c>
      <c r="E2816" s="7">
        <f t="shared" si="602"/>
        <v>1415</v>
      </c>
      <c r="F2816" s="6">
        <f t="shared" si="603"/>
        <v>0.15330444203683641</v>
      </c>
      <c r="G2816" s="101">
        <v>201</v>
      </c>
      <c r="H2816" s="7">
        <f t="shared" si="604"/>
        <v>1</v>
      </c>
      <c r="I2816" s="6">
        <f t="shared" si="605"/>
        <v>3.1230577998756993E-2</v>
      </c>
      <c r="J2816" s="10">
        <f>IF(B2816="Pending","",C2816/(VLOOKUP(B2816,Population!$A$2:$B$10,2,FALSE)/100000))</f>
        <v>9758.0115422512081</v>
      </c>
      <c r="K2816" s="10">
        <f>IF(B2816="Pending","",SUMIFS(E:E,A:A,"&lt;="&amp;A2816,A:A,"&gt;="&amp;A2816-13,B:B,B2816)/(VLOOKUP(B2816,Population!$A$2:$B$10,2,FALSE)/100000)/14)</f>
        <v>151.0563639897849</v>
      </c>
      <c r="L2816" s="13">
        <f>IF(B2816="Pending","",(G2816/C2816)/(VLOOKUP(B2816,Population!$A$2:$B$10,2,FALSE)/100000))</f>
        <v>2.8341679164468257E-4</v>
      </c>
    </row>
    <row r="2817" spans="1:12" x14ac:dyDescent="0.3">
      <c r="A2817" s="1">
        <v>44190</v>
      </c>
      <c r="B2817" s="101" t="s">
        <v>5</v>
      </c>
      <c r="C2817" s="101">
        <v>77113</v>
      </c>
      <c r="D2817" s="6">
        <f t="shared" si="601"/>
        <v>0.13876057848547937</v>
      </c>
      <c r="E2817" s="7">
        <f t="shared" si="602"/>
        <v>1453</v>
      </c>
      <c r="F2817" s="6">
        <f t="shared" si="603"/>
        <v>0.15742145178764896</v>
      </c>
      <c r="G2817" s="101">
        <v>549</v>
      </c>
      <c r="H2817" s="7">
        <f t="shared" si="604"/>
        <v>1</v>
      </c>
      <c r="I2817" s="6">
        <f t="shared" si="605"/>
        <v>8.5301429459291492E-2</v>
      </c>
      <c r="J2817" s="10">
        <f>IF(B2817="Pending","",C2817/(VLOOKUP(B2817,Population!$A$2:$B$10,2,FALSE)/100000))</f>
        <v>8612.5037833901642</v>
      </c>
      <c r="K2817" s="10">
        <f>IF(B2817="Pending","",SUMIFS(E:E,A:A,"&lt;="&amp;A2817,A:A,"&gt;="&amp;A2817-13,B:B,B2817)/(VLOOKUP(B2817,Population!$A$2:$B$10,2,FALSE)/100000)/14)</f>
        <v>139.78400093051056</v>
      </c>
      <c r="L2817" s="13">
        <f>IF(B2817="Pending","",(G2817/C2817)/(VLOOKUP(B2817,Population!$A$2:$B$10,2,FALSE)/100000))</f>
        <v>7.9514543817742222E-4</v>
      </c>
    </row>
    <row r="2818" spans="1:12" x14ac:dyDescent="0.3">
      <c r="A2818" s="1">
        <v>44190</v>
      </c>
      <c r="B2818" s="101" t="s">
        <v>6</v>
      </c>
      <c r="C2818" s="101">
        <v>54838</v>
      </c>
      <c r="D2818" s="6">
        <f t="shared" si="601"/>
        <v>9.8677947985251757E-2</v>
      </c>
      <c r="E2818" s="7">
        <f t="shared" si="602"/>
        <v>989</v>
      </c>
      <c r="F2818" s="6">
        <f t="shared" si="603"/>
        <v>0.10715059588299025</v>
      </c>
      <c r="G2818" s="101">
        <v>1170</v>
      </c>
      <c r="H2818" s="7">
        <f t="shared" si="604"/>
        <v>-1</v>
      </c>
      <c r="I2818" s="6">
        <f t="shared" si="605"/>
        <v>0.18178993163455562</v>
      </c>
      <c r="J2818" s="10">
        <f>IF(B2818="Pending","",C2818/(VLOOKUP(B2818,Population!$A$2:$B$10,2,FALSE)/100000))</f>
        <v>6958.8014791164896</v>
      </c>
      <c r="K2818" s="10">
        <f>IF(B2818="Pending","",SUMIFS(E:E,A:A,"&lt;="&amp;A2818,A:A,"&gt;="&amp;A2818-13,B:B,B2818)/(VLOOKUP(B2818,Population!$A$2:$B$10,2,FALSE)/100000)/14)</f>
        <v>112.83901102666188</v>
      </c>
      <c r="L2818" s="13">
        <f>IF(B2818="Pending","",(G2818/C2818)/(VLOOKUP(B2818,Population!$A$2:$B$10,2,FALSE)/100000))</f>
        <v>2.7074291119243538E-3</v>
      </c>
    </row>
    <row r="2819" spans="1:12" x14ac:dyDescent="0.3">
      <c r="A2819" s="1">
        <v>44190</v>
      </c>
      <c r="B2819" s="101" t="s">
        <v>7</v>
      </c>
      <c r="C2819" s="101">
        <v>32854</v>
      </c>
      <c r="D2819" s="6">
        <f t="shared" si="601"/>
        <v>5.911895589021228E-2</v>
      </c>
      <c r="E2819" s="7">
        <f t="shared" si="602"/>
        <v>565</v>
      </c>
      <c r="F2819" s="6">
        <f t="shared" si="603"/>
        <v>6.1213434452871071E-2</v>
      </c>
      <c r="G2819" s="101">
        <v>1947</v>
      </c>
      <c r="H2819" s="7">
        <f t="shared" si="604"/>
        <v>1</v>
      </c>
      <c r="I2819" s="6">
        <f t="shared" si="605"/>
        <v>0.30251709136109384</v>
      </c>
      <c r="J2819" s="10">
        <f>IF(B2819="Pending","",C2819/(VLOOKUP(B2819,Population!$A$2:$B$10,2,FALSE)/100000))</f>
        <v>6850.3347602257736</v>
      </c>
      <c r="K2819" s="10">
        <f>IF(B2819="Pending","",SUMIFS(E:E,A:A,"&lt;="&amp;A2819,A:A,"&gt;="&amp;A2819-13,B:B,B2819)/(VLOOKUP(B2819,Population!$A$2:$B$10,2,FALSE)/100000)/14)</f>
        <v>110.52434201453066</v>
      </c>
      <c r="L2819" s="13">
        <f>IF(B2819="Pending","",(G2819/C2819)/(VLOOKUP(B2819,Population!$A$2:$B$10,2,FALSE)/100000))</f>
        <v>1.2356664094325683E-2</v>
      </c>
    </row>
    <row r="2820" spans="1:12" x14ac:dyDescent="0.3">
      <c r="A2820" s="1">
        <v>44190</v>
      </c>
      <c r="B2820" s="101" t="s">
        <v>25</v>
      </c>
      <c r="C2820" s="101">
        <v>17374</v>
      </c>
      <c r="D2820" s="6">
        <f t="shared" si="601"/>
        <v>3.1263552067831865E-2</v>
      </c>
      <c r="E2820" s="7">
        <f t="shared" si="602"/>
        <v>268</v>
      </c>
      <c r="F2820" s="6">
        <f t="shared" si="603"/>
        <v>2.903575297941495E-2</v>
      </c>
      <c r="G2820" s="101">
        <v>2452</v>
      </c>
      <c r="H2820" s="7">
        <f t="shared" si="604"/>
        <v>2</v>
      </c>
      <c r="I2820" s="6">
        <f t="shared" si="605"/>
        <v>0.38098197638284648</v>
      </c>
      <c r="J2820" s="10">
        <f>IF(B2820="Pending","",C2820/(VLOOKUP(B2820,Population!$A$2:$B$10,2,FALSE)/100000))</f>
        <v>7848.4340625832883</v>
      </c>
      <c r="K2820" s="10">
        <f>IF(B2820="Pending","",SUMIFS(E:E,A:A,"&lt;="&amp;A2820,A:A,"&gt;="&amp;A2820-13,B:B,B2820)/(VLOOKUP(B2820,Population!$A$2:$B$10,2,FALSE)/100000)/14)</f>
        <v>125.42083902572497</v>
      </c>
      <c r="L2820" s="13">
        <f>IF(B2820="Pending","",(G2820/C2820)/(VLOOKUP(B2820,Population!$A$2:$B$10,2,FALSE)/100000))</f>
        <v>6.3753472605761766E-2</v>
      </c>
    </row>
    <row r="2821" spans="1:12" x14ac:dyDescent="0.3">
      <c r="A2821" s="1">
        <v>44190</v>
      </c>
      <c r="B2821" s="101" t="s">
        <v>21</v>
      </c>
      <c r="C2821" s="101">
        <v>873</v>
      </c>
      <c r="D2821" s="6">
        <f t="shared" si="601"/>
        <v>1.5709152155644768E-3</v>
      </c>
      <c r="E2821" s="7">
        <f t="shared" si="602"/>
        <v>86</v>
      </c>
      <c r="F2821" s="6">
        <f t="shared" si="603"/>
        <v>9.3174431202600223E-3</v>
      </c>
      <c r="G2821" s="101">
        <v>1</v>
      </c>
      <c r="H2821" s="7">
        <f t="shared" si="604"/>
        <v>0</v>
      </c>
      <c r="I2821" s="6">
        <f t="shared" si="605"/>
        <v>1.5537600994406463E-4</v>
      </c>
      <c r="J2821" s="10" t="str">
        <f>IF(B2821="Pending","",C2821/(VLOOKUP(B2821,Population!$A$2:$B$10,2,FALSE)/100000))</f>
        <v/>
      </c>
      <c r="K2821" s="10" t="str">
        <f>IF(B2821="Pending","",SUMIFS(E:E,A:A,"&lt;="&amp;A2821,A:A,"&gt;="&amp;A2821-13,B:B,B2821)/(VLOOKUP(B2821,Population!$A$2:$B$10,2,FALSE)/100000)/14)</f>
        <v/>
      </c>
      <c r="L2821" s="13" t="str">
        <f>IF(B2821="Pending","",(G2821/C2821)/(VLOOKUP(B2821,Population!$A$2:$B$10,2,FALSE)/100000))</f>
        <v/>
      </c>
    </row>
    <row r="2822" spans="1:12" x14ac:dyDescent="0.3">
      <c r="A2822" s="1">
        <v>44191</v>
      </c>
      <c r="B2822" s="11" t="s">
        <v>0</v>
      </c>
      <c r="C2822" s="101">
        <v>28776</v>
      </c>
      <c r="D2822" s="6">
        <f t="shared" ref="D2822:D2831" si="606">C2822/SUMIF(A:A,A2822,C:C)</f>
        <v>5.1303994351853829E-2</v>
      </c>
      <c r="E2822" s="7">
        <f t="shared" ref="E2822:E2831" si="607">C2822-SUMIFS(C:C,A:A,A2822-1,B:B,B2822)</f>
        <v>228</v>
      </c>
      <c r="F2822" s="6">
        <f t="shared" ref="F2822:F2831" si="608">E2822/SUMIF(A:A,A2822,E:E)</f>
        <v>4.4143272023233301E-2</v>
      </c>
      <c r="G2822" s="101">
        <v>4</v>
      </c>
      <c r="H2822" s="7">
        <f t="shared" ref="H2822:H2831" si="609">G2822-SUMIFS(G:G,A:A,A2822-1,B:B,B2822)</f>
        <v>0</v>
      </c>
      <c r="I2822" s="6">
        <f t="shared" ref="I2822:I2831" si="610">G2822/SUMIF(A:A,A2822,G:G)</f>
        <v>6.2082880645661961E-4</v>
      </c>
      <c r="J2822" s="10">
        <f>IF(B2822="Pending","",C2822/(VLOOKUP(B2822,Population!$A$2:$B$10,2,FALSE)/100000))</f>
        <v>3176.3903330706207</v>
      </c>
      <c r="K2822" s="10">
        <f>IF(B2822="Pending","",SUMIFS(E:E,A:A,"&lt;="&amp;A2822,A:A,"&gt;="&amp;A2822-13,B:B,B2822)/(VLOOKUP(B2822,Population!$A$2:$B$10,2,FALSE)/100000)/14)</f>
        <v>50.468829485843969</v>
      </c>
      <c r="L2822" s="13">
        <f>IF(B2822="Pending","",(G2822/C2822)/(VLOOKUP(B2822,Population!$A$2:$B$10,2,FALSE)/100000))</f>
        <v>1.5343802767165099E-5</v>
      </c>
    </row>
    <row r="2823" spans="1:12" x14ac:dyDescent="0.3">
      <c r="A2823" s="1">
        <v>44191</v>
      </c>
      <c r="B2823" s="101" t="s">
        <v>1</v>
      </c>
      <c r="C2823" s="101">
        <v>72418</v>
      </c>
      <c r="D2823" s="6">
        <f t="shared" si="606"/>
        <v>0.12911219985309114</v>
      </c>
      <c r="E2823" s="7">
        <f t="shared" si="607"/>
        <v>552</v>
      </c>
      <c r="F2823" s="6">
        <f t="shared" si="608"/>
        <v>0.1068731848983543</v>
      </c>
      <c r="G2823" s="101">
        <v>3</v>
      </c>
      <c r="H2823" s="7">
        <f t="shared" si="609"/>
        <v>0</v>
      </c>
      <c r="I2823" s="6">
        <f t="shared" si="610"/>
        <v>4.6562160484246468E-4</v>
      </c>
      <c r="J2823" s="10">
        <f>IF(B2823="Pending","",C2823/(VLOOKUP(B2823,Population!$A$2:$B$10,2,FALSE)/100000))</f>
        <v>8452.8874492981995</v>
      </c>
      <c r="K2823" s="10">
        <f>IF(B2823="Pending","",SUMIFS(E:E,A:A,"&lt;="&amp;A2823,A:A,"&gt;="&amp;A2823-13,B:B,B2823)/(VLOOKUP(B2823,Population!$A$2:$B$10,2,FALSE)/100000)/14)</f>
        <v>120.03351633921537</v>
      </c>
      <c r="L2823" s="13">
        <f>IF(B2823="Pending","",(G2823/C2823)/(VLOOKUP(B2823,Population!$A$2:$B$10,2,FALSE)/100000))</f>
        <v>4.835409818280778E-6</v>
      </c>
    </row>
    <row r="2824" spans="1:12" x14ac:dyDescent="0.3">
      <c r="A2824" s="1">
        <v>44191</v>
      </c>
      <c r="B2824" s="101" t="s">
        <v>2</v>
      </c>
      <c r="C2824" s="101">
        <v>103196</v>
      </c>
      <c r="D2824" s="6">
        <f t="shared" si="606"/>
        <v>0.18398550879670239</v>
      </c>
      <c r="E2824" s="7">
        <f t="shared" si="607"/>
        <v>814</v>
      </c>
      <c r="F2824" s="6">
        <f t="shared" si="608"/>
        <v>0.15759922555663117</v>
      </c>
      <c r="G2824" s="101">
        <v>40</v>
      </c>
      <c r="H2824" s="7">
        <f t="shared" si="609"/>
        <v>0</v>
      </c>
      <c r="I2824" s="6">
        <f t="shared" si="610"/>
        <v>6.2082880645661954E-3</v>
      </c>
      <c r="J2824" s="10">
        <f>IF(B2824="Pending","",C2824/(VLOOKUP(B2824,Population!$A$2:$B$10,2,FALSE)/100000))</f>
        <v>10834.817228867087</v>
      </c>
      <c r="K2824" s="10">
        <f>IF(B2824="Pending","",SUMIFS(E:E,A:A,"&lt;="&amp;A2824,A:A,"&gt;="&amp;A2824-13,B:B,B2824)/(VLOOKUP(B2824,Population!$A$2:$B$10,2,FALSE)/100000)/14)</f>
        <v>149.82445235855397</v>
      </c>
      <c r="L2824" s="13">
        <f>IF(B2824="Pending","",(G2824/C2824)/(VLOOKUP(B2824,Population!$A$2:$B$10,2,FALSE)/100000))</f>
        <v>4.0696386883352135E-5</v>
      </c>
    </row>
    <row r="2825" spans="1:12" x14ac:dyDescent="0.3">
      <c r="A2825" s="1">
        <v>44191</v>
      </c>
      <c r="B2825" s="101" t="s">
        <v>3</v>
      </c>
      <c r="C2825" s="101">
        <v>87505</v>
      </c>
      <c r="D2825" s="6">
        <f t="shared" si="606"/>
        <v>0.15601042624961667</v>
      </c>
      <c r="E2825" s="7">
        <f t="shared" si="607"/>
        <v>815</v>
      </c>
      <c r="F2825" s="6">
        <f t="shared" si="608"/>
        <v>0.15779283639883834</v>
      </c>
      <c r="G2825" s="101">
        <v>69</v>
      </c>
      <c r="H2825" s="7">
        <f t="shared" si="609"/>
        <v>0</v>
      </c>
      <c r="I2825" s="6">
        <f t="shared" si="610"/>
        <v>1.0709296911376688E-2</v>
      </c>
      <c r="J2825" s="10">
        <f>IF(B2825="Pending","",C2825/(VLOOKUP(B2825,Population!$A$2:$B$10,2,FALSE)/100000))</f>
        <v>9975.694895700095</v>
      </c>
      <c r="K2825" s="10">
        <f>IF(B2825="Pending","",SUMIFS(E:E,A:A,"&lt;="&amp;A2825,A:A,"&gt;="&amp;A2825-13,B:B,B2825)/(VLOOKUP(B2825,Population!$A$2:$B$10,2,FALSE)/100000)/14)</f>
        <v>147.0211264187885</v>
      </c>
      <c r="L2825" s="13">
        <f>IF(B2825="Pending","",(G2825/C2825)/(VLOOKUP(B2825,Population!$A$2:$B$10,2,FALSE)/100000))</f>
        <v>8.9893131633083992E-5</v>
      </c>
    </row>
    <row r="2826" spans="1:12" x14ac:dyDescent="0.3">
      <c r="A2826" s="1">
        <v>44191</v>
      </c>
      <c r="B2826" s="101" t="s">
        <v>4</v>
      </c>
      <c r="C2826" s="101">
        <v>84015</v>
      </c>
      <c r="D2826" s="6">
        <f t="shared" si="606"/>
        <v>0.14978819451873088</v>
      </c>
      <c r="E2826" s="7">
        <f t="shared" si="607"/>
        <v>826</v>
      </c>
      <c r="F2826" s="6">
        <f t="shared" si="608"/>
        <v>0.15992255566311714</v>
      </c>
      <c r="G2826" s="101">
        <v>201</v>
      </c>
      <c r="H2826" s="7">
        <f t="shared" si="609"/>
        <v>0</v>
      </c>
      <c r="I2826" s="6">
        <f t="shared" si="610"/>
        <v>3.1196647524445134E-2</v>
      </c>
      <c r="J2826" s="10">
        <f>IF(B2826="Pending","",C2826/(VLOOKUP(B2826,Population!$A$2:$B$10,2,FALSE)/100000))</f>
        <v>9854.9007647914423</v>
      </c>
      <c r="K2826" s="10">
        <f>IF(B2826="Pending","",SUMIFS(E:E,A:A,"&lt;="&amp;A2826,A:A,"&gt;="&amp;A2826-13,B:B,B2826)/(VLOOKUP(B2826,Population!$A$2:$B$10,2,FALSE)/100000)/14)</f>
        <v>149.69904350798643</v>
      </c>
      <c r="L2826" s="13">
        <f>IF(B2826="Pending","",(G2826/C2826)/(VLOOKUP(B2826,Population!$A$2:$B$10,2,FALSE)/100000))</f>
        <v>2.8063035743771352E-4</v>
      </c>
    </row>
    <row r="2827" spans="1:12" x14ac:dyDescent="0.3">
      <c r="A2827" s="1">
        <v>44191</v>
      </c>
      <c r="B2827" s="101" t="s">
        <v>5</v>
      </c>
      <c r="C2827" s="101">
        <v>77890</v>
      </c>
      <c r="D2827" s="6">
        <f t="shared" si="606"/>
        <v>0.13886808868730521</v>
      </c>
      <c r="E2827" s="7">
        <f t="shared" si="607"/>
        <v>777</v>
      </c>
      <c r="F2827" s="6">
        <f t="shared" si="608"/>
        <v>0.15043562439496611</v>
      </c>
      <c r="G2827" s="101">
        <v>549</v>
      </c>
      <c r="H2827" s="7">
        <f t="shared" si="609"/>
        <v>0</v>
      </c>
      <c r="I2827" s="6">
        <f t="shared" si="610"/>
        <v>8.5208753686171035E-2</v>
      </c>
      <c r="J2827" s="10">
        <f>IF(B2827="Pending","",C2827/(VLOOKUP(B2827,Population!$A$2:$B$10,2,FALSE)/100000))</f>
        <v>8699.284422707713</v>
      </c>
      <c r="K2827" s="10">
        <f>IF(B2827="Pending","",SUMIFS(E:E,A:A,"&lt;="&amp;A2827,A:A,"&gt;="&amp;A2827-13,B:B,B2827)/(VLOOKUP(B2827,Population!$A$2:$B$10,2,FALSE)/100000)/14)</f>
        <v>138.29218446127157</v>
      </c>
      <c r="L2827" s="13">
        <f>IF(B2827="Pending","",(G2827/C2827)/(VLOOKUP(B2827,Population!$A$2:$B$10,2,FALSE)/100000))</f>
        <v>7.8721338007671797E-4</v>
      </c>
    </row>
    <row r="2828" spans="1:12" x14ac:dyDescent="0.3">
      <c r="A2828" s="1">
        <v>44191</v>
      </c>
      <c r="B2828" s="101" t="s">
        <v>6</v>
      </c>
      <c r="C2828" s="101">
        <v>55452</v>
      </c>
      <c r="D2828" s="6">
        <f t="shared" si="606"/>
        <v>9.8863952418647441E-2</v>
      </c>
      <c r="E2828" s="7">
        <f t="shared" si="607"/>
        <v>614</v>
      </c>
      <c r="F2828" s="6">
        <f t="shared" si="608"/>
        <v>0.11887705711519846</v>
      </c>
      <c r="G2828" s="101">
        <v>1172</v>
      </c>
      <c r="H2828" s="7">
        <f t="shared" si="609"/>
        <v>2</v>
      </c>
      <c r="I2828" s="6">
        <f t="shared" si="610"/>
        <v>0.18190284029178955</v>
      </c>
      <c r="J2828" s="10">
        <f>IF(B2828="Pending","",C2828/(VLOOKUP(B2828,Population!$A$2:$B$10,2,FALSE)/100000))</f>
        <v>7036.7165035188664</v>
      </c>
      <c r="K2828" s="10">
        <f>IF(B2828="Pending","",SUMIFS(E:E,A:A,"&lt;="&amp;A2828,A:A,"&gt;="&amp;A2828-13,B:B,B2828)/(VLOOKUP(B2828,Population!$A$2:$B$10,2,FALSE)/100000)/14)</f>
        <v>112.18639565242141</v>
      </c>
      <c r="L2828" s="13">
        <f>IF(B2828="Pending","",(G2828/C2828)/(VLOOKUP(B2828,Population!$A$2:$B$10,2,FALSE)/100000))</f>
        <v>2.6820275645146781E-3</v>
      </c>
    </row>
    <row r="2829" spans="1:12" x14ac:dyDescent="0.3">
      <c r="A2829" s="1">
        <v>44191</v>
      </c>
      <c r="B2829" s="101" t="s">
        <v>7</v>
      </c>
      <c r="C2829" s="101">
        <v>33208</v>
      </c>
      <c r="D2829" s="6">
        <f t="shared" si="606"/>
        <v>5.9205693787752367E-2</v>
      </c>
      <c r="E2829" s="7">
        <f t="shared" si="607"/>
        <v>354</v>
      </c>
      <c r="F2829" s="6">
        <f t="shared" si="608"/>
        <v>6.8538238141335917E-2</v>
      </c>
      <c r="G2829" s="101">
        <v>1947</v>
      </c>
      <c r="H2829" s="7">
        <f t="shared" si="609"/>
        <v>0</v>
      </c>
      <c r="I2829" s="6">
        <f t="shared" si="610"/>
        <v>0.3021884215427596</v>
      </c>
      <c r="J2829" s="10">
        <f>IF(B2829="Pending","",C2829/(VLOOKUP(B2829,Population!$A$2:$B$10,2,FALSE)/100000))</f>
        <v>6924.1467315266782</v>
      </c>
      <c r="K2829" s="10">
        <f>IF(B2829="Pending","",SUMIFS(E:E,A:A,"&lt;="&amp;A2829,A:A,"&gt;="&amp;A2829-13,B:B,B2829)/(VLOOKUP(B2829,Population!$A$2:$B$10,2,FALSE)/100000)/14)</f>
        <v>109.98817757408825</v>
      </c>
      <c r="L2829" s="13">
        <f>IF(B2829="Pending","",(G2829/C2829)/(VLOOKUP(B2829,Population!$A$2:$B$10,2,FALSE)/100000))</f>
        <v>1.2224941042970849E-2</v>
      </c>
    </row>
    <row r="2830" spans="1:12" x14ac:dyDescent="0.3">
      <c r="A2830" s="1">
        <v>44191</v>
      </c>
      <c r="B2830" s="101" t="s">
        <v>25</v>
      </c>
      <c r="C2830" s="101">
        <v>17549</v>
      </c>
      <c r="D2830" s="6">
        <f t="shared" si="606"/>
        <v>3.1287663222153282E-2</v>
      </c>
      <c r="E2830" s="7">
        <f t="shared" si="607"/>
        <v>175</v>
      </c>
      <c r="F2830" s="6">
        <f t="shared" si="608"/>
        <v>3.3881897386253627E-2</v>
      </c>
      <c r="G2830" s="101">
        <v>2457</v>
      </c>
      <c r="H2830" s="7">
        <f t="shared" si="609"/>
        <v>5</v>
      </c>
      <c r="I2830" s="6">
        <f t="shared" si="610"/>
        <v>0.3813440943659786</v>
      </c>
      <c r="J2830" s="10">
        <f>IF(B2830="Pending","",C2830/(VLOOKUP(B2830,Population!$A$2:$B$10,2,FALSE)/100000))</f>
        <v>7927.4875885964157</v>
      </c>
      <c r="K2830" s="10">
        <f>IF(B2830="Pending","",SUMIFS(E:E,A:A,"&lt;="&amp;A2830,A:A,"&gt;="&amp;A2830-13,B:B,B2830)/(VLOOKUP(B2830,Population!$A$2:$B$10,2,FALSE)/100000)/14)</f>
        <v>123.09763336329839</v>
      </c>
      <c r="L2830" s="13">
        <f>IF(B2830="Pending","",(G2830/C2830)/(VLOOKUP(B2830,Population!$A$2:$B$10,2,FALSE)/100000))</f>
        <v>6.3246424595379158E-2</v>
      </c>
    </row>
    <row r="2831" spans="1:12" x14ac:dyDescent="0.3">
      <c r="A2831" s="1">
        <v>44191</v>
      </c>
      <c r="B2831" s="101" t="s">
        <v>21</v>
      </c>
      <c r="C2831" s="101">
        <v>883</v>
      </c>
      <c r="D2831" s="6">
        <f t="shared" si="606"/>
        <v>1.5742781141467519E-3</v>
      </c>
      <c r="E2831" s="7">
        <f t="shared" si="607"/>
        <v>10</v>
      </c>
      <c r="F2831" s="6">
        <f t="shared" si="608"/>
        <v>1.9361084220716361E-3</v>
      </c>
      <c r="G2831" s="101">
        <v>1</v>
      </c>
      <c r="H2831" s="7">
        <f t="shared" si="609"/>
        <v>0</v>
      </c>
      <c r="I2831" s="6">
        <f t="shared" si="610"/>
        <v>1.552072016141549E-4</v>
      </c>
      <c r="J2831" s="10" t="str">
        <f>IF(B2831="Pending","",C2831/(VLOOKUP(B2831,Population!$A$2:$B$10,2,FALSE)/100000))</f>
        <v/>
      </c>
      <c r="K2831" s="10" t="str">
        <f>IF(B2831="Pending","",SUMIFS(E:E,A:A,"&lt;="&amp;A2831,A:A,"&gt;="&amp;A2831-13,B:B,B2831)/(VLOOKUP(B2831,Population!$A$2:$B$10,2,FALSE)/100000)/14)</f>
        <v/>
      </c>
      <c r="L2831" s="13" t="str">
        <f>IF(B2831="Pending","",(G2831/C2831)/(VLOOKUP(B2831,Population!$A$2:$B$10,2,FALSE)/100000))</f>
        <v/>
      </c>
    </row>
    <row r="2832" spans="1:12" x14ac:dyDescent="0.3">
      <c r="A2832" s="1">
        <v>44192</v>
      </c>
      <c r="B2832" s="11" t="s">
        <v>0</v>
      </c>
      <c r="C2832" s="101">
        <v>28907</v>
      </c>
      <c r="D2832" s="6">
        <f t="shared" ref="D2832:D2841" si="611">C2832/SUMIF(A:A,A2832,C:C)</f>
        <v>5.1246277123812224E-2</v>
      </c>
      <c r="E2832" s="7">
        <f t="shared" ref="E2832:E2841" si="612">C2832-SUMIFS(C:C,A:A,A2832-1,B:B,B2832)</f>
        <v>131</v>
      </c>
      <c r="F2832" s="6">
        <f t="shared" ref="F2832:F2841" si="613">E2832/SUMIF(A:A,A2832,E:E)</f>
        <v>4.1091593475533247E-2</v>
      </c>
      <c r="G2832" s="101">
        <v>4</v>
      </c>
      <c r="H2832" s="7">
        <f t="shared" ref="H2832:H2841" si="614">G2832-SUMIFS(G:G,A:A,A2832-1,B:B,B2832)</f>
        <v>0</v>
      </c>
      <c r="I2832" s="6">
        <f t="shared" ref="I2832:I2841" si="615">G2832/SUMIF(A:A,A2832,G:G)</f>
        <v>6.1425061425061424E-4</v>
      </c>
      <c r="J2832" s="10">
        <f>IF(B2832="Pending","",C2832/(VLOOKUP(B2832,Population!$A$2:$B$10,2,FALSE)/100000))</f>
        <v>3190.8505476116361</v>
      </c>
      <c r="K2832" s="10">
        <f>IF(B2832="Pending","",SUMIFS(E:E,A:A,"&lt;="&amp;A2832,A:A,"&gt;="&amp;A2832-13,B:B,B2832)/(VLOOKUP(B2832,Population!$A$2:$B$10,2,FALSE)/100000)/14)</f>
        <v>46.715796704206454</v>
      </c>
      <c r="L2832" s="13">
        <f>IF(B2832="Pending","",(G2832/C2832)/(VLOOKUP(B2832,Population!$A$2:$B$10,2,FALSE)/100000))</f>
        <v>1.5274268115956096E-5</v>
      </c>
    </row>
    <row r="2833" spans="1:12" x14ac:dyDescent="0.3">
      <c r="A2833" s="1">
        <v>44192</v>
      </c>
      <c r="B2833" s="101" t="s">
        <v>1</v>
      </c>
      <c r="C2833" s="101">
        <v>72753</v>
      </c>
      <c r="D2833" s="6">
        <f t="shared" si="611"/>
        <v>0.1289763863281804</v>
      </c>
      <c r="E2833" s="7">
        <f t="shared" si="612"/>
        <v>335</v>
      </c>
      <c r="F2833" s="6">
        <f t="shared" si="613"/>
        <v>0.10508155583437892</v>
      </c>
      <c r="G2833" s="101">
        <v>3</v>
      </c>
      <c r="H2833" s="7">
        <f t="shared" si="614"/>
        <v>0</v>
      </c>
      <c r="I2833" s="6">
        <f t="shared" si="615"/>
        <v>4.606879606879607E-4</v>
      </c>
      <c r="J2833" s="10">
        <f>IF(B2833="Pending","",C2833/(VLOOKUP(B2833,Population!$A$2:$B$10,2,FALSE)/100000))</f>
        <v>8491.989845049462</v>
      </c>
      <c r="K2833" s="10">
        <f>IF(B2833="Pending","",SUMIFS(E:E,A:A,"&lt;="&amp;A2833,A:A,"&gt;="&amp;A2833-13,B:B,B2833)/(VLOOKUP(B2833,Population!$A$2:$B$10,2,FALSE)/100000)/14)</f>
        <v>110.90406573204437</v>
      </c>
      <c r="L2833" s="13">
        <f>IF(B2833="Pending","",(G2833/C2833)/(VLOOKUP(B2833,Population!$A$2:$B$10,2,FALSE)/100000))</f>
        <v>4.8131445881304881E-6</v>
      </c>
    </row>
    <row r="2834" spans="1:12" x14ac:dyDescent="0.3">
      <c r="A2834" s="1">
        <v>44192</v>
      </c>
      <c r="B2834" s="101" t="s">
        <v>2</v>
      </c>
      <c r="C2834" s="101">
        <v>103674</v>
      </c>
      <c r="D2834" s="6">
        <f t="shared" si="611"/>
        <v>0.18379307899588712</v>
      </c>
      <c r="E2834" s="7">
        <f t="shared" si="612"/>
        <v>478</v>
      </c>
      <c r="F2834" s="6">
        <f t="shared" si="613"/>
        <v>0.14993726474278546</v>
      </c>
      <c r="G2834" s="101">
        <v>40</v>
      </c>
      <c r="H2834" s="7">
        <f t="shared" si="614"/>
        <v>0</v>
      </c>
      <c r="I2834" s="6">
        <f t="shared" si="615"/>
        <v>6.1425061425061421E-3</v>
      </c>
      <c r="J2834" s="10">
        <f>IF(B2834="Pending","",C2834/(VLOOKUP(B2834,Population!$A$2:$B$10,2,FALSE)/100000))</f>
        <v>10885.003695739819</v>
      </c>
      <c r="K2834" s="10">
        <f>IF(B2834="Pending","",SUMIFS(E:E,A:A,"&lt;="&amp;A2834,A:A,"&gt;="&amp;A2834-13,B:B,B2834)/(VLOOKUP(B2834,Population!$A$2:$B$10,2,FALSE)/100000)/14)</f>
        <v>138.4252548620577</v>
      </c>
      <c r="L2834" s="13">
        <f>IF(B2834="Pending","",(G2834/C2834)/(VLOOKUP(B2834,Population!$A$2:$B$10,2,FALSE)/100000))</f>
        <v>4.0508751864637287E-5</v>
      </c>
    </row>
    <row r="2835" spans="1:12" x14ac:dyDescent="0.3">
      <c r="A2835" s="1">
        <v>44192</v>
      </c>
      <c r="B2835" s="101" t="s">
        <v>3</v>
      </c>
      <c r="C2835" s="101">
        <v>87985</v>
      </c>
      <c r="D2835" s="6">
        <f t="shared" si="611"/>
        <v>0.15597964827684016</v>
      </c>
      <c r="E2835" s="7">
        <f t="shared" si="612"/>
        <v>480</v>
      </c>
      <c r="F2835" s="6">
        <f t="shared" si="613"/>
        <v>0.15056461731493098</v>
      </c>
      <c r="G2835" s="101">
        <v>69</v>
      </c>
      <c r="H2835" s="7">
        <f t="shared" si="614"/>
        <v>0</v>
      </c>
      <c r="I2835" s="6">
        <f t="shared" si="615"/>
        <v>1.0595823095823095E-2</v>
      </c>
      <c r="J2835" s="10">
        <f>IF(B2835="Pending","",C2835/(VLOOKUP(B2835,Population!$A$2:$B$10,2,FALSE)/100000))</f>
        <v>10030.415580803072</v>
      </c>
      <c r="K2835" s="10">
        <f>IF(B2835="Pending","",SUMIFS(E:E,A:A,"&lt;="&amp;A2835,A:A,"&gt;="&amp;A2835-13,B:B,B2835)/(VLOOKUP(B2835,Population!$A$2:$B$10,2,FALSE)/100000)/14)</f>
        <v>136.81799867562913</v>
      </c>
      <c r="L2835" s="13">
        <f>IF(B2835="Pending","",(G2835/C2835)/(VLOOKUP(B2835,Population!$A$2:$B$10,2,FALSE)/100000))</f>
        <v>8.940272186796629E-5</v>
      </c>
    </row>
    <row r="2836" spans="1:12" x14ac:dyDescent="0.3">
      <c r="A2836" s="1">
        <v>44192</v>
      </c>
      <c r="B2836" s="101" t="s">
        <v>4</v>
      </c>
      <c r="C2836" s="101">
        <v>84481</v>
      </c>
      <c r="D2836" s="6">
        <f t="shared" si="611"/>
        <v>0.14976776343781023</v>
      </c>
      <c r="E2836" s="7">
        <f t="shared" si="612"/>
        <v>466</v>
      </c>
      <c r="F2836" s="6">
        <f t="shared" si="613"/>
        <v>0.14617314930991218</v>
      </c>
      <c r="G2836" s="101">
        <v>203</v>
      </c>
      <c r="H2836" s="7">
        <f t="shared" si="614"/>
        <v>2</v>
      </c>
      <c r="I2836" s="6">
        <f t="shared" si="615"/>
        <v>3.1173218673218674E-2</v>
      </c>
      <c r="J2836" s="10">
        <f>IF(B2836="Pending","",C2836/(VLOOKUP(B2836,Population!$A$2:$B$10,2,FALSE)/100000))</f>
        <v>9909.5622390090557</v>
      </c>
      <c r="K2836" s="10">
        <f>IF(B2836="Pending","",SUMIFS(E:E,A:A,"&lt;="&amp;A2836,A:A,"&gt;="&amp;A2836-13,B:B,B2836)/(VLOOKUP(B2836,Population!$A$2:$B$10,2,FALSE)/100000)/14)</f>
        <v>139.44373320106442</v>
      </c>
      <c r="L2836" s="13">
        <f>IF(B2836="Pending","",(G2836/C2836)/(VLOOKUP(B2836,Population!$A$2:$B$10,2,FALSE)/100000))</f>
        <v>2.8185933028635824E-4</v>
      </c>
    </row>
    <row r="2837" spans="1:12" x14ac:dyDescent="0.3">
      <c r="A2837" s="1">
        <v>44192</v>
      </c>
      <c r="B2837" s="101" t="s">
        <v>5</v>
      </c>
      <c r="C2837" s="101">
        <v>78372</v>
      </c>
      <c r="D2837" s="6">
        <f t="shared" si="611"/>
        <v>0.13893773932775494</v>
      </c>
      <c r="E2837" s="7">
        <f t="shared" si="612"/>
        <v>482</v>
      </c>
      <c r="F2837" s="6">
        <f t="shared" si="613"/>
        <v>0.15119196988707653</v>
      </c>
      <c r="G2837" s="101">
        <v>555</v>
      </c>
      <c r="H2837" s="7">
        <f t="shared" si="614"/>
        <v>6</v>
      </c>
      <c r="I2837" s="6">
        <f t="shared" si="615"/>
        <v>8.5227272727272721E-2</v>
      </c>
      <c r="J2837" s="10">
        <f>IF(B2837="Pending","",C2837/(VLOOKUP(B2837,Population!$A$2:$B$10,2,FALSE)/100000))</f>
        <v>8753.1174576511603</v>
      </c>
      <c r="K2837" s="10">
        <f>IF(B2837="Pending","",SUMIFS(E:E,A:A,"&lt;="&amp;A2837,A:A,"&gt;="&amp;A2837-13,B:B,B2837)/(VLOOKUP(B2837,Population!$A$2:$B$10,2,FALSE)/100000)/14)</f>
        <v>128.79082930157304</v>
      </c>
      <c r="L2837" s="13">
        <f>IF(B2837="Pending","",(G2837/C2837)/(VLOOKUP(B2837,Population!$A$2:$B$10,2,FALSE)/100000))</f>
        <v>7.9092240776178278E-4</v>
      </c>
    </row>
    <row r="2838" spans="1:12" x14ac:dyDescent="0.3">
      <c r="A2838" s="1">
        <v>44192</v>
      </c>
      <c r="B2838" s="101" t="s">
        <v>6</v>
      </c>
      <c r="C2838" s="101">
        <v>55805</v>
      </c>
      <c r="D2838" s="6">
        <f t="shared" si="611"/>
        <v>9.8931002694653242E-2</v>
      </c>
      <c r="E2838" s="7">
        <f t="shared" si="612"/>
        <v>353</v>
      </c>
      <c r="F2838" s="6">
        <f t="shared" si="613"/>
        <v>0.11072772898368884</v>
      </c>
      <c r="G2838" s="101">
        <v>1185</v>
      </c>
      <c r="H2838" s="7">
        <f t="shared" si="614"/>
        <v>13</v>
      </c>
      <c r="I2838" s="6">
        <f t="shared" si="615"/>
        <v>0.18197174447174447</v>
      </c>
      <c r="J2838" s="10">
        <f>IF(B2838="Pending","",C2838/(VLOOKUP(B2838,Population!$A$2:$B$10,2,FALSE)/100000))</f>
        <v>7081.5112976785385</v>
      </c>
      <c r="K2838" s="10">
        <f>IF(B2838="Pending","",SUMIFS(E:E,A:A,"&lt;="&amp;A2838,A:A,"&gt;="&amp;A2838-13,B:B,B2838)/(VLOOKUP(B2838,Population!$A$2:$B$10,2,FALSE)/100000)/14)</f>
        <v>104.60880602929591</v>
      </c>
      <c r="L2838" s="13">
        <f>IF(B2838="Pending","",(G2838/C2838)/(VLOOKUP(B2838,Population!$A$2:$B$10,2,FALSE)/100000))</f>
        <v>2.6946234055713488E-3</v>
      </c>
    </row>
    <row r="2839" spans="1:12" x14ac:dyDescent="0.3">
      <c r="A2839" s="1">
        <v>44192</v>
      </c>
      <c r="B2839" s="101" t="s">
        <v>7</v>
      </c>
      <c r="C2839" s="101">
        <v>33381</v>
      </c>
      <c r="D2839" s="6">
        <f t="shared" si="611"/>
        <v>5.9177776201957168E-2</v>
      </c>
      <c r="E2839" s="7">
        <f t="shared" si="612"/>
        <v>173</v>
      </c>
      <c r="F2839" s="6">
        <f t="shared" si="613"/>
        <v>5.4265997490589711E-2</v>
      </c>
      <c r="G2839" s="101">
        <v>1970</v>
      </c>
      <c r="H2839" s="7">
        <f t="shared" si="614"/>
        <v>23</v>
      </c>
      <c r="I2839" s="6">
        <f t="shared" si="615"/>
        <v>0.3025184275184275</v>
      </c>
      <c r="J2839" s="10">
        <f>IF(B2839="Pending","",C2839/(VLOOKUP(B2839,Population!$A$2:$B$10,2,FALSE)/100000))</f>
        <v>6960.2186836031087</v>
      </c>
      <c r="K2839" s="10">
        <f>IF(B2839="Pending","",SUMIFS(E:E,A:A,"&lt;="&amp;A2839,A:A,"&gt;="&amp;A2839-13,B:B,B2839)/(VLOOKUP(B2839,Population!$A$2:$B$10,2,FALSE)/100000)/14)</f>
        <v>102.77974454147366</v>
      </c>
      <c r="L2839" s="13">
        <f>IF(B2839="Pending","",(G2839/C2839)/(VLOOKUP(B2839,Population!$A$2:$B$10,2,FALSE)/100000))</f>
        <v>1.2305249549312475E-2</v>
      </c>
    </row>
    <row r="2840" spans="1:12" x14ac:dyDescent="0.3">
      <c r="A2840" s="1">
        <v>44192</v>
      </c>
      <c r="B2840" s="101" t="s">
        <v>25</v>
      </c>
      <c r="C2840" s="101">
        <v>17671</v>
      </c>
      <c r="D2840" s="6">
        <f t="shared" si="611"/>
        <v>3.1327116721032479E-2</v>
      </c>
      <c r="E2840" s="7">
        <f t="shared" si="612"/>
        <v>122</v>
      </c>
      <c r="F2840" s="6">
        <f t="shared" si="613"/>
        <v>3.8268506900878296E-2</v>
      </c>
      <c r="G2840" s="101">
        <v>2482</v>
      </c>
      <c r="H2840" s="7">
        <f t="shared" si="614"/>
        <v>25</v>
      </c>
      <c r="I2840" s="6">
        <f t="shared" si="615"/>
        <v>0.38114250614250617</v>
      </c>
      <c r="J2840" s="10">
        <f>IF(B2840="Pending","",C2840/(VLOOKUP(B2840,Population!$A$2:$B$10,2,FALSE)/100000))</f>
        <v>7982.5991895884245</v>
      </c>
      <c r="K2840" s="10">
        <f>IF(B2840="Pending","",SUMIFS(E:E,A:A,"&lt;="&amp;A2840,A:A,"&gt;="&amp;A2840-13,B:B,B2840)/(VLOOKUP(B2840,Population!$A$2:$B$10,2,FALSE)/100000)/14)</f>
        <v>115.12774727136267</v>
      </c>
      <c r="L2840" s="13">
        <f>IF(B2840="Pending","",(G2840/C2840)/(VLOOKUP(B2840,Population!$A$2:$B$10,2,FALSE)/100000))</f>
        <v>6.3448863453303542E-2</v>
      </c>
    </row>
    <row r="2841" spans="1:12" x14ac:dyDescent="0.3">
      <c r="A2841" s="1">
        <v>44192</v>
      </c>
      <c r="B2841" s="101" t="s">
        <v>21</v>
      </c>
      <c r="C2841" s="101">
        <v>1051</v>
      </c>
      <c r="D2841" s="6">
        <f t="shared" si="611"/>
        <v>1.8632108920720466E-3</v>
      </c>
      <c r="E2841" s="7">
        <f t="shared" si="612"/>
        <v>168</v>
      </c>
      <c r="F2841" s="6">
        <f t="shared" si="613"/>
        <v>5.2697616060225848E-2</v>
      </c>
      <c r="G2841" s="101">
        <v>1</v>
      </c>
      <c r="H2841" s="7">
        <f t="shared" si="614"/>
        <v>0</v>
      </c>
      <c r="I2841" s="6">
        <f t="shared" si="615"/>
        <v>1.5356265356265356E-4</v>
      </c>
      <c r="J2841" s="10" t="str">
        <f>IF(B2841="Pending","",C2841/(VLOOKUP(B2841,Population!$A$2:$B$10,2,FALSE)/100000))</f>
        <v/>
      </c>
      <c r="K2841" s="10" t="str">
        <f>IF(B2841="Pending","",SUMIFS(E:E,A:A,"&lt;="&amp;A2841,A:A,"&gt;="&amp;A2841-13,B:B,B2841)/(VLOOKUP(B2841,Population!$A$2:$B$10,2,FALSE)/100000)/14)</f>
        <v/>
      </c>
      <c r="L2841" s="13" t="str">
        <f>IF(B2841="Pending","",(G2841/C2841)/(VLOOKUP(B2841,Population!$A$2:$B$10,2,FALSE)/100000))</f>
        <v/>
      </c>
    </row>
    <row r="2842" spans="1:12" x14ac:dyDescent="0.3">
      <c r="A2842" s="1">
        <v>44193</v>
      </c>
      <c r="B2842" s="11" t="s">
        <v>0</v>
      </c>
      <c r="C2842" s="101">
        <v>29047</v>
      </c>
      <c r="D2842" s="6">
        <f t="shared" ref="D2842:D2851" si="616">C2842/SUMIF(A:A,A2842,C:C)</f>
        <v>5.1157818356017695E-2</v>
      </c>
      <c r="E2842" s="7">
        <f t="shared" ref="E2842:E2851" si="617">C2842-SUMIFS(C:C,A:A,A2842-1,B:B,B2842)</f>
        <v>140</v>
      </c>
      <c r="F2842" s="6">
        <f t="shared" ref="F2842:F2851" si="618">E2842/SUMIF(A:A,A2842,E:E)</f>
        <v>3.7715517241379309E-2</v>
      </c>
      <c r="G2842" s="101">
        <v>4</v>
      </c>
      <c r="H2842" s="7">
        <f t="shared" ref="H2842:H2851" si="619">G2842-SUMIFS(G:G,A:A,A2842-1,B:B,B2842)</f>
        <v>0</v>
      </c>
      <c r="I2842" s="6">
        <f t="shared" ref="I2842:I2851" si="620">G2842/SUMIF(A:A,A2842,G:G)</f>
        <v>6.0716454159077113E-4</v>
      </c>
      <c r="J2842" s="10">
        <f>IF(B2842="Pending","",C2842/(VLOOKUP(B2842,Population!$A$2:$B$10,2,FALSE)/100000))</f>
        <v>3206.3042120066139</v>
      </c>
      <c r="K2842" s="10">
        <f>IF(B2842="Pending","",SUMIFS(E:E,A:A,"&lt;="&amp;A2842,A:A,"&gt;="&amp;A2842-13,B:B,B2842)/(VLOOKUP(B2842,Population!$A$2:$B$10,2,FALSE)/100000)/14)</f>
        <v>43.246606737986902</v>
      </c>
      <c r="L2842" s="13">
        <f>IF(B2842="Pending","",(G2842/C2842)/(VLOOKUP(B2842,Population!$A$2:$B$10,2,FALSE)/100000))</f>
        <v>1.5200649582674385E-5</v>
      </c>
    </row>
    <row r="2843" spans="1:12" x14ac:dyDescent="0.3">
      <c r="A2843" s="1">
        <v>44193</v>
      </c>
      <c r="B2843" s="101" t="s">
        <v>1</v>
      </c>
      <c r="C2843" s="101">
        <v>73105</v>
      </c>
      <c r="D2843" s="6">
        <f t="shared" si="616"/>
        <v>0.12875313495082708</v>
      </c>
      <c r="E2843" s="7">
        <f t="shared" si="617"/>
        <v>352</v>
      </c>
      <c r="F2843" s="6">
        <f t="shared" si="618"/>
        <v>9.4827586206896547E-2</v>
      </c>
      <c r="G2843" s="101">
        <v>3</v>
      </c>
      <c r="H2843" s="7">
        <f t="shared" si="619"/>
        <v>0</v>
      </c>
      <c r="I2843" s="6">
        <f t="shared" si="620"/>
        <v>4.5537340619307832E-4</v>
      </c>
      <c r="J2843" s="10">
        <f>IF(B2843="Pending","",C2843/(VLOOKUP(B2843,Population!$A$2:$B$10,2,FALSE)/100000))</f>
        <v>8533.0765414806392</v>
      </c>
      <c r="K2843" s="10">
        <f>IF(B2843="Pending","",SUMIFS(E:E,A:A,"&lt;="&amp;A2843,A:A,"&gt;="&amp;A2843-13,B:B,B2843)/(VLOOKUP(B2843,Population!$A$2:$B$10,2,FALSE)/100000)/14)</f>
        <v>102.4999687347582</v>
      </c>
      <c r="L2843" s="13">
        <f>IF(B2843="Pending","",(G2843/C2843)/(VLOOKUP(B2843,Population!$A$2:$B$10,2,FALSE)/100000))</f>
        <v>4.7899693347959423E-6</v>
      </c>
    </row>
    <row r="2844" spans="1:12" x14ac:dyDescent="0.3">
      <c r="A2844" s="1">
        <v>44193</v>
      </c>
      <c r="B2844" s="101" t="s">
        <v>2</v>
      </c>
      <c r="C2844" s="101">
        <v>104280</v>
      </c>
      <c r="D2844" s="6">
        <f t="shared" si="616"/>
        <v>0.18365880463268239</v>
      </c>
      <c r="E2844" s="7">
        <f t="shared" si="617"/>
        <v>606</v>
      </c>
      <c r="F2844" s="6">
        <f t="shared" si="618"/>
        <v>0.1632543103448276</v>
      </c>
      <c r="G2844" s="101">
        <v>40</v>
      </c>
      <c r="H2844" s="7">
        <f t="shared" si="619"/>
        <v>0</v>
      </c>
      <c r="I2844" s="6">
        <f t="shared" si="620"/>
        <v>6.0716454159077107E-3</v>
      </c>
      <c r="J2844" s="10">
        <f>IF(B2844="Pending","",C2844/(VLOOKUP(B2844,Population!$A$2:$B$10,2,FALSE)/100000))</f>
        <v>10948.629216503157</v>
      </c>
      <c r="K2844" s="10">
        <f>IF(B2844="Pending","",SUMIFS(E:E,A:A,"&lt;="&amp;A2844,A:A,"&gt;="&amp;A2844-13,B:B,B2844)/(VLOOKUP(B2844,Population!$A$2:$B$10,2,FALSE)/100000)/14)</f>
        <v>129.4783847217156</v>
      </c>
      <c r="L2844" s="13">
        <f>IF(B2844="Pending","",(G2844/C2844)/(VLOOKUP(B2844,Population!$A$2:$B$10,2,FALSE)/100000))</f>
        <v>4.0273344273249007E-5</v>
      </c>
    </row>
    <row r="2845" spans="1:12" x14ac:dyDescent="0.3">
      <c r="A2845" s="1">
        <v>44193</v>
      </c>
      <c r="B2845" s="101" t="s">
        <v>3</v>
      </c>
      <c r="C2845" s="101">
        <v>88615</v>
      </c>
      <c r="D2845" s="6">
        <f t="shared" si="616"/>
        <v>0.15606947614619437</v>
      </c>
      <c r="E2845" s="7">
        <f t="shared" si="617"/>
        <v>630</v>
      </c>
      <c r="F2845" s="6">
        <f t="shared" si="618"/>
        <v>0.16971982758620691</v>
      </c>
      <c r="G2845" s="101">
        <v>69</v>
      </c>
      <c r="H2845" s="7">
        <f t="shared" si="619"/>
        <v>0</v>
      </c>
      <c r="I2845" s="6">
        <f t="shared" si="620"/>
        <v>1.0473588342440802E-2</v>
      </c>
      <c r="J2845" s="10">
        <f>IF(B2845="Pending","",C2845/(VLOOKUP(B2845,Population!$A$2:$B$10,2,FALSE)/100000))</f>
        <v>10102.236480000729</v>
      </c>
      <c r="K2845" s="10">
        <f>IF(B2845="Pending","",SUMIFS(E:E,A:A,"&lt;="&amp;A2845,A:A,"&gt;="&amp;A2845-13,B:B,B2845)/(VLOOKUP(B2845,Population!$A$2:$B$10,2,FALSE)/100000)/14)</f>
        <v>128.88675651933448</v>
      </c>
      <c r="L2845" s="13">
        <f>IF(B2845="Pending","",(G2845/C2845)/(VLOOKUP(B2845,Population!$A$2:$B$10,2,FALSE)/100000))</f>
        <v>8.8767121633504645E-5</v>
      </c>
    </row>
    <row r="2846" spans="1:12" x14ac:dyDescent="0.3">
      <c r="A2846" s="1">
        <v>44193</v>
      </c>
      <c r="B2846" s="101" t="s">
        <v>4</v>
      </c>
      <c r="C2846" s="101">
        <v>85086</v>
      </c>
      <c r="D2846" s="6">
        <f t="shared" si="616"/>
        <v>0.14985417195029166</v>
      </c>
      <c r="E2846" s="7">
        <f t="shared" si="617"/>
        <v>605</v>
      </c>
      <c r="F2846" s="6">
        <f t="shared" si="618"/>
        <v>0.16298491379310345</v>
      </c>
      <c r="G2846" s="101">
        <v>208</v>
      </c>
      <c r="H2846" s="7">
        <f t="shared" si="619"/>
        <v>5</v>
      </c>
      <c r="I2846" s="6">
        <f t="shared" si="620"/>
        <v>3.1572556162720096E-2</v>
      </c>
      <c r="J2846" s="10">
        <f>IF(B2846="Pending","",C2846/(VLOOKUP(B2846,Population!$A$2:$B$10,2,FALSE)/100000))</f>
        <v>9980.5283160512372</v>
      </c>
      <c r="K2846" s="10">
        <f>IF(B2846="Pending","",SUMIFS(E:E,A:A,"&lt;="&amp;A2846,A:A,"&gt;="&amp;A2846-13,B:B,B2846)/(VLOOKUP(B2846,Population!$A$2:$B$10,2,FALSE)/100000)/14)</f>
        <v>131.89468533624682</v>
      </c>
      <c r="L2846" s="13">
        <f>IF(B2846="Pending","",(G2846/C2846)/(VLOOKUP(B2846,Population!$A$2:$B$10,2,FALSE)/100000))</f>
        <v>2.8674816757636584E-4</v>
      </c>
    </row>
    <row r="2847" spans="1:12" x14ac:dyDescent="0.3">
      <c r="A2847" s="1">
        <v>44193</v>
      </c>
      <c r="B2847" s="101" t="s">
        <v>5</v>
      </c>
      <c r="C2847" s="101">
        <v>78925</v>
      </c>
      <c r="D2847" s="6">
        <f t="shared" si="616"/>
        <v>0.1390033674303266</v>
      </c>
      <c r="E2847" s="7">
        <f t="shared" si="617"/>
        <v>553</v>
      </c>
      <c r="F2847" s="6">
        <f t="shared" si="618"/>
        <v>0.14897629310344829</v>
      </c>
      <c r="G2847" s="101">
        <v>560</v>
      </c>
      <c r="H2847" s="7">
        <f t="shared" si="619"/>
        <v>5</v>
      </c>
      <c r="I2847" s="6">
        <f t="shared" si="620"/>
        <v>8.5003035822707948E-2</v>
      </c>
      <c r="J2847" s="10">
        <f>IF(B2847="Pending","",C2847/(VLOOKUP(B2847,Population!$A$2:$B$10,2,FALSE)/100000))</f>
        <v>8814.8802550032906</v>
      </c>
      <c r="K2847" s="10">
        <f>IF(B2847="Pending","",SUMIFS(E:E,A:A,"&lt;="&amp;A2847,A:A,"&gt;="&amp;A2847-13,B:B,B2847)/(VLOOKUP(B2847,Population!$A$2:$B$10,2,FALSE)/100000)/14)</f>
        <v>121.50725477528856</v>
      </c>
      <c r="L2847" s="13">
        <f>IF(B2847="Pending","",(G2847/C2847)/(VLOOKUP(B2847,Population!$A$2:$B$10,2,FALSE)/100000))</f>
        <v>7.9245619149254153E-4</v>
      </c>
    </row>
    <row r="2848" spans="1:12" x14ac:dyDescent="0.3">
      <c r="A2848" s="1">
        <v>44193</v>
      </c>
      <c r="B2848" s="101" t="s">
        <v>6</v>
      </c>
      <c r="C2848" s="101">
        <v>56194</v>
      </c>
      <c r="D2848" s="6">
        <f t="shared" si="616"/>
        <v>9.8969340885394649E-2</v>
      </c>
      <c r="E2848" s="7">
        <f t="shared" si="617"/>
        <v>389</v>
      </c>
      <c r="F2848" s="6">
        <f t="shared" si="618"/>
        <v>0.10479525862068965</v>
      </c>
      <c r="G2848" s="101">
        <v>1198</v>
      </c>
      <c r="H2848" s="7">
        <f t="shared" si="619"/>
        <v>13</v>
      </c>
      <c r="I2848" s="6">
        <f t="shared" si="620"/>
        <v>0.18184578020643594</v>
      </c>
      <c r="J2848" s="10">
        <f>IF(B2848="Pending","",C2848/(VLOOKUP(B2848,Population!$A$2:$B$10,2,FALSE)/100000))</f>
        <v>7130.8743994578945</v>
      </c>
      <c r="K2848" s="10">
        <f>IF(B2848="Pending","",SUMIFS(E:E,A:A,"&lt;="&amp;A2848,A:A,"&gt;="&amp;A2848-13,B:B,B2848)/(VLOOKUP(B2848,Population!$A$2:$B$10,2,FALSE)/100000)/14)</f>
        <v>98.572113817571534</v>
      </c>
      <c r="L2848" s="13">
        <f>IF(B2848="Pending","",(G2848/C2848)/(VLOOKUP(B2848,Population!$A$2:$B$10,2,FALSE)/100000))</f>
        <v>2.7053266503247737E-3</v>
      </c>
    </row>
    <row r="2849" spans="1:12" x14ac:dyDescent="0.3">
      <c r="A2849" s="1">
        <v>44193</v>
      </c>
      <c r="B2849" s="101" t="s">
        <v>7</v>
      </c>
      <c r="C2849" s="101">
        <v>33621</v>
      </c>
      <c r="D2849" s="6">
        <f t="shared" si="616"/>
        <v>5.9213585256572832E-2</v>
      </c>
      <c r="E2849" s="7">
        <f t="shared" si="617"/>
        <v>240</v>
      </c>
      <c r="F2849" s="6">
        <f t="shared" si="618"/>
        <v>6.4655172413793108E-2</v>
      </c>
      <c r="G2849" s="101">
        <v>1993</v>
      </c>
      <c r="H2849" s="7">
        <f t="shared" si="619"/>
        <v>23</v>
      </c>
      <c r="I2849" s="6">
        <f t="shared" si="620"/>
        <v>0.3025197328476017</v>
      </c>
      <c r="J2849" s="10">
        <f>IF(B2849="Pending","",C2849/(VLOOKUP(B2849,Population!$A$2:$B$10,2,FALSE)/100000))</f>
        <v>7010.2606980444007</v>
      </c>
      <c r="K2849" s="10">
        <f>IF(B2849="Pending","",SUMIFS(E:E,A:A,"&lt;="&amp;A2849,A:A,"&gt;="&amp;A2849-13,B:B,B2849)/(VLOOKUP(B2849,Population!$A$2:$B$10,2,FALSE)/100000)/14)</f>
        <v>96.837255326570329</v>
      </c>
      <c r="L2849" s="13">
        <f>IF(B2849="Pending","",(G2849/C2849)/(VLOOKUP(B2849,Population!$A$2:$B$10,2,FALSE)/100000))</f>
        <v>1.2360049619470672E-2</v>
      </c>
    </row>
    <row r="2850" spans="1:12" x14ac:dyDescent="0.3">
      <c r="A2850" s="1">
        <v>44193</v>
      </c>
      <c r="B2850" s="101" t="s">
        <v>25</v>
      </c>
      <c r="C2850" s="101">
        <v>17791</v>
      </c>
      <c r="D2850" s="6">
        <f t="shared" si="616"/>
        <v>3.1333657395666022E-2</v>
      </c>
      <c r="E2850" s="7">
        <f t="shared" si="617"/>
        <v>120</v>
      </c>
      <c r="F2850" s="6">
        <f t="shared" si="618"/>
        <v>3.2327586206896554E-2</v>
      </c>
      <c r="G2850" s="101">
        <v>2512</v>
      </c>
      <c r="H2850" s="7">
        <f t="shared" si="619"/>
        <v>30</v>
      </c>
      <c r="I2850" s="6">
        <f t="shared" si="620"/>
        <v>0.38129933211900424</v>
      </c>
      <c r="J2850" s="10">
        <f>IF(B2850="Pending","",C2850/(VLOOKUP(B2850,Population!$A$2:$B$10,2,FALSE)/100000))</f>
        <v>8036.8073217117117</v>
      </c>
      <c r="K2850" s="10">
        <f>IF(B2850="Pending","",SUMIFS(E:E,A:A,"&lt;="&amp;A2850,A:A,"&gt;="&amp;A2850-13,B:B,B2850)/(VLOOKUP(B2850,Population!$A$2:$B$10,2,FALSE)/100000)/14)</f>
        <v>109.22293287936172</v>
      </c>
      <c r="L2850" s="13">
        <f>IF(B2850="Pending","",(G2850/C2850)/(VLOOKUP(B2850,Population!$A$2:$B$10,2,FALSE)/100000))</f>
        <v>6.3782637238724557E-2</v>
      </c>
    </row>
    <row r="2851" spans="1:12" x14ac:dyDescent="0.3">
      <c r="A2851" s="1">
        <v>44193</v>
      </c>
      <c r="B2851" s="101" t="s">
        <v>21</v>
      </c>
      <c r="C2851" s="101">
        <v>1128</v>
      </c>
      <c r="D2851" s="6">
        <f t="shared" si="616"/>
        <v>1.9866429960267141E-3</v>
      </c>
      <c r="E2851" s="7">
        <f t="shared" si="617"/>
        <v>77</v>
      </c>
      <c r="F2851" s="6">
        <f t="shared" si="618"/>
        <v>2.0743534482758622E-2</v>
      </c>
      <c r="G2851" s="101">
        <v>1</v>
      </c>
      <c r="H2851" s="7">
        <f t="shared" si="619"/>
        <v>0</v>
      </c>
      <c r="I2851" s="6">
        <f t="shared" si="620"/>
        <v>1.5179113539769278E-4</v>
      </c>
      <c r="J2851" s="10" t="str">
        <f>IF(B2851="Pending","",C2851/(VLOOKUP(B2851,Population!$A$2:$B$10,2,FALSE)/100000))</f>
        <v/>
      </c>
      <c r="K2851" s="10" t="str">
        <f>IF(B2851="Pending","",SUMIFS(E:E,A:A,"&lt;="&amp;A2851,A:A,"&gt;="&amp;A2851-13,B:B,B2851)/(VLOOKUP(B2851,Population!$A$2:$B$10,2,FALSE)/100000)/14)</f>
        <v/>
      </c>
      <c r="L2851" s="13" t="str">
        <f>IF(B2851="Pending","",(G2851/C2851)/(VLOOKUP(B2851,Population!$A$2:$B$10,2,FALSE)/100000))</f>
        <v/>
      </c>
    </row>
    <row r="2852" spans="1:12" x14ac:dyDescent="0.3">
      <c r="A2852" s="1">
        <v>44194</v>
      </c>
      <c r="B2852" s="11" t="s">
        <v>0</v>
      </c>
      <c r="C2852" s="101">
        <v>29246</v>
      </c>
      <c r="D2852" s="6">
        <f t="shared" ref="D2852:D2861" si="621">C2852/SUMIF(A:A,A2852,C:C)</f>
        <v>5.1076775837468065E-2</v>
      </c>
      <c r="E2852" s="7">
        <f t="shared" ref="E2852:E2861" si="622">C2852-SUMIFS(C:C,A:A,A2852-1,B:B,B2852)</f>
        <v>199</v>
      </c>
      <c r="F2852" s="6">
        <f t="shared" ref="F2852:F2861" si="623">E2852/SUMIF(A:A,A2852,E:E)</f>
        <v>4.1484260996456121E-2</v>
      </c>
      <c r="G2852" s="101">
        <v>4</v>
      </c>
      <c r="H2852" s="7">
        <f t="shared" ref="H2852:H2861" si="624">G2852-SUMIFS(G:G,A:A,A2852-1,B:B,B2852)</f>
        <v>0</v>
      </c>
      <c r="I2852" s="6">
        <f t="shared" ref="I2852:I2861" si="625">G2852/SUMIF(A:A,A2852,G:G)</f>
        <v>5.9612518628912071E-4</v>
      </c>
      <c r="J2852" s="10">
        <f>IF(B2852="Pending","",C2852/(VLOOKUP(B2852,Population!$A$2:$B$10,2,FALSE)/100000))</f>
        <v>3228.2704921109039</v>
      </c>
      <c r="K2852" s="10">
        <f>IF(B2852="Pending","",SUMIFS(E:E,A:A,"&lt;="&amp;A2852,A:A,"&gt;="&amp;A2852-13,B:B,B2852)/(VLOOKUP(B2852,Population!$A$2:$B$10,2,FALSE)/100000)/14)</f>
        <v>40.755097580429222</v>
      </c>
      <c r="L2852" s="13">
        <f>IF(B2852="Pending","",(G2852/C2852)/(VLOOKUP(B2852,Population!$A$2:$B$10,2,FALSE)/100000))</f>
        <v>1.5097219053133518E-5</v>
      </c>
    </row>
    <row r="2853" spans="1:12" x14ac:dyDescent="0.3">
      <c r="A2853" s="1">
        <v>44194</v>
      </c>
      <c r="B2853" s="101" t="s">
        <v>1</v>
      </c>
      <c r="C2853" s="101">
        <v>73519</v>
      </c>
      <c r="D2853" s="6">
        <f t="shared" si="621"/>
        <v>0.12839750676314074</v>
      </c>
      <c r="E2853" s="7">
        <f t="shared" si="622"/>
        <v>414</v>
      </c>
      <c r="F2853" s="6">
        <f t="shared" si="623"/>
        <v>8.6303939962476553E-2</v>
      </c>
      <c r="G2853" s="101">
        <v>3</v>
      </c>
      <c r="H2853" s="7">
        <f t="shared" si="624"/>
        <v>0</v>
      </c>
      <c r="I2853" s="6">
        <f t="shared" si="625"/>
        <v>4.4709388971684054E-4</v>
      </c>
      <c r="J2853" s="10">
        <f>IF(B2853="Pending","",C2853/(VLOOKUP(B2853,Population!$A$2:$B$10,2,FALSE)/100000))</f>
        <v>8581.4000992150341</v>
      </c>
      <c r="K2853" s="10">
        <f>IF(B2853="Pending","",SUMIFS(E:E,A:A,"&lt;="&amp;A2853,A:A,"&gt;="&amp;A2853-13,B:B,B2853)/(VLOOKUP(B2853,Population!$A$2:$B$10,2,FALSE)/100000)/14)</f>
        <v>96.60542847971719</v>
      </c>
      <c r="L2853" s="13">
        <f>IF(B2853="Pending","",(G2853/C2853)/(VLOOKUP(B2853,Population!$A$2:$B$10,2,FALSE)/100000))</f>
        <v>4.7629960720393016E-6</v>
      </c>
    </row>
    <row r="2854" spans="1:12" x14ac:dyDescent="0.3">
      <c r="A2854" s="1">
        <v>44194</v>
      </c>
      <c r="B2854" s="101" t="s">
        <v>2</v>
      </c>
      <c r="C2854" s="101">
        <v>105071</v>
      </c>
      <c r="D2854" s="6">
        <f t="shared" si="621"/>
        <v>0.18350160411743852</v>
      </c>
      <c r="E2854" s="7">
        <f t="shared" si="622"/>
        <v>791</v>
      </c>
      <c r="F2854" s="6">
        <f t="shared" si="623"/>
        <v>0.16489472587033563</v>
      </c>
      <c r="G2854" s="101">
        <v>41</v>
      </c>
      <c r="H2854" s="7">
        <f t="shared" si="624"/>
        <v>1</v>
      </c>
      <c r="I2854" s="6">
        <f t="shared" si="625"/>
        <v>6.1102831594634878E-3</v>
      </c>
      <c r="J2854" s="10">
        <f>IF(B2854="Pending","",C2854/(VLOOKUP(B2854,Population!$A$2:$B$10,2,FALSE)/100000))</f>
        <v>11031.678369842763</v>
      </c>
      <c r="K2854" s="10">
        <f>IF(B2854="Pending","",SUMIFS(E:E,A:A,"&lt;="&amp;A2854,A:A,"&gt;="&amp;A2854-13,B:B,B2854)/(VLOOKUP(B2854,Population!$A$2:$B$10,2,FALSE)/100000)/14)</f>
        <v>124.49873528903564</v>
      </c>
      <c r="L2854" s="13">
        <f>IF(B2854="Pending","",(G2854/C2854)/(VLOOKUP(B2854,Population!$A$2:$B$10,2,FALSE)/100000))</f>
        <v>4.0969410677872745E-5</v>
      </c>
    </row>
    <row r="2855" spans="1:12" x14ac:dyDescent="0.3">
      <c r="A2855" s="1">
        <v>44194</v>
      </c>
      <c r="B2855" s="101" t="s">
        <v>3</v>
      </c>
      <c r="C2855" s="101">
        <v>89322</v>
      </c>
      <c r="D2855" s="6">
        <f t="shared" si="621"/>
        <v>0.15599670968181364</v>
      </c>
      <c r="E2855" s="7">
        <f t="shared" si="622"/>
        <v>707</v>
      </c>
      <c r="F2855" s="6">
        <f t="shared" si="623"/>
        <v>0.14738378153012299</v>
      </c>
      <c r="G2855" s="101">
        <v>69</v>
      </c>
      <c r="H2855" s="7">
        <f t="shared" si="624"/>
        <v>0</v>
      </c>
      <c r="I2855" s="6">
        <f t="shared" si="625"/>
        <v>1.0283159463487332E-2</v>
      </c>
      <c r="J2855" s="10">
        <f>IF(B2855="Pending","",C2855/(VLOOKUP(B2855,Population!$A$2:$B$10,2,FALSE)/100000))</f>
        <v>10182.835489100324</v>
      </c>
      <c r="K2855" s="10">
        <f>IF(B2855="Pending","",SUMIFS(E:E,A:A,"&lt;="&amp;A2855,A:A,"&gt;="&amp;A2855-13,B:B,B2855)/(VLOOKUP(B2855,Population!$A$2:$B$10,2,FALSE)/100000)/14)</f>
        <v>124.96185023665068</v>
      </c>
      <c r="L2855" s="13">
        <f>IF(B2855="Pending","",(G2855/C2855)/(VLOOKUP(B2855,Population!$A$2:$B$10,2,FALSE)/100000))</f>
        <v>8.8064513597467753E-5</v>
      </c>
    </row>
    <row r="2856" spans="1:12" x14ac:dyDescent="0.3">
      <c r="A2856" s="1">
        <v>44194</v>
      </c>
      <c r="B2856" s="101" t="s">
        <v>4</v>
      </c>
      <c r="C2856" s="101">
        <v>85853</v>
      </c>
      <c r="D2856" s="6">
        <f t="shared" si="621"/>
        <v>0.14993826287267131</v>
      </c>
      <c r="E2856" s="7">
        <f t="shared" si="622"/>
        <v>767</v>
      </c>
      <c r="F2856" s="6">
        <f t="shared" si="623"/>
        <v>0.15989159891598917</v>
      </c>
      <c r="G2856" s="101">
        <v>214</v>
      </c>
      <c r="H2856" s="7">
        <f t="shared" si="624"/>
        <v>6</v>
      </c>
      <c r="I2856" s="6">
        <f t="shared" si="625"/>
        <v>3.1892697466467959E-2</v>
      </c>
      <c r="J2856" s="10">
        <f>IF(B2856="Pending","",C2856/(VLOOKUP(B2856,Population!$A$2:$B$10,2,FALSE)/100000))</f>
        <v>10070.496879838596</v>
      </c>
      <c r="K2856" s="10">
        <f>IF(B2856="Pending","",SUMIFS(E:E,A:A,"&lt;="&amp;A2856,A:A,"&gt;="&amp;A2856-13,B:B,B2856)/(VLOOKUP(B2856,Population!$A$2:$B$10,2,FALSE)/100000)/14)</f>
        <v>128.7443612550355</v>
      </c>
      <c r="L2856" s="13">
        <f>IF(B2856="Pending","",(G2856/C2856)/(VLOOKUP(B2856,Population!$A$2:$B$10,2,FALSE)/100000))</f>
        <v>2.9238407966849925E-4</v>
      </c>
    </row>
    <row r="2857" spans="1:12" x14ac:dyDescent="0.3">
      <c r="A2857" s="1">
        <v>44194</v>
      </c>
      <c r="B2857" s="101" t="s">
        <v>5</v>
      </c>
      <c r="C2857" s="101">
        <v>79689</v>
      </c>
      <c r="D2857" s="6">
        <f t="shared" si="621"/>
        <v>0.13917312417807537</v>
      </c>
      <c r="E2857" s="7">
        <f t="shared" si="622"/>
        <v>764</v>
      </c>
      <c r="F2857" s="6">
        <f t="shared" si="623"/>
        <v>0.15926620804669586</v>
      </c>
      <c r="G2857" s="101">
        <v>572</v>
      </c>
      <c r="H2857" s="7">
        <f t="shared" si="624"/>
        <v>12</v>
      </c>
      <c r="I2857" s="6">
        <f t="shared" si="625"/>
        <v>8.5245901639344257E-2</v>
      </c>
      <c r="J2857" s="10">
        <f>IF(B2857="Pending","",C2857/(VLOOKUP(B2857,Population!$A$2:$B$10,2,FALSE)/100000))</f>
        <v>8900.2089659924877</v>
      </c>
      <c r="K2857" s="10">
        <f>IF(B2857="Pending","",SUMIFS(E:E,A:A,"&lt;="&amp;A2857,A:A,"&gt;="&amp;A2857-13,B:B,B2857)/(VLOOKUP(B2857,Population!$A$2:$B$10,2,FALSE)/100000)/14)</f>
        <v>117.9651878643682</v>
      </c>
      <c r="L2857" s="13">
        <f>IF(B2857="Pending","",(G2857/C2857)/(VLOOKUP(B2857,Population!$A$2:$B$10,2,FALSE)/100000))</f>
        <v>8.0167710032012698E-4</v>
      </c>
    </row>
    <row r="2858" spans="1:12" x14ac:dyDescent="0.3">
      <c r="A2858" s="1">
        <v>44194</v>
      </c>
      <c r="B2858" s="101" t="s">
        <v>6</v>
      </c>
      <c r="C2858" s="101">
        <v>56747</v>
      </c>
      <c r="D2858" s="6">
        <f t="shared" si="621"/>
        <v>9.9105990509772285E-2</v>
      </c>
      <c r="E2858" s="7">
        <f t="shared" si="622"/>
        <v>553</v>
      </c>
      <c r="F2858" s="6">
        <f t="shared" si="623"/>
        <v>0.1152803835730665</v>
      </c>
      <c r="G2858" s="101">
        <v>1222</v>
      </c>
      <c r="H2858" s="7">
        <f t="shared" si="624"/>
        <v>24</v>
      </c>
      <c r="I2858" s="6">
        <f t="shared" si="625"/>
        <v>0.18211624441132637</v>
      </c>
      <c r="J2858" s="10">
        <f>IF(B2858="Pending","",C2858/(VLOOKUP(B2858,Population!$A$2:$B$10,2,FALSE)/100000))</f>
        <v>7201.0486803935855</v>
      </c>
      <c r="K2858" s="10">
        <f>IF(B2858="Pending","",SUMIFS(E:E,A:A,"&lt;="&amp;A2858,A:A,"&gt;="&amp;A2858-13,B:B,B2858)/(VLOOKUP(B2858,Population!$A$2:$B$10,2,FALSE)/100000)/14)</f>
        <v>96.342344622249911</v>
      </c>
      <c r="L2858" s="13">
        <f>IF(B2858="Pending","",(G2858/C2858)/(VLOOKUP(B2858,Population!$A$2:$B$10,2,FALSE)/100000))</f>
        <v>2.7326319312293607E-3</v>
      </c>
    </row>
    <row r="2859" spans="1:12" x14ac:dyDescent="0.3">
      <c r="A2859" s="1">
        <v>44194</v>
      </c>
      <c r="B2859" s="101" t="s">
        <v>7</v>
      </c>
      <c r="C2859" s="101">
        <v>33950</v>
      </c>
      <c r="D2859" s="6">
        <f t="shared" si="621"/>
        <v>5.9292092582987101E-2</v>
      </c>
      <c r="E2859" s="7">
        <f t="shared" si="622"/>
        <v>329</v>
      </c>
      <c r="F2859" s="6">
        <f t="shared" si="623"/>
        <v>6.8584531999166143E-2</v>
      </c>
      <c r="G2859" s="101">
        <v>2030</v>
      </c>
      <c r="H2859" s="7">
        <f t="shared" si="624"/>
        <v>37</v>
      </c>
      <c r="I2859" s="6">
        <f t="shared" si="625"/>
        <v>0.30253353204172878</v>
      </c>
      <c r="J2859" s="10">
        <f>IF(B2859="Pending","",C2859/(VLOOKUP(B2859,Population!$A$2:$B$10,2,FALSE)/100000))</f>
        <v>7078.8599595076703</v>
      </c>
      <c r="K2859" s="10">
        <f>IF(B2859="Pending","",SUMIFS(E:E,A:A,"&lt;="&amp;A2859,A:A,"&gt;="&amp;A2859-13,B:B,B2859)/(VLOOKUP(B2859,Population!$A$2:$B$10,2,FALSE)/100000)/14)</f>
        <v>93.903244360816046</v>
      </c>
      <c r="L2859" s="13">
        <f>IF(B2859="Pending","",(G2859/C2859)/(VLOOKUP(B2859,Population!$A$2:$B$10,2,FALSE)/100000))</f>
        <v>1.246751218898152E-2</v>
      </c>
    </row>
    <row r="2860" spans="1:12" x14ac:dyDescent="0.3">
      <c r="A2860" s="1">
        <v>44194</v>
      </c>
      <c r="B2860" s="101" t="s">
        <v>25</v>
      </c>
      <c r="C2860" s="101">
        <v>17986</v>
      </c>
      <c r="D2860" s="6">
        <f t="shared" si="621"/>
        <v>3.1411710668559821E-2</v>
      </c>
      <c r="E2860" s="7">
        <f t="shared" si="622"/>
        <v>195</v>
      </c>
      <c r="F2860" s="6">
        <f t="shared" si="623"/>
        <v>4.065040650406504E-2</v>
      </c>
      <c r="G2860" s="101">
        <v>2554</v>
      </c>
      <c r="H2860" s="7">
        <f t="shared" si="624"/>
        <v>42</v>
      </c>
      <c r="I2860" s="6">
        <f t="shared" si="625"/>
        <v>0.38062593144560358</v>
      </c>
      <c r="J2860" s="10">
        <f>IF(B2860="Pending","",C2860/(VLOOKUP(B2860,Population!$A$2:$B$10,2,FALSE)/100000))</f>
        <v>8124.8955364120538</v>
      </c>
      <c r="K2860" s="10">
        <f>IF(B2860="Pending","",SUMIFS(E:E,A:A,"&lt;="&amp;A2860,A:A,"&gt;="&amp;A2860-13,B:B,B2860)/(VLOOKUP(B2860,Population!$A$2:$B$10,2,FALSE)/100000)/14)</f>
        <v>105.99625834821367</v>
      </c>
      <c r="L2860" s="13">
        <f>IF(B2860="Pending","",(G2860/C2860)/(VLOOKUP(B2860,Population!$A$2:$B$10,2,FALSE)/100000))</f>
        <v>6.4145988288518807E-2</v>
      </c>
    </row>
    <row r="2861" spans="1:12" x14ac:dyDescent="0.3">
      <c r="A2861" s="1">
        <v>44194</v>
      </c>
      <c r="B2861" s="101" t="s">
        <v>21</v>
      </c>
      <c r="C2861" s="101">
        <v>1206</v>
      </c>
      <c r="D2861" s="6">
        <f t="shared" si="621"/>
        <v>2.1062227880731207E-3</v>
      </c>
      <c r="E2861" s="7">
        <f t="shared" si="622"/>
        <v>78</v>
      </c>
      <c r="F2861" s="6">
        <f t="shared" si="623"/>
        <v>1.6260162601626018E-2</v>
      </c>
      <c r="G2861" s="101">
        <v>1</v>
      </c>
      <c r="H2861" s="7">
        <f t="shared" si="624"/>
        <v>0</v>
      </c>
      <c r="I2861" s="6">
        <f t="shared" si="625"/>
        <v>1.4903129657228018E-4</v>
      </c>
      <c r="J2861" s="10" t="str">
        <f>IF(B2861="Pending","",C2861/(VLOOKUP(B2861,Population!$A$2:$B$10,2,FALSE)/100000))</f>
        <v/>
      </c>
      <c r="K2861" s="10" t="str">
        <f>IF(B2861="Pending","",SUMIFS(E:E,A:A,"&lt;="&amp;A2861,A:A,"&gt;="&amp;A2861-13,B:B,B2861)/(VLOOKUP(B2861,Population!$A$2:$B$10,2,FALSE)/100000)/14)</f>
        <v/>
      </c>
      <c r="L2861" s="13" t="str">
        <f>IF(B2861="Pending","",(G2861/C2861)/(VLOOKUP(B2861,Population!$A$2:$B$10,2,FALSE)/100000))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2020-12-30T00:56:50Z</dcterms:modified>
</cp:coreProperties>
</file>