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34" i="1" l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G2933" i="1"/>
  <c r="E2933" i="1"/>
  <c r="G2932" i="1"/>
  <c r="Q2932" i="1" s="1"/>
  <c r="E2932" i="1"/>
  <c r="G2931" i="1"/>
  <c r="E2931" i="1"/>
  <c r="G2930" i="1"/>
  <c r="Q2930" i="1" s="1"/>
  <c r="E2930" i="1"/>
  <c r="G2929" i="1"/>
  <c r="E2929" i="1"/>
  <c r="G2928" i="1"/>
  <c r="Q2928" i="1" s="1"/>
  <c r="E2928" i="1"/>
  <c r="G2927" i="1"/>
  <c r="E2927" i="1"/>
  <c r="G2926" i="1"/>
  <c r="Q2926" i="1" s="1"/>
  <c r="E2926" i="1"/>
  <c r="G2925" i="1"/>
  <c r="E2925" i="1"/>
  <c r="G2924" i="1"/>
  <c r="Q2924" i="1" s="1"/>
  <c r="E2924" i="1"/>
  <c r="G2923" i="1"/>
  <c r="E2923" i="1"/>
  <c r="G2922" i="1"/>
  <c r="E2922" i="1"/>
  <c r="G2921" i="1"/>
  <c r="E2921" i="1"/>
  <c r="G2920" i="1"/>
  <c r="Q2920" i="1" s="1"/>
  <c r="E2920" i="1"/>
  <c r="G2919" i="1"/>
  <c r="E2919" i="1"/>
  <c r="G2918" i="1"/>
  <c r="Q2918" i="1" s="1"/>
  <c r="E2918" i="1"/>
  <c r="G2917" i="1"/>
  <c r="E2917" i="1"/>
  <c r="G2916" i="1"/>
  <c r="E2916" i="1"/>
  <c r="G2915" i="1"/>
  <c r="E2915" i="1"/>
  <c r="G2914" i="1"/>
  <c r="E2914" i="1"/>
  <c r="G2913" i="1"/>
  <c r="E2913" i="1"/>
  <c r="G2912" i="1"/>
  <c r="E2912" i="1"/>
  <c r="G2911" i="1"/>
  <c r="Q2911" i="1" s="1"/>
  <c r="E2911" i="1"/>
  <c r="G2910" i="1"/>
  <c r="Q2910" i="1" s="1"/>
  <c r="E2910" i="1"/>
  <c r="G2909" i="1"/>
  <c r="E2909" i="1"/>
  <c r="G2908" i="1"/>
  <c r="E2908" i="1"/>
  <c r="G2907" i="1"/>
  <c r="E2907" i="1"/>
  <c r="G2936" i="1"/>
  <c r="E2936" i="1"/>
  <c r="G2906" i="1"/>
  <c r="E2906" i="1"/>
  <c r="G2935" i="1"/>
  <c r="E2935" i="1"/>
  <c r="G2905" i="1"/>
  <c r="E2905" i="1"/>
  <c r="G2904" i="1"/>
  <c r="Q2904" i="1" s="1"/>
  <c r="E2904" i="1"/>
  <c r="G2903" i="1"/>
  <c r="E2903" i="1"/>
  <c r="G2902" i="1"/>
  <c r="E2902" i="1"/>
  <c r="G2901" i="1"/>
  <c r="E2901" i="1"/>
  <c r="G2900" i="1"/>
  <c r="E2900" i="1"/>
  <c r="G2899" i="1"/>
  <c r="E2899" i="1"/>
  <c r="G2898" i="1"/>
  <c r="E2898" i="1"/>
  <c r="G2897" i="1"/>
  <c r="Q2897" i="1" s="1"/>
  <c r="E2897" i="1"/>
  <c r="G2896" i="1"/>
  <c r="Q2896" i="1" s="1"/>
  <c r="E2896" i="1"/>
  <c r="G2895" i="1"/>
  <c r="E2895" i="1"/>
  <c r="G2894" i="1"/>
  <c r="E2894" i="1"/>
  <c r="G2893" i="1"/>
  <c r="E2893" i="1"/>
  <c r="G2892" i="1"/>
  <c r="E2892" i="1"/>
  <c r="G2891" i="1"/>
  <c r="E2891" i="1"/>
  <c r="G2890" i="1"/>
  <c r="E2890" i="1"/>
  <c r="G2889" i="1"/>
  <c r="E2889" i="1"/>
  <c r="G2888" i="1"/>
  <c r="Q2888" i="1" s="1"/>
  <c r="E2888" i="1"/>
  <c r="G2887" i="1"/>
  <c r="E2887" i="1"/>
  <c r="G2886" i="1"/>
  <c r="E2886" i="1"/>
  <c r="G2885" i="1"/>
  <c r="E2885" i="1"/>
  <c r="G2884" i="1"/>
  <c r="E2884" i="1"/>
  <c r="G2883" i="1"/>
  <c r="E2883" i="1"/>
  <c r="G2882" i="1"/>
  <c r="E2882" i="1"/>
  <c r="G2881" i="1"/>
  <c r="Q2881" i="1" s="1"/>
  <c r="E2881" i="1"/>
  <c r="G2880" i="1"/>
  <c r="Q2880" i="1" s="1"/>
  <c r="E2880" i="1"/>
  <c r="G2879" i="1"/>
  <c r="E2879" i="1"/>
  <c r="G2878" i="1"/>
  <c r="E2878" i="1"/>
  <c r="G2877" i="1"/>
  <c r="E2877" i="1"/>
  <c r="G2876" i="1"/>
  <c r="E2876" i="1"/>
  <c r="G2875" i="1"/>
  <c r="E2875" i="1"/>
  <c r="G2874" i="1"/>
  <c r="E2874" i="1"/>
  <c r="G2873" i="1"/>
  <c r="E2873" i="1"/>
  <c r="G2872" i="1"/>
  <c r="E2872" i="1"/>
  <c r="G2871" i="1"/>
  <c r="E2871" i="1"/>
  <c r="G2870" i="1"/>
  <c r="E2870" i="1"/>
  <c r="G2869" i="1"/>
  <c r="E2869" i="1"/>
  <c r="G2868" i="1"/>
  <c r="Q2868" i="1" s="1"/>
  <c r="E2868" i="1"/>
  <c r="G2867" i="1"/>
  <c r="E2867" i="1"/>
  <c r="G2866" i="1"/>
  <c r="E2866" i="1"/>
  <c r="G2865" i="1"/>
  <c r="Q2865" i="1" s="1"/>
  <c r="E2865" i="1"/>
  <c r="G2864" i="1"/>
  <c r="Q2864" i="1" s="1"/>
  <c r="E2864" i="1"/>
  <c r="G2863" i="1"/>
  <c r="E2863" i="1"/>
  <c r="G2862" i="1"/>
  <c r="E2862" i="1"/>
  <c r="G2861" i="1"/>
  <c r="E2861" i="1"/>
  <c r="G2860" i="1"/>
  <c r="E2860" i="1"/>
  <c r="G2859" i="1"/>
  <c r="E2859" i="1"/>
  <c r="G2858" i="1"/>
  <c r="E2858" i="1"/>
  <c r="G2857" i="1"/>
  <c r="E2857" i="1"/>
  <c r="G2856" i="1"/>
  <c r="E2856" i="1"/>
  <c r="G2855" i="1"/>
  <c r="E2855" i="1"/>
  <c r="G2854" i="1"/>
  <c r="E2854" i="1"/>
  <c r="G2853" i="1"/>
  <c r="E2853" i="1"/>
  <c r="G2852" i="1"/>
  <c r="Q2852" i="1" s="1"/>
  <c r="E2852" i="1"/>
  <c r="G2851" i="1"/>
  <c r="E2851" i="1"/>
  <c r="G2850" i="1"/>
  <c r="E2850" i="1"/>
  <c r="G2849" i="1"/>
  <c r="Q2849" i="1" s="1"/>
  <c r="E2849" i="1"/>
  <c r="G2848" i="1"/>
  <c r="Q2848" i="1" s="1"/>
  <c r="E2848" i="1"/>
  <c r="G2847" i="1"/>
  <c r="E2847" i="1"/>
  <c r="G2846" i="1"/>
  <c r="E2846" i="1"/>
  <c r="G2845" i="1"/>
  <c r="E2845" i="1"/>
  <c r="G2844" i="1"/>
  <c r="E2844" i="1"/>
  <c r="G2843" i="1"/>
  <c r="E2843" i="1"/>
  <c r="G2842" i="1"/>
  <c r="E2842" i="1"/>
  <c r="G2841" i="1"/>
  <c r="E2841" i="1"/>
  <c r="G2840" i="1"/>
  <c r="E2840" i="1"/>
  <c r="Q2840" i="1" l="1"/>
  <c r="Q2845" i="1"/>
  <c r="Q2847" i="1"/>
  <c r="Q2854" i="1"/>
  <c r="Q2856" i="1"/>
  <c r="Q2861" i="1"/>
  <c r="Q2863" i="1"/>
  <c r="Q2870" i="1"/>
  <c r="Q2872" i="1"/>
  <c r="Q2877" i="1"/>
  <c r="Q2879" i="1"/>
  <c r="Q2882" i="1"/>
  <c r="Q2885" i="1"/>
  <c r="Q2887" i="1"/>
  <c r="Q2890" i="1"/>
  <c r="Q2893" i="1"/>
  <c r="Q2895" i="1"/>
  <c r="Q2898" i="1"/>
  <c r="Q2901" i="1"/>
  <c r="Q2903" i="1"/>
  <c r="Q2935" i="1"/>
  <c r="Q2907" i="1"/>
  <c r="Q2909" i="1"/>
  <c r="Q2912" i="1"/>
  <c r="Q2915" i="1"/>
  <c r="Q2917" i="1"/>
  <c r="Q2923" i="1"/>
  <c r="Q2925" i="1"/>
  <c r="Q2931" i="1"/>
  <c r="Q2933" i="1"/>
  <c r="Q2842" i="1"/>
  <c r="Q2844" i="1"/>
  <c r="Q2851" i="1"/>
  <c r="Q2858" i="1"/>
  <c r="Q2860" i="1"/>
  <c r="Q2867" i="1"/>
  <c r="Q2874" i="1"/>
  <c r="Q2876" i="1"/>
  <c r="Q2884" i="1"/>
  <c r="Q2892" i="1"/>
  <c r="Q2900" i="1"/>
  <c r="Q2936" i="1"/>
  <c r="Q2914" i="1"/>
  <c r="Q2922" i="1"/>
  <c r="Q2846" i="1"/>
  <c r="Q2853" i="1"/>
  <c r="Q2855" i="1"/>
  <c r="Q2862" i="1"/>
  <c r="Q2869" i="1"/>
  <c r="Q2871" i="1"/>
  <c r="Q2878" i="1"/>
  <c r="Q2883" i="1"/>
  <c r="Q2886" i="1"/>
  <c r="Q2889" i="1"/>
  <c r="Q2891" i="1"/>
  <c r="Q2894" i="1"/>
  <c r="Q2899" i="1"/>
  <c r="Q2902" i="1"/>
  <c r="Q2905" i="1"/>
  <c r="Q2906" i="1"/>
  <c r="Q2908" i="1"/>
  <c r="Q2913" i="1"/>
  <c r="Q2916" i="1"/>
  <c r="Q2919" i="1"/>
  <c r="Q2921" i="1"/>
  <c r="Q2927" i="1"/>
  <c r="Q2929" i="1"/>
  <c r="Q2841" i="1"/>
  <c r="Q2843" i="1"/>
  <c r="Q2850" i="1"/>
  <c r="Q2857" i="1"/>
  <c r="Q2859" i="1"/>
  <c r="Q2866" i="1"/>
  <c r="Q2873" i="1"/>
  <c r="Q2875" i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R2800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Q2655" i="1" l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738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Q2479" i="1"/>
  <c r="Q2486" i="1"/>
  <c r="R2583" i="1" s="1"/>
  <c r="Q2488" i="1"/>
  <c r="Q2530" i="1"/>
  <c r="Q2533" i="1"/>
  <c r="Q2538" i="1"/>
  <c r="R2635" i="1" s="1"/>
  <c r="Q2541" i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Q2517" i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38" i="1"/>
  <c r="R2569" i="1"/>
  <c r="R2645" i="1"/>
  <c r="R2593" i="1"/>
  <c r="R2567" i="1"/>
  <c r="R2566" i="1"/>
  <c r="R2557" i="1"/>
  <c r="R2550" i="1"/>
  <c r="R2632" i="1"/>
  <c r="R2614" i="1"/>
  <c r="R2607" i="1"/>
  <c r="R2587" i="1"/>
  <c r="R2628" i="1"/>
  <c r="R2552" i="1"/>
  <c r="R2606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235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00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24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F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H1881" i="1" l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54" i="1"/>
  <c r="I746" i="1"/>
  <c r="I736" i="1"/>
  <c r="I710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<sst xmlns="http://schemas.openxmlformats.org/spreadsheetml/2006/main" count="2957" uniqueCount="118">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</sst>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36"/>
  <sheetViews>
    <sheetView tabSelected="1" zoomScaleNormal="100" workbookViewId="0">
      <pane ySplit="1" topLeftCell="A2902" activePane="bottomLeft" state="frozen"/>
      <selection pane="bottomLeft" activeCell="A2936" sqref="A2936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 t="shared" ref="E2" si="0"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29" si="1">SUM(C698:D698)</f>
        <v>139</v>
      </c>
      <c r="G698" s="4">
        <f t="shared" ref="G698:G729" si="2"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1"/>
        <v>76</v>
      </c>
      <c r="G699" s="4">
        <f t="shared" si="2"/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1"/>
        <v>36</v>
      </c>
      <c r="G700" s="4">
        <f t="shared" si="2"/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1"/>
        <v>10</v>
      </c>
      <c r="G701" s="4">
        <f t="shared" si="2"/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1"/>
        <v>149</v>
      </c>
      <c r="G702" s="4">
        <f t="shared" si="2"/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1"/>
        <v>119</v>
      </c>
      <c r="G703" s="4">
        <f t="shared" si="2"/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1"/>
        <v>58</v>
      </c>
      <c r="G704" s="4">
        <f t="shared" si="2"/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1"/>
        <v>50</v>
      </c>
      <c r="G705" s="4">
        <f t="shared" si="2"/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1"/>
        <v>84</v>
      </c>
      <c r="G706" s="4">
        <f t="shared" si="2"/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1"/>
        <v>53</v>
      </c>
      <c r="G707" s="4">
        <f t="shared" si="2"/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1"/>
        <v>165</v>
      </c>
      <c r="G708" s="4">
        <f t="shared" si="2"/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1"/>
        <v>46</v>
      </c>
      <c r="G709" s="4">
        <f t="shared" si="2"/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1"/>
        <v>26</v>
      </c>
      <c r="G710" s="4">
        <f t="shared" si="2"/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1"/>
        <v>22</v>
      </c>
      <c r="G711" s="4">
        <f t="shared" si="2"/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1"/>
        <v>41</v>
      </c>
      <c r="G712" s="4">
        <f t="shared" si="2"/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1"/>
        <v>121</v>
      </c>
      <c r="G713" s="4">
        <f t="shared" si="2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1"/>
        <v>17</v>
      </c>
      <c r="G714" s="4">
        <f t="shared" si="2"/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1"/>
        <v>252</v>
      </c>
      <c r="G715" s="4">
        <f t="shared" si="2"/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1"/>
        <v>4276</v>
      </c>
      <c r="G716" s="4">
        <f t="shared" si="2"/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1"/>
        <v>52</v>
      </c>
      <c r="G717" s="4">
        <f t="shared" si="2"/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1"/>
        <v>30</v>
      </c>
      <c r="G718" s="4">
        <f t="shared" si="2"/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1"/>
        <v>141</v>
      </c>
      <c r="G719" s="4">
        <f t="shared" si="2"/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1"/>
        <v>55</v>
      </c>
      <c r="G720" s="4">
        <f t="shared" si="2"/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1"/>
        <v>132</v>
      </c>
      <c r="G721" s="4">
        <f t="shared" si="2"/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1"/>
        <v>45</v>
      </c>
      <c r="G722" s="4">
        <f t="shared" si="2"/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1"/>
        <v>73</v>
      </c>
      <c r="G723" s="4">
        <f t="shared" si="2"/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1"/>
        <v>96</v>
      </c>
      <c r="G724" s="4">
        <f t="shared" si="2"/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1"/>
        <v>73</v>
      </c>
      <c r="G725" s="4">
        <f t="shared" si="2"/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1"/>
        <v>36</v>
      </c>
      <c r="G726" s="4">
        <f t="shared" si="2"/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1"/>
        <v>73</v>
      </c>
      <c r="G727" s="4">
        <f t="shared" si="2"/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1"/>
        <v>26</v>
      </c>
      <c r="G728" s="4">
        <f t="shared" si="2"/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1"/>
        <v>67</v>
      </c>
      <c r="G729" s="4">
        <f t="shared" si="2"/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ref="E730:E761" si="3">SUM(C730:D730)</f>
        <v>567</v>
      </c>
      <c r="G730" s="4">
        <f t="shared" ref="G730:G761" si="4">C730</f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3"/>
        <v>4</v>
      </c>
      <c r="G731" s="4">
        <f t="shared" si="4"/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3"/>
        <v>36</v>
      </c>
      <c r="G732" s="4">
        <f t="shared" si="4"/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3"/>
        <v>85</v>
      </c>
      <c r="G733" s="4">
        <f t="shared" si="4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3"/>
        <v>54</v>
      </c>
      <c r="G734" s="4">
        <f t="shared" si="4"/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3"/>
        <v>29</v>
      </c>
      <c r="G735" s="4">
        <f t="shared" si="4"/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3"/>
        <v>68</v>
      </c>
      <c r="G736" s="4">
        <f t="shared" si="4"/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3"/>
        <v>60</v>
      </c>
      <c r="G737" s="4">
        <f t="shared" si="4"/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3"/>
        <v>53</v>
      </c>
      <c r="G738" s="4">
        <f t="shared" si="4"/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3"/>
        <v>71</v>
      </c>
      <c r="G739" s="4">
        <f t="shared" si="4"/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3"/>
        <v>33</v>
      </c>
      <c r="G740" s="4">
        <f t="shared" si="4"/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3"/>
        <v>25</v>
      </c>
      <c r="G741" s="4">
        <f t="shared" si="4"/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3"/>
        <v>75</v>
      </c>
      <c r="G742" s="4">
        <f t="shared" si="4"/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3"/>
        <v>7</v>
      </c>
      <c r="G743" s="4">
        <f t="shared" si="4"/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3"/>
        <v>703</v>
      </c>
      <c r="G744" s="4">
        <f t="shared" si="4"/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3"/>
        <v>10</v>
      </c>
      <c r="G745" s="4">
        <f t="shared" si="4"/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3"/>
        <v>28</v>
      </c>
      <c r="G746" s="4">
        <f t="shared" si="4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3"/>
        <v>99</v>
      </c>
      <c r="G747" s="4">
        <f t="shared" si="4"/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3"/>
        <v>18</v>
      </c>
      <c r="G748" s="4">
        <f t="shared" si="4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3"/>
        <v>46</v>
      </c>
      <c r="G749" s="4">
        <f t="shared" si="4"/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3"/>
        <v>90</v>
      </c>
      <c r="G750" s="4">
        <f t="shared" si="4"/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3"/>
        <v>61</v>
      </c>
      <c r="G751" s="4">
        <f t="shared" si="4"/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3"/>
        <v>136</v>
      </c>
      <c r="G752" s="4">
        <f t="shared" si="4"/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3"/>
        <v>40</v>
      </c>
      <c r="G753" s="4">
        <f t="shared" si="4"/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3"/>
        <v>100</v>
      </c>
      <c r="G754" s="4">
        <f t="shared" si="4"/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3"/>
        <v>389</v>
      </c>
      <c r="G755" s="4">
        <f t="shared" si="4"/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3"/>
        <v>112</v>
      </c>
      <c r="G756" s="4">
        <f t="shared" si="4"/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3"/>
        <v>48</v>
      </c>
      <c r="G757" s="4">
        <f t="shared" si="4"/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3"/>
        <v>25</v>
      </c>
      <c r="G758" s="4">
        <f t="shared" si="4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3"/>
        <v>94</v>
      </c>
      <c r="G759" s="4">
        <f t="shared" si="4"/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3"/>
        <v>399</v>
      </c>
      <c r="G760" s="4">
        <f t="shared" si="4"/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3"/>
        <v>14</v>
      </c>
      <c r="G761" s="4">
        <f t="shared" si="4"/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769" si="5">SUM(C762:D762)</f>
        <v>24</v>
      </c>
      <c r="G762" s="4">
        <f t="shared" ref="G762:G794" si="6"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5"/>
        <v>60</v>
      </c>
      <c r="G763" s="4">
        <f t="shared" si="6"/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5"/>
        <v>63</v>
      </c>
      <c r="G764" s="4">
        <f t="shared" si="6"/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5"/>
        <v>19</v>
      </c>
      <c r="G765" s="4">
        <f t="shared" si="6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5"/>
        <v>7</v>
      </c>
      <c r="G766" s="4">
        <f t="shared" si="6"/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5"/>
        <v>17</v>
      </c>
      <c r="G767" s="4">
        <f t="shared" si="6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5"/>
        <v>231</v>
      </c>
      <c r="G768" s="4">
        <f t="shared" si="6"/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5"/>
        <v>57</v>
      </c>
      <c r="G769" s="4">
        <f t="shared" si="6"/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ref="E770:E793" si="7">SUM(C770:D770)</f>
        <v>88</v>
      </c>
      <c r="G770" s="4">
        <f t="shared" si="6"/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7"/>
        <v>296</v>
      </c>
      <c r="G771" s="4">
        <f t="shared" si="6"/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7"/>
        <v>885</v>
      </c>
      <c r="G772" s="4">
        <f t="shared" si="6"/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7"/>
        <v>40</v>
      </c>
      <c r="G773" s="4">
        <f t="shared" si="6"/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7"/>
        <v>17</v>
      </c>
      <c r="G774" s="4">
        <f t="shared" si="6"/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7"/>
        <v>176</v>
      </c>
      <c r="G775" s="4">
        <f t="shared" si="6"/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7"/>
        <v>2371</v>
      </c>
      <c r="G776" s="4">
        <f t="shared" si="6"/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7"/>
        <v>71</v>
      </c>
      <c r="G777" s="4">
        <f t="shared" si="6"/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7"/>
        <v>43</v>
      </c>
      <c r="G778" s="4">
        <f t="shared" si="6"/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7"/>
        <v>147</v>
      </c>
      <c r="G779" s="4">
        <f t="shared" si="6"/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7"/>
        <v>876</v>
      </c>
      <c r="G780" s="4">
        <f t="shared" si="6"/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7"/>
        <v>163</v>
      </c>
      <c r="G781" s="4">
        <f t="shared" si="6"/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7"/>
        <v>26</v>
      </c>
      <c r="G782" s="4">
        <f t="shared" si="6"/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7"/>
        <v>22</v>
      </c>
      <c r="G783" s="4">
        <f t="shared" si="6"/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7"/>
        <v>21</v>
      </c>
      <c r="G784" s="4">
        <f t="shared" si="6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7"/>
        <v>16</v>
      </c>
      <c r="G785" s="4">
        <f t="shared" si="6"/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7"/>
        <v>72</v>
      </c>
      <c r="G786" s="4">
        <f t="shared" si="6"/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7"/>
        <v>243</v>
      </c>
      <c r="G787" s="4">
        <f t="shared" si="6"/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7"/>
        <v>18</v>
      </c>
      <c r="G788" s="4">
        <f t="shared" si="6"/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7"/>
        <v>56</v>
      </c>
      <c r="G789" s="4">
        <f t="shared" si="6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7"/>
        <v>60</v>
      </c>
      <c r="G790" s="4">
        <f t="shared" si="6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7"/>
        <v>1228</v>
      </c>
      <c r="G791" s="4">
        <f t="shared" si="6"/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7"/>
        <v>516</v>
      </c>
      <c r="G792" s="4">
        <f t="shared" si="6"/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7"/>
        <v>4037</v>
      </c>
      <c r="G793" s="4">
        <f t="shared" si="6"/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>SUM(C794:D794)</f>
        <v>5176</v>
      </c>
      <c r="F794" s="4">
        <f>E794-SUMIFS(E:E,A:A,A794-1,B:B,B794)</f>
        <v>5176</v>
      </c>
      <c r="G794" s="4">
        <f t="shared" si="6"/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ref="E795:E858" si="8">SUM(C795:D795)</f>
        <v>145</v>
      </c>
      <c r="F795" s="4">
        <f>E795-SUMIFS(E:E,A:A,A795-1,B:B,B795)</f>
        <v>6</v>
      </c>
      <c r="G795" s="4">
        <f t="shared" ref="G795:G858" si="9">C795</f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8"/>
        <v>81</v>
      </c>
      <c r="F796" s="4">
        <f>E796-SUMIFS(E:E,A:A,A796-1,B:B,B796)</f>
        <v>5</v>
      </c>
      <c r="G796" s="4">
        <f t="shared" si="9"/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8"/>
        <v>39</v>
      </c>
      <c r="F797" s="4">
        <f>E797-SUMIFS(E:E,A:A,A797-1,B:B,B797)</f>
        <v>3</v>
      </c>
      <c r="G797" s="4">
        <f t="shared" si="9"/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8"/>
        <v>10</v>
      </c>
      <c r="F798" s="4">
        <f>E798-SUMIFS(E:E,A:A,A798-1,B:B,B798)</f>
        <v>0</v>
      </c>
      <c r="G798" s="4">
        <f t="shared" si="9"/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8"/>
        <v>159</v>
      </c>
      <c r="F799" s="4">
        <f>E799-SUMIFS(E:E,A:A,A799-1,B:B,B799)</f>
        <v>10</v>
      </c>
      <c r="G799" s="4">
        <f t="shared" si="9"/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8"/>
        <v>156</v>
      </c>
      <c r="F800" s="4">
        <f>E800-SUMIFS(E:E,A:A,A800-1,B:B,B800)</f>
        <v>37</v>
      </c>
      <c r="G800" s="4">
        <f t="shared" si="9"/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8"/>
        <v>60</v>
      </c>
      <c r="F801" s="4">
        <f>E801-SUMIFS(E:E,A:A,A801-1,B:B,B801)</f>
        <v>2</v>
      </c>
      <c r="G801" s="4">
        <f t="shared" si="9"/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8"/>
        <v>53</v>
      </c>
      <c r="F802" s="4">
        <f>E802-SUMIFS(E:E,A:A,A802-1,B:B,B802)</f>
        <v>3</v>
      </c>
      <c r="G802" s="4">
        <f t="shared" si="9"/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8"/>
        <v>88</v>
      </c>
      <c r="F803" s="4">
        <f>E803-SUMIFS(E:E,A:A,A803-1,B:B,B803)</f>
        <v>4</v>
      </c>
      <c r="G803" s="4">
        <f t="shared" si="9"/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8"/>
        <v>55</v>
      </c>
      <c r="F804" s="4">
        <f>E804-SUMIFS(E:E,A:A,A804-1,B:B,B804)</f>
        <v>2</v>
      </c>
      <c r="G804" s="4">
        <f t="shared" si="9"/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8"/>
        <v>175</v>
      </c>
      <c r="F805" s="4">
        <f>E805-SUMIFS(E:E,A:A,A805-1,B:B,B805)</f>
        <v>10</v>
      </c>
      <c r="G805" s="4">
        <f t="shared" si="9"/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8"/>
        <v>48</v>
      </c>
      <c r="F806" s="4">
        <f>E806-SUMIFS(E:E,A:A,A806-1,B:B,B806)</f>
        <v>2</v>
      </c>
      <c r="G806" s="4">
        <f t="shared" si="9"/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8"/>
        <v>26</v>
      </c>
      <c r="F807" s="4">
        <f>E807-SUMIFS(E:E,A:A,A807-1,B:B,B807)</f>
        <v>0</v>
      </c>
      <c r="G807" s="4">
        <f t="shared" si="9"/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8"/>
        <v>26</v>
      </c>
      <c r="F808" s="4">
        <f>E808-SUMIFS(E:E,A:A,A808-1,B:B,B808)</f>
        <v>4</v>
      </c>
      <c r="G808" s="4">
        <f t="shared" si="9"/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8"/>
        <v>43</v>
      </c>
      <c r="F809" s="4">
        <f>E809-SUMIFS(E:E,A:A,A809-1,B:B,B809)</f>
        <v>2</v>
      </c>
      <c r="G809" s="4">
        <f t="shared" si="9"/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8"/>
        <v>127</v>
      </c>
      <c r="F810" s="4">
        <f>E810-SUMIFS(E:E,A:A,A810-1,B:B,B810)</f>
        <v>6</v>
      </c>
      <c r="G810" s="4">
        <f t="shared" si="9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8"/>
        <v>20</v>
      </c>
      <c r="F811" s="4">
        <f>E811-SUMIFS(E:E,A:A,A811-1,B:B,B811)</f>
        <v>3</v>
      </c>
      <c r="G811" s="4">
        <f t="shared" si="9"/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8"/>
        <v>280</v>
      </c>
      <c r="F812" s="4">
        <f>E812-SUMIFS(E:E,A:A,A812-1,B:B,B812)</f>
        <v>28</v>
      </c>
      <c r="G812" s="4">
        <f t="shared" si="9"/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8"/>
        <v>4658</v>
      </c>
      <c r="F813" s="4">
        <f>E813-SUMIFS(E:E,A:A,A813-1,B:B,B813)</f>
        <v>382</v>
      </c>
      <c r="G813" s="4">
        <f t="shared" si="9"/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8"/>
        <v>68</v>
      </c>
      <c r="F814" s="4">
        <f>E814-SUMIFS(E:E,A:A,A814-1,B:B,B814)</f>
        <v>16</v>
      </c>
      <c r="G814" s="4">
        <f t="shared" si="9"/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8"/>
        <v>31</v>
      </c>
      <c r="F815" s="4">
        <f>E815-SUMIFS(E:E,A:A,A815-1,B:B,B815)</f>
        <v>1</v>
      </c>
      <c r="G815" s="4">
        <f t="shared" si="9"/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8"/>
        <v>145</v>
      </c>
      <c r="F816" s="4">
        <f>E816-SUMIFS(E:E,A:A,A816-1,B:B,B816)</f>
        <v>4</v>
      </c>
      <c r="G816" s="4">
        <f t="shared" si="9"/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8"/>
        <v>66</v>
      </c>
      <c r="F817" s="4">
        <f>E817-SUMIFS(E:E,A:A,A817-1,B:B,B817)</f>
        <v>11</v>
      </c>
      <c r="G817" s="4">
        <f t="shared" si="9"/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8"/>
        <v>145</v>
      </c>
      <c r="F818" s="4">
        <f>E818-SUMIFS(E:E,A:A,A818-1,B:B,B818)</f>
        <v>13</v>
      </c>
      <c r="G818" s="4">
        <f t="shared" si="9"/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8"/>
        <v>49</v>
      </c>
      <c r="F819" s="4">
        <f>E819-SUMIFS(E:E,A:A,A819-1,B:B,B819)</f>
        <v>4</v>
      </c>
      <c r="G819" s="4">
        <f t="shared" si="9"/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8"/>
        <v>75</v>
      </c>
      <c r="F820" s="4">
        <f>E820-SUMIFS(E:E,A:A,A820-1,B:B,B820)</f>
        <v>2</v>
      </c>
      <c r="G820" s="4">
        <f t="shared" si="9"/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8"/>
        <v>117</v>
      </c>
      <c r="F821" s="4">
        <f>E821-SUMIFS(E:E,A:A,A821-1,B:B,B821)</f>
        <v>21</v>
      </c>
      <c r="G821" s="4">
        <f t="shared" si="9"/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8"/>
        <v>75</v>
      </c>
      <c r="F822" s="4">
        <f>E822-SUMIFS(E:E,A:A,A822-1,B:B,B822)</f>
        <v>2</v>
      </c>
      <c r="G822" s="4">
        <f t="shared" si="9"/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8"/>
        <v>40</v>
      </c>
      <c r="F823" s="4">
        <f>E823-SUMIFS(E:E,A:A,A823-1,B:B,B823)</f>
        <v>4</v>
      </c>
      <c r="G823" s="4">
        <f t="shared" si="9"/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8"/>
        <v>81</v>
      </c>
      <c r="F824" s="4">
        <f>E824-SUMIFS(E:E,A:A,A824-1,B:B,B824)</f>
        <v>8</v>
      </c>
      <c r="G824" s="4">
        <f t="shared" si="9"/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8"/>
        <v>29</v>
      </c>
      <c r="F825" s="4">
        <f>E825-SUMIFS(E:E,A:A,A825-1,B:B,B825)</f>
        <v>3</v>
      </c>
      <c r="G825" s="4">
        <f t="shared" si="9"/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si="8"/>
        <v>70</v>
      </c>
      <c r="F826" s="4">
        <f>E826-SUMIFS(E:E,A:A,A826-1,B:B,B826)</f>
        <v>3</v>
      </c>
      <c r="G826" s="4">
        <f t="shared" si="9"/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8"/>
        <v>583</v>
      </c>
      <c r="F827" s="4">
        <f>E827-SUMIFS(E:E,A:A,A827-1,B:B,B827)</f>
        <v>16</v>
      </c>
      <c r="G827" s="4">
        <f t="shared" si="9"/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8"/>
        <v>5</v>
      </c>
      <c r="F828" s="4">
        <f>E828-SUMIFS(E:E,A:A,A828-1,B:B,B828)</f>
        <v>1</v>
      </c>
      <c r="G828" s="4">
        <f t="shared" si="9"/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8"/>
        <v>40</v>
      </c>
      <c r="F829" s="4">
        <f>E829-SUMIFS(E:E,A:A,A829-1,B:B,B829)</f>
        <v>4</v>
      </c>
      <c r="G829" s="4">
        <f t="shared" si="9"/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8"/>
        <v>89</v>
      </c>
      <c r="F830" s="4">
        <f>E830-SUMIFS(E:E,A:A,A830-1,B:B,B830)</f>
        <v>4</v>
      </c>
      <c r="G830" s="4">
        <f t="shared" si="9"/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8"/>
        <v>56</v>
      </c>
      <c r="F831" s="4">
        <f>E831-SUMIFS(E:E,A:A,A831-1,B:B,B831)</f>
        <v>2</v>
      </c>
      <c r="G831" s="4">
        <f t="shared" si="9"/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8"/>
        <v>29</v>
      </c>
      <c r="F832" s="4">
        <f>E832-SUMIFS(E:E,A:A,A832-1,B:B,B832)</f>
        <v>0</v>
      </c>
      <c r="G832" s="4">
        <f t="shared" si="9"/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8"/>
        <v>75</v>
      </c>
      <c r="F833" s="4">
        <f>E833-SUMIFS(E:E,A:A,A833-1,B:B,B833)</f>
        <v>7</v>
      </c>
      <c r="G833" s="4">
        <f t="shared" si="9"/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8"/>
        <v>63</v>
      </c>
      <c r="F834" s="4">
        <f>E834-SUMIFS(E:E,A:A,A834-1,B:B,B834)</f>
        <v>3</v>
      </c>
      <c r="G834" s="4">
        <f t="shared" si="9"/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8"/>
        <v>59</v>
      </c>
      <c r="F835" s="4">
        <f>E835-SUMIFS(E:E,A:A,A835-1,B:B,B835)</f>
        <v>6</v>
      </c>
      <c r="G835" s="4">
        <f t="shared" si="9"/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8"/>
        <v>71</v>
      </c>
      <c r="F836" s="4">
        <f>E836-SUMIFS(E:E,A:A,A836-1,B:B,B836)</f>
        <v>0</v>
      </c>
      <c r="G836" s="4">
        <f t="shared" si="9"/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8"/>
        <v>33</v>
      </c>
      <c r="F837" s="4">
        <f>E837-SUMIFS(E:E,A:A,A837-1,B:B,B837)</f>
        <v>0</v>
      </c>
      <c r="G837" s="4">
        <f t="shared" si="9"/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8"/>
        <v>27</v>
      </c>
      <c r="F838" s="4">
        <f>E838-SUMIFS(E:E,A:A,A838-1,B:B,B838)</f>
        <v>2</v>
      </c>
      <c r="G838" s="4">
        <f t="shared" si="9"/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8"/>
        <v>79</v>
      </c>
      <c r="F839" s="4">
        <f>E839-SUMIFS(E:E,A:A,A839-1,B:B,B839)</f>
        <v>4</v>
      </c>
      <c r="G839" s="4">
        <f t="shared" si="9"/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8"/>
        <v>7</v>
      </c>
      <c r="F840" s="4">
        <f>E840-SUMIFS(E:E,A:A,A840-1,B:B,B840)</f>
        <v>0</v>
      </c>
      <c r="G840" s="4">
        <f t="shared" si="9"/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8"/>
        <v>751</v>
      </c>
      <c r="F841" s="4">
        <f>E841-SUMIFS(E:E,A:A,A841-1,B:B,B841)</f>
        <v>48</v>
      </c>
      <c r="G841" s="4">
        <f t="shared" si="9"/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8"/>
        <v>12</v>
      </c>
      <c r="F842" s="4">
        <f>E842-SUMIFS(E:E,A:A,A842-1,B:B,B842)</f>
        <v>2</v>
      </c>
      <c r="G842" s="4">
        <f t="shared" si="9"/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8"/>
        <v>31</v>
      </c>
      <c r="F843" s="4">
        <f>E843-SUMIFS(E:E,A:A,A843-1,B:B,B843)</f>
        <v>3</v>
      </c>
      <c r="G843" s="4">
        <f t="shared" si="9"/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8"/>
        <v>106</v>
      </c>
      <c r="F844" s="4">
        <f>E844-SUMIFS(E:E,A:A,A844-1,B:B,B844)</f>
        <v>7</v>
      </c>
      <c r="G844" s="4">
        <f t="shared" si="9"/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8"/>
        <v>18</v>
      </c>
      <c r="F845" s="4">
        <f>E845-SUMIFS(E:E,A:A,A845-1,B:B,B845)</f>
        <v>0</v>
      </c>
      <c r="G845" s="4">
        <f t="shared" si="9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8"/>
        <v>48</v>
      </c>
      <c r="F846" s="4">
        <f>E846-SUMIFS(E:E,A:A,A846-1,B:B,B846)</f>
        <v>2</v>
      </c>
      <c r="G846" s="4">
        <f t="shared" si="9"/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8"/>
        <v>96</v>
      </c>
      <c r="F847" s="4">
        <f>E847-SUMIFS(E:E,A:A,A847-1,B:B,B847)</f>
        <v>6</v>
      </c>
      <c r="G847" s="4">
        <f t="shared" si="9"/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8"/>
        <v>70</v>
      </c>
      <c r="F848" s="4">
        <f>E848-SUMIFS(E:E,A:A,A848-1,B:B,B848)</f>
        <v>9</v>
      </c>
      <c r="G848" s="4">
        <f t="shared" si="9"/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8"/>
        <v>150</v>
      </c>
      <c r="F849" s="4">
        <f>E849-SUMIFS(E:E,A:A,A849-1,B:B,B849)</f>
        <v>14</v>
      </c>
      <c r="G849" s="4">
        <f t="shared" si="9"/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8"/>
        <v>45</v>
      </c>
      <c r="F850" s="4">
        <f>E850-SUMIFS(E:E,A:A,A850-1,B:B,B850)</f>
        <v>5</v>
      </c>
      <c r="G850" s="4">
        <f t="shared" si="9"/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8"/>
        <v>105</v>
      </c>
      <c r="F851" s="4">
        <f>E851-SUMIFS(E:E,A:A,A851-1,B:B,B851)</f>
        <v>5</v>
      </c>
      <c r="G851" s="4">
        <f t="shared" si="9"/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8"/>
        <v>408</v>
      </c>
      <c r="F852" s="4">
        <f>E852-SUMIFS(E:E,A:A,A852-1,B:B,B852)</f>
        <v>19</v>
      </c>
      <c r="G852" s="4">
        <f t="shared" si="9"/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8"/>
        <v>117</v>
      </c>
      <c r="F853" s="4">
        <f>E853-SUMIFS(E:E,A:A,A853-1,B:B,B853)</f>
        <v>5</v>
      </c>
      <c r="G853" s="4">
        <f t="shared" si="9"/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8"/>
        <v>49</v>
      </c>
      <c r="F854" s="4">
        <f>E854-SUMIFS(E:E,A:A,A854-1,B:B,B854)</f>
        <v>1</v>
      </c>
      <c r="G854" s="4">
        <f t="shared" si="9"/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8"/>
        <v>29</v>
      </c>
      <c r="F855" s="4">
        <f>E855-SUMIFS(E:E,A:A,A855-1,B:B,B855)</f>
        <v>4</v>
      </c>
      <c r="G855" s="4">
        <f t="shared" si="9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8"/>
        <v>97</v>
      </c>
      <c r="F856" s="4">
        <f>E856-SUMIFS(E:E,A:A,A856-1,B:B,B856)</f>
        <v>3</v>
      </c>
      <c r="G856" s="4">
        <f t="shared" si="9"/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8"/>
        <v>430</v>
      </c>
      <c r="F857" s="4">
        <f>E857-SUMIFS(E:E,A:A,A857-1,B:B,B857)</f>
        <v>31</v>
      </c>
      <c r="G857" s="4">
        <f t="shared" si="9"/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8"/>
        <v>14</v>
      </c>
      <c r="F858" s="4">
        <f>E858-SUMIFS(E:E,A:A,A858-1,B:B,B858)</f>
        <v>0</v>
      </c>
      <c r="G858" s="4">
        <f t="shared" si="9"/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ref="E859:E891" si="10">SUM(C859:D859)</f>
        <v>26</v>
      </c>
      <c r="F859" s="4">
        <f>E859-SUMIFS(E:E,A:A,A859-1,B:B,B859)</f>
        <v>2</v>
      </c>
      <c r="G859" s="4">
        <f t="shared" ref="G859:G891" si="11">C859</f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10"/>
        <v>66</v>
      </c>
      <c r="F860" s="4">
        <f>E860-SUMIFS(E:E,A:A,A860-1,B:B,B860)</f>
        <v>6</v>
      </c>
      <c r="G860" s="4">
        <f t="shared" si="11"/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10"/>
        <v>70</v>
      </c>
      <c r="F861" s="4">
        <f>E861-SUMIFS(E:E,A:A,A861-1,B:B,B861)</f>
        <v>7</v>
      </c>
      <c r="G861" s="4">
        <f t="shared" si="11"/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10"/>
        <v>22</v>
      </c>
      <c r="F862" s="4">
        <f>E862-SUMIFS(E:E,A:A,A862-1,B:B,B862)</f>
        <v>3</v>
      </c>
      <c r="G862" s="4">
        <f t="shared" si="11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10"/>
        <v>8</v>
      </c>
      <c r="F863" s="4">
        <f>E863-SUMIFS(E:E,A:A,A863-1,B:B,B863)</f>
        <v>1</v>
      </c>
      <c r="G863" s="4">
        <f t="shared" si="11"/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10"/>
        <v>17</v>
      </c>
      <c r="F864" s="4">
        <f>E864-SUMIFS(E:E,A:A,A864-1,B:B,B864)</f>
        <v>0</v>
      </c>
      <c r="G864" s="4">
        <f t="shared" si="11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10"/>
        <v>258</v>
      </c>
      <c r="F865" s="4">
        <f>E865-SUMIFS(E:E,A:A,A865-1,B:B,B865)</f>
        <v>27</v>
      </c>
      <c r="G865" s="4">
        <f t="shared" si="11"/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10"/>
        <v>59</v>
      </c>
      <c r="F866" s="4">
        <f>E866-SUMIFS(E:E,A:A,A866-1,B:B,B866)</f>
        <v>2</v>
      </c>
      <c r="G866" s="4">
        <f t="shared" si="11"/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10"/>
        <v>91</v>
      </c>
      <c r="F867" s="4">
        <f>E867-SUMIFS(E:E,A:A,A867-1,B:B,B867)</f>
        <v>3</v>
      </c>
      <c r="G867" s="4">
        <f t="shared" si="11"/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10"/>
        <v>327</v>
      </c>
      <c r="F868" s="4">
        <f>E868-SUMIFS(E:E,A:A,A868-1,B:B,B868)</f>
        <v>31</v>
      </c>
      <c r="G868" s="4">
        <f t="shared" si="11"/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10"/>
        <v>959</v>
      </c>
      <c r="F869" s="4">
        <f>E869-SUMIFS(E:E,A:A,A869-1,B:B,B869)</f>
        <v>74</v>
      </c>
      <c r="G869" s="4">
        <f t="shared" si="11"/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10"/>
        <v>43</v>
      </c>
      <c r="F870" s="4">
        <f>E870-SUMIFS(E:E,A:A,A870-1,B:B,B870)</f>
        <v>3</v>
      </c>
      <c r="G870" s="4">
        <f t="shared" si="11"/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10"/>
        <v>17</v>
      </c>
      <c r="F871" s="4">
        <f>E871-SUMIFS(E:E,A:A,A871-1,B:B,B871)</f>
        <v>0</v>
      </c>
      <c r="G871" s="4">
        <f t="shared" si="11"/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10"/>
        <v>188</v>
      </c>
      <c r="F872" s="4">
        <f>E872-SUMIFS(E:E,A:A,A872-1,B:B,B872)</f>
        <v>12</v>
      </c>
      <c r="G872" s="4">
        <f t="shared" si="11"/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10"/>
        <v>2893</v>
      </c>
      <c r="F873" s="4">
        <f>E873-SUMIFS(E:E,A:A,A873-1,B:B,B873)</f>
        <v>522</v>
      </c>
      <c r="G873" s="4">
        <f t="shared" si="11"/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10"/>
        <v>77</v>
      </c>
      <c r="F874" s="4">
        <f>E874-SUMIFS(E:E,A:A,A874-1,B:B,B874)</f>
        <v>6</v>
      </c>
      <c r="G874" s="4">
        <f t="shared" si="11"/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10"/>
        <v>44</v>
      </c>
      <c r="F875" s="4">
        <f>E875-SUMIFS(E:E,A:A,A875-1,B:B,B875)</f>
        <v>1</v>
      </c>
      <c r="G875" s="4">
        <f t="shared" si="11"/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10"/>
        <v>157</v>
      </c>
      <c r="F876" s="4">
        <f>E876-SUMIFS(E:E,A:A,A876-1,B:B,B876)</f>
        <v>10</v>
      </c>
      <c r="G876" s="4">
        <f t="shared" si="11"/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10"/>
        <v>944</v>
      </c>
      <c r="F877" s="4">
        <f>E877-SUMIFS(E:E,A:A,A877-1,B:B,B877)</f>
        <v>68</v>
      </c>
      <c r="G877" s="4">
        <f t="shared" si="11"/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10"/>
        <v>170</v>
      </c>
      <c r="F878" s="4">
        <f>E878-SUMIFS(E:E,A:A,A878-1,B:B,B878)</f>
        <v>7</v>
      </c>
      <c r="G878" s="4">
        <f t="shared" si="11"/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10"/>
        <v>27</v>
      </c>
      <c r="F879" s="4">
        <f>E879-SUMIFS(E:E,A:A,A879-1,B:B,B879)</f>
        <v>1</v>
      </c>
      <c r="G879" s="4">
        <f t="shared" si="11"/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10"/>
        <v>23</v>
      </c>
      <c r="F880" s="4">
        <f>E880-SUMIFS(E:E,A:A,A880-1,B:B,B880)</f>
        <v>1</v>
      </c>
      <c r="G880" s="4">
        <f t="shared" si="11"/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10"/>
        <v>23</v>
      </c>
      <c r="F881" s="4">
        <f>E881-SUMIFS(E:E,A:A,A881-1,B:B,B881)</f>
        <v>2</v>
      </c>
      <c r="G881" s="4">
        <f t="shared" si="11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10"/>
        <v>17</v>
      </c>
      <c r="F882" s="4">
        <f>E882-SUMIFS(E:E,A:A,A882-1,B:B,B882)</f>
        <v>1</v>
      </c>
      <c r="G882" s="4">
        <f t="shared" si="11"/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10"/>
        <v>75</v>
      </c>
      <c r="F883" s="4">
        <f>E883-SUMIFS(E:E,A:A,A883-1,B:B,B883)</f>
        <v>3</v>
      </c>
      <c r="G883" s="4">
        <f t="shared" si="11"/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10"/>
        <v>256</v>
      </c>
      <c r="F884" s="4">
        <f>E884-SUMIFS(E:E,A:A,A884-1,B:B,B884)</f>
        <v>13</v>
      </c>
      <c r="G884" s="4">
        <f t="shared" si="11"/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10"/>
        <v>22</v>
      </c>
      <c r="F885" s="4">
        <f>E885-SUMIFS(E:E,A:A,A885-1,B:B,B885)</f>
        <v>4</v>
      </c>
      <c r="G885" s="4">
        <f t="shared" si="11"/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10"/>
        <v>60</v>
      </c>
      <c r="F886" s="4">
        <f>E886-SUMIFS(E:E,A:A,A886-1,B:B,B886)</f>
        <v>4</v>
      </c>
      <c r="G886" s="4">
        <f t="shared" si="11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10"/>
        <v>66</v>
      </c>
      <c r="F887" s="4">
        <f>E887-SUMIFS(E:E,A:A,A887-1,B:B,B887)</f>
        <v>6</v>
      </c>
      <c r="G887" s="4">
        <f t="shared" si="11"/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10"/>
        <v>1342</v>
      </c>
      <c r="F888" s="4">
        <f>E888-SUMIFS(E:E,A:A,A888-1,B:B,B888)</f>
        <v>114</v>
      </c>
      <c r="G888" s="4">
        <f t="shared" si="11"/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10"/>
        <v>583</v>
      </c>
      <c r="F889" s="4">
        <f>E889-SUMIFS(E:E,A:A,A889-1,B:B,B889)</f>
        <v>67</v>
      </c>
      <c r="G889" s="4">
        <f t="shared" si="11"/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si="10"/>
        <v>4888</v>
      </c>
      <c r="F890" s="4">
        <f>E890-SUMIFS(E:E,A:A,A890-1,B:B,B890)</f>
        <v>851</v>
      </c>
      <c r="G890" s="4">
        <f t="shared" si="11"/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10"/>
        <v>7602</v>
      </c>
      <c r="F891" s="4">
        <f>E891-SUMIFS(E:E,A:A,A891-1,B:B,B891)</f>
        <v>2426</v>
      </c>
      <c r="G891" s="4">
        <f t="shared" si="11"/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ref="E892" si="12">SUM(C892:D892)</f>
        <v>174</v>
      </c>
      <c r="F892" s="4">
        <f>E892-SUMIFS(E:E,A:A,A892-1,B:B,B892)</f>
        <v>29</v>
      </c>
      <c r="G892" s="4">
        <f t="shared" ref="G892" si="13">C892</f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ref="E893:E956" si="14">SUM(C893:D893)</f>
        <v>116</v>
      </c>
      <c r="F893" s="4">
        <f>E893-SUMIFS(E:E,A:A,A893-1,B:B,B893)</f>
        <v>35</v>
      </c>
      <c r="G893" s="4">
        <f t="shared" ref="G893:G956" si="15">C893</f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14"/>
        <v>40</v>
      </c>
      <c r="F894" s="4">
        <f>E894-SUMIFS(E:E,A:A,A894-1,B:B,B894)</f>
        <v>1</v>
      </c>
      <c r="G894" s="4">
        <f t="shared" si="15"/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14"/>
        <v>17</v>
      </c>
      <c r="F895" s="4">
        <f>E895-SUMIFS(E:E,A:A,A895-1,B:B,B895)</f>
        <v>7</v>
      </c>
      <c r="G895" s="4">
        <f t="shared" si="15"/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14"/>
        <v>180</v>
      </c>
      <c r="F896" s="4">
        <f>E896-SUMIFS(E:E,A:A,A896-1,B:B,B896)</f>
        <v>21</v>
      </c>
      <c r="G896" s="4">
        <f t="shared" si="15"/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14"/>
        <v>189</v>
      </c>
      <c r="F897" s="4">
        <f>E897-SUMIFS(E:E,A:A,A897-1,B:B,B897)</f>
        <v>33</v>
      </c>
      <c r="G897" s="4">
        <f t="shared" si="15"/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14"/>
        <v>70</v>
      </c>
      <c r="F898" s="4">
        <f>E898-SUMIFS(E:E,A:A,A898-1,B:B,B898)</f>
        <v>10</v>
      </c>
      <c r="G898" s="4">
        <f t="shared" si="15"/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14"/>
        <v>63</v>
      </c>
      <c r="F899" s="4">
        <f>E899-SUMIFS(E:E,A:A,A899-1,B:B,B899)</f>
        <v>10</v>
      </c>
      <c r="G899" s="4">
        <f t="shared" si="15"/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14"/>
        <v>96</v>
      </c>
      <c r="F900" s="4">
        <f>E900-SUMIFS(E:E,A:A,A900-1,B:B,B900)</f>
        <v>8</v>
      </c>
      <c r="G900" s="4">
        <f t="shared" si="15"/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14"/>
        <v>69</v>
      </c>
      <c r="F901" s="4">
        <f>E901-SUMIFS(E:E,A:A,A901-1,B:B,B901)</f>
        <v>14</v>
      </c>
      <c r="G901" s="4">
        <f t="shared" si="15"/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14"/>
        <v>207</v>
      </c>
      <c r="F902" s="4">
        <f>E902-SUMIFS(E:E,A:A,A902-1,B:B,B902)</f>
        <v>32</v>
      </c>
      <c r="G902" s="4">
        <f t="shared" si="15"/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14"/>
        <v>52</v>
      </c>
      <c r="F903" s="4">
        <f>E903-SUMIFS(E:E,A:A,A903-1,B:B,B903)</f>
        <v>4</v>
      </c>
      <c r="G903" s="4">
        <f t="shared" si="15"/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14"/>
        <v>41</v>
      </c>
      <c r="F904" s="4">
        <f>E904-SUMIFS(E:E,A:A,A904-1,B:B,B904)</f>
        <v>15</v>
      </c>
      <c r="G904" s="4">
        <f t="shared" si="15"/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14"/>
        <v>29</v>
      </c>
      <c r="F905" s="4">
        <f>E905-SUMIFS(E:E,A:A,A905-1,B:B,B905)</f>
        <v>3</v>
      </c>
      <c r="G905" s="4">
        <f t="shared" si="15"/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14"/>
        <v>54</v>
      </c>
      <c r="F906" s="4">
        <f>E906-SUMIFS(E:E,A:A,A906-1,B:B,B906)</f>
        <v>11</v>
      </c>
      <c r="G906" s="4">
        <f t="shared" si="15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14"/>
        <v>138</v>
      </c>
      <c r="F907" s="4">
        <f>E907-SUMIFS(E:E,A:A,A907-1,B:B,B907)</f>
        <v>11</v>
      </c>
      <c r="G907" s="4">
        <f t="shared" si="15"/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14"/>
        <v>29</v>
      </c>
      <c r="F908" s="4">
        <f>E908-SUMIFS(E:E,A:A,A908-1,B:B,B908)</f>
        <v>9</v>
      </c>
      <c r="G908" s="4">
        <f t="shared" si="15"/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14"/>
        <v>312</v>
      </c>
      <c r="F909" s="4">
        <f>E909-SUMIFS(E:E,A:A,A909-1,B:B,B909)</f>
        <v>32</v>
      </c>
      <c r="G909" s="4">
        <f t="shared" si="15"/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14"/>
        <v>5430</v>
      </c>
      <c r="F910" s="4">
        <f>E910-SUMIFS(E:E,A:A,A910-1,B:B,B910)</f>
        <v>772</v>
      </c>
      <c r="G910" s="4">
        <f t="shared" si="15"/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14"/>
        <v>38</v>
      </c>
      <c r="F911" s="4">
        <f>E911-SUMIFS(E:E,A:A,A911-1,B:B,B911)</f>
        <v>7</v>
      </c>
      <c r="G911" s="4">
        <f t="shared" si="15"/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14"/>
        <v>80</v>
      </c>
      <c r="F912" s="4">
        <f>E912-SUMIFS(E:E,A:A,A912-1,B:B,B912)</f>
        <v>12</v>
      </c>
      <c r="G912" s="4">
        <f t="shared" si="15"/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14"/>
        <v>167</v>
      </c>
      <c r="F913" s="4">
        <f>E913-SUMIFS(E:E,A:A,A913-1,B:B,B913)</f>
        <v>22</v>
      </c>
      <c r="G913" s="4">
        <f t="shared" si="15"/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14"/>
        <v>87</v>
      </c>
      <c r="F914" s="4">
        <f>E914-SUMIFS(E:E,A:A,A914-1,B:B,B914)</f>
        <v>21</v>
      </c>
      <c r="G914" s="4">
        <f t="shared" si="15"/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14"/>
        <v>162</v>
      </c>
      <c r="F915" s="4">
        <f>E915-SUMIFS(E:E,A:A,A915-1,B:B,B915)</f>
        <v>17</v>
      </c>
      <c r="G915" s="4">
        <f t="shared" si="15"/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14"/>
        <v>53</v>
      </c>
      <c r="F916" s="4">
        <f>E916-SUMIFS(E:E,A:A,A916-1,B:B,B916)</f>
        <v>4</v>
      </c>
      <c r="G916" s="4">
        <f t="shared" si="15"/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14"/>
        <v>105</v>
      </c>
      <c r="F917" s="4">
        <f>E917-SUMIFS(E:E,A:A,A917-1,B:B,B917)</f>
        <v>30</v>
      </c>
      <c r="G917" s="4">
        <f t="shared" si="15"/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14"/>
        <v>149</v>
      </c>
      <c r="F918" s="4">
        <f>E918-SUMIFS(E:E,A:A,A918-1,B:B,B918)</f>
        <v>32</v>
      </c>
      <c r="G918" s="4">
        <f t="shared" si="15"/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14"/>
        <v>79</v>
      </c>
      <c r="F919" s="4">
        <f>E919-SUMIFS(E:E,A:A,A919-1,B:B,B919)</f>
        <v>4</v>
      </c>
      <c r="G919" s="4">
        <f t="shared" si="15"/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14"/>
        <v>44</v>
      </c>
      <c r="F920" s="4">
        <f>E920-SUMIFS(E:E,A:A,A920-1,B:B,B920)</f>
        <v>4</v>
      </c>
      <c r="G920" s="4">
        <f t="shared" si="15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14"/>
        <v>103</v>
      </c>
      <c r="F921" s="4">
        <f>E921-SUMIFS(E:E,A:A,A921-1,B:B,B921)</f>
        <v>22</v>
      </c>
      <c r="G921" s="4">
        <f t="shared" si="15"/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14"/>
        <v>43</v>
      </c>
      <c r="F922" s="4">
        <f>E922-SUMIFS(E:E,A:A,A922-1,B:B,B922)</f>
        <v>14</v>
      </c>
      <c r="G922" s="4">
        <f t="shared" si="15"/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14"/>
        <v>93</v>
      </c>
      <c r="F923" s="4">
        <f>E923-SUMIFS(E:E,A:A,A923-1,B:B,B923)</f>
        <v>23</v>
      </c>
      <c r="G923" s="4">
        <f t="shared" si="15"/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14"/>
        <v>732</v>
      </c>
      <c r="F924" s="4">
        <f>E924-SUMIFS(E:E,A:A,A924-1,B:B,B924)</f>
        <v>149</v>
      </c>
      <c r="G924" s="4">
        <f t="shared" si="15"/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14"/>
        <v>6</v>
      </c>
      <c r="F925" s="4">
        <f>E925-SUMIFS(E:E,A:A,A925-1,B:B,B925)</f>
        <v>1</v>
      </c>
      <c r="G925" s="4">
        <f t="shared" si="15"/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14"/>
        <v>59</v>
      </c>
      <c r="F926" s="4">
        <f>E926-SUMIFS(E:E,A:A,A926-1,B:B,B926)</f>
        <v>19</v>
      </c>
      <c r="G926" s="4">
        <f t="shared" si="15"/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14"/>
        <v>117</v>
      </c>
      <c r="F927" s="4">
        <f>E927-SUMIFS(E:E,A:A,A927-1,B:B,B927)</f>
        <v>28</v>
      </c>
      <c r="G927" s="4">
        <f t="shared" si="15"/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14"/>
        <v>78</v>
      </c>
      <c r="F928" s="4">
        <f>E928-SUMIFS(E:E,A:A,A928-1,B:B,B928)</f>
        <v>22</v>
      </c>
      <c r="G928" s="4">
        <f t="shared" si="15"/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14"/>
        <v>43</v>
      </c>
      <c r="F929" s="4">
        <f>E929-SUMIFS(E:E,A:A,A929-1,B:B,B929)</f>
        <v>14</v>
      </c>
      <c r="G929" s="4">
        <f t="shared" si="15"/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14"/>
        <v>86</v>
      </c>
      <c r="F930" s="4">
        <f>E930-SUMIFS(E:E,A:A,A930-1,B:B,B930)</f>
        <v>11</v>
      </c>
      <c r="G930" s="4">
        <f t="shared" si="15"/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14"/>
        <v>83</v>
      </c>
      <c r="F931" s="4">
        <f>E931-SUMIFS(E:E,A:A,A931-1,B:B,B931)</f>
        <v>20</v>
      </c>
      <c r="G931" s="4">
        <f t="shared" si="15"/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14"/>
        <v>68</v>
      </c>
      <c r="F932" s="4">
        <f>E932-SUMIFS(E:E,A:A,A932-1,B:B,B932)</f>
        <v>9</v>
      </c>
      <c r="G932" s="4">
        <f t="shared" si="15"/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14"/>
        <v>78</v>
      </c>
      <c r="F933" s="4">
        <f>E933-SUMIFS(E:E,A:A,A933-1,B:B,B933)</f>
        <v>7</v>
      </c>
      <c r="G933" s="4">
        <f t="shared" si="15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14"/>
        <v>41</v>
      </c>
      <c r="F934" s="4">
        <f>E934-SUMIFS(E:E,A:A,A934-1,B:B,B934)</f>
        <v>8</v>
      </c>
      <c r="G934" s="4">
        <f t="shared" si="15"/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14"/>
        <v>31</v>
      </c>
      <c r="F935" s="4">
        <f>E935-SUMIFS(E:E,A:A,A935-1,B:B,B935)</f>
        <v>4</v>
      </c>
      <c r="G935" s="4">
        <f t="shared" si="15"/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14"/>
        <v>93</v>
      </c>
      <c r="F936" s="4">
        <f>E936-SUMIFS(E:E,A:A,A936-1,B:B,B936)</f>
        <v>14</v>
      </c>
      <c r="G936" s="4">
        <f t="shared" si="15"/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14"/>
        <v>9</v>
      </c>
      <c r="F937" s="4">
        <f>E937-SUMIFS(E:E,A:A,A937-1,B:B,B937)</f>
        <v>2</v>
      </c>
      <c r="G937" s="4">
        <f t="shared" si="15"/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14"/>
        <v>977</v>
      </c>
      <c r="F938" s="4">
        <f>E938-SUMIFS(E:E,A:A,A938-1,B:B,B938)</f>
        <v>226</v>
      </c>
      <c r="G938" s="4">
        <f t="shared" si="15"/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14"/>
        <v>16</v>
      </c>
      <c r="F939" s="4">
        <f>E939-SUMIFS(E:E,A:A,A939-1,B:B,B939)</f>
        <v>4</v>
      </c>
      <c r="G939" s="4">
        <f t="shared" si="15"/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14"/>
        <v>45</v>
      </c>
      <c r="F940" s="4">
        <f>E940-SUMIFS(E:E,A:A,A940-1,B:B,B940)</f>
        <v>14</v>
      </c>
      <c r="G940" s="4">
        <f t="shared" si="15"/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14"/>
        <v>131</v>
      </c>
      <c r="F941" s="4">
        <f>E941-SUMIFS(E:E,A:A,A941-1,B:B,B941)</f>
        <v>25</v>
      </c>
      <c r="G941" s="4">
        <f t="shared" si="15"/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14"/>
        <v>20</v>
      </c>
      <c r="F942" s="4">
        <f>E942-SUMIFS(E:E,A:A,A942-1,B:B,B942)</f>
        <v>2</v>
      </c>
      <c r="G942" s="4">
        <f t="shared" si="15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14"/>
        <v>56</v>
      </c>
      <c r="F943" s="4">
        <f>E943-SUMIFS(E:E,A:A,A943-1,B:B,B943)</f>
        <v>8</v>
      </c>
      <c r="G943" s="4">
        <f t="shared" si="15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14"/>
        <v>128</v>
      </c>
      <c r="F944" s="4">
        <f>E944-SUMIFS(E:E,A:A,A944-1,B:B,B944)</f>
        <v>32</v>
      </c>
      <c r="G944" s="4">
        <f t="shared" si="15"/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14"/>
        <v>101</v>
      </c>
      <c r="F945" s="4">
        <f>E945-SUMIFS(E:E,A:A,A945-1,B:B,B945)</f>
        <v>31</v>
      </c>
      <c r="G945" s="4">
        <f t="shared" si="15"/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14"/>
        <v>225</v>
      </c>
      <c r="F946" s="4">
        <f>E946-SUMIFS(E:E,A:A,A946-1,B:B,B946)</f>
        <v>75</v>
      </c>
      <c r="G946" s="4">
        <f t="shared" si="15"/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14"/>
        <v>61</v>
      </c>
      <c r="F947" s="4">
        <f>E947-SUMIFS(E:E,A:A,A947-1,B:B,B947)</f>
        <v>16</v>
      </c>
      <c r="G947" s="4">
        <f t="shared" si="15"/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14"/>
        <v>121</v>
      </c>
      <c r="F948" s="4">
        <f>E948-SUMIFS(E:E,A:A,A948-1,B:B,B948)</f>
        <v>16</v>
      </c>
      <c r="G948" s="4">
        <f t="shared" si="15"/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14"/>
        <v>427</v>
      </c>
      <c r="F949" s="4">
        <f>E949-SUMIFS(E:E,A:A,A949-1,B:B,B949)</f>
        <v>19</v>
      </c>
      <c r="G949" s="4">
        <f t="shared" si="15"/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14"/>
        <v>154</v>
      </c>
      <c r="F950" s="4">
        <f>E950-SUMIFS(E:E,A:A,A950-1,B:B,B950)</f>
        <v>37</v>
      </c>
      <c r="G950" s="4">
        <f t="shared" si="15"/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14"/>
        <v>63</v>
      </c>
      <c r="F951" s="4">
        <f>E951-SUMIFS(E:E,A:A,A951-1,B:B,B951)</f>
        <v>14</v>
      </c>
      <c r="G951" s="4">
        <f t="shared" si="15"/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14"/>
        <v>45</v>
      </c>
      <c r="F952" s="4">
        <f>E952-SUMIFS(E:E,A:A,A952-1,B:B,B952)</f>
        <v>16</v>
      </c>
      <c r="G952" s="4">
        <f t="shared" si="15"/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14"/>
        <v>104</v>
      </c>
      <c r="F953" s="4">
        <f>E953-SUMIFS(E:E,A:A,A953-1,B:B,B953)</f>
        <v>7</v>
      </c>
      <c r="G953" s="4">
        <f t="shared" si="15"/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si="14"/>
        <v>578</v>
      </c>
      <c r="F954" s="4">
        <f>E954-SUMIFS(E:E,A:A,A954-1,B:B,B954)</f>
        <v>148</v>
      </c>
      <c r="G954" s="4">
        <f t="shared" si="15"/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14"/>
        <v>15</v>
      </c>
      <c r="F955" s="4">
        <f>E955-SUMIFS(E:E,A:A,A955-1,B:B,B955)</f>
        <v>1</v>
      </c>
      <c r="G955" s="4">
        <f t="shared" si="15"/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14"/>
        <v>30</v>
      </c>
      <c r="F956" s="4">
        <f>E956-SUMIFS(E:E,A:A,A956-1,B:B,B956)</f>
        <v>4</v>
      </c>
      <c r="G956" s="4">
        <f t="shared" si="15"/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ref="E957:E988" si="16">SUM(C957:D957)</f>
        <v>74</v>
      </c>
      <c r="F957" s="4">
        <f>E957-SUMIFS(E:E,A:A,A957-1,B:B,B957)</f>
        <v>8</v>
      </c>
      <c r="G957" s="4">
        <f t="shared" ref="G957:G988" si="17">C957</f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16"/>
        <v>84</v>
      </c>
      <c r="F958" s="4">
        <f>E958-SUMIFS(E:E,A:A,A958-1,B:B,B958)</f>
        <v>14</v>
      </c>
      <c r="G958" s="4">
        <f t="shared" si="17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16"/>
        <v>28</v>
      </c>
      <c r="F959" s="4">
        <f>E959-SUMIFS(E:E,A:A,A959-1,B:B,B959)</f>
        <v>6</v>
      </c>
      <c r="G959" s="4">
        <f t="shared" si="17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16"/>
        <v>12</v>
      </c>
      <c r="F960" s="4">
        <f>E960-SUMIFS(E:E,A:A,A960-1,B:B,B960)</f>
        <v>4</v>
      </c>
      <c r="G960" s="4">
        <f t="shared" si="17"/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16"/>
        <v>20</v>
      </c>
      <c r="F961" s="4">
        <f>E961-SUMIFS(E:E,A:A,A961-1,B:B,B961)</f>
        <v>3</v>
      </c>
      <c r="G961" s="4">
        <f t="shared" si="17"/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16"/>
        <v>368</v>
      </c>
      <c r="F962" s="4">
        <f>E962-SUMIFS(E:E,A:A,A962-1,B:B,B962)</f>
        <v>110</v>
      </c>
      <c r="G962" s="4">
        <f t="shared" si="17"/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16"/>
        <v>77</v>
      </c>
      <c r="F963" s="4">
        <f>E963-SUMIFS(E:E,A:A,A963-1,B:B,B963)</f>
        <v>18</v>
      </c>
      <c r="G963" s="4">
        <f t="shared" si="17"/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16"/>
        <v>131</v>
      </c>
      <c r="F964" s="4">
        <f>E964-SUMIFS(E:E,A:A,A964-1,B:B,B964)</f>
        <v>40</v>
      </c>
      <c r="G964" s="4">
        <f t="shared" si="17"/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16"/>
        <v>388</v>
      </c>
      <c r="F965" s="4">
        <f>E965-SUMIFS(E:E,A:A,A965-1,B:B,B965)</f>
        <v>61</v>
      </c>
      <c r="G965" s="4">
        <f t="shared" si="17"/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16"/>
        <v>1233</v>
      </c>
      <c r="F966" s="4">
        <f>E966-SUMIFS(E:E,A:A,A966-1,B:B,B966)</f>
        <v>274</v>
      </c>
      <c r="G966" s="4">
        <f t="shared" si="17"/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16"/>
        <v>58</v>
      </c>
      <c r="F967" s="4">
        <f>E967-SUMIFS(E:E,A:A,A967-1,B:B,B967)</f>
        <v>15</v>
      </c>
      <c r="G967" s="4">
        <f t="shared" si="17"/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16"/>
        <v>25</v>
      </c>
      <c r="F968" s="4">
        <f>E968-SUMIFS(E:E,A:A,A968-1,B:B,B968)</f>
        <v>8</v>
      </c>
      <c r="G968" s="4">
        <f t="shared" si="17"/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16"/>
        <v>244</v>
      </c>
      <c r="F969" s="4">
        <f>E969-SUMIFS(E:E,A:A,A969-1,B:B,B969)</f>
        <v>56</v>
      </c>
      <c r="G969" s="4">
        <f t="shared" si="17"/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16"/>
        <v>3399</v>
      </c>
      <c r="F970" s="4">
        <f>E970-SUMIFS(E:E,A:A,A970-1,B:B,B970)</f>
        <v>506</v>
      </c>
      <c r="G970" s="4">
        <f t="shared" si="17"/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16"/>
        <v>94</v>
      </c>
      <c r="F971" s="4">
        <f>E971-SUMIFS(E:E,A:A,A971-1,B:B,B971)</f>
        <v>17</v>
      </c>
      <c r="G971" s="4">
        <f t="shared" si="17"/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16"/>
        <v>47</v>
      </c>
      <c r="F972" s="4">
        <f>E972-SUMIFS(E:E,A:A,A972-1,B:B,B972)</f>
        <v>3</v>
      </c>
      <c r="G972" s="4">
        <f t="shared" si="17"/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16"/>
        <v>200</v>
      </c>
      <c r="F973" s="4">
        <f>E973-SUMIFS(E:E,A:A,A973-1,B:B,B973)</f>
        <v>43</v>
      </c>
      <c r="G973" s="4">
        <f t="shared" si="17"/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16"/>
        <v>1181</v>
      </c>
      <c r="F974" s="4">
        <f>E974-SUMIFS(E:E,A:A,A974-1,B:B,B974)</f>
        <v>237</v>
      </c>
      <c r="G974" s="4">
        <f t="shared" si="17"/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16"/>
        <v>220</v>
      </c>
      <c r="F975" s="4">
        <f>E975-SUMIFS(E:E,A:A,A975-1,B:B,B975)</f>
        <v>50</v>
      </c>
      <c r="G975" s="4">
        <f t="shared" si="17"/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16"/>
        <v>39</v>
      </c>
      <c r="F976" s="4">
        <f>E976-SUMIFS(E:E,A:A,A976-1,B:B,B976)</f>
        <v>12</v>
      </c>
      <c r="G976" s="4">
        <f t="shared" si="17"/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16"/>
        <v>31</v>
      </c>
      <c r="F977" s="4">
        <f>E977-SUMIFS(E:E,A:A,A977-1,B:B,B977)</f>
        <v>8</v>
      </c>
      <c r="G977" s="4">
        <f t="shared" si="17"/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16"/>
        <v>27</v>
      </c>
      <c r="F978" s="4">
        <f>E978-SUMIFS(E:E,A:A,A978-1,B:B,B978)</f>
        <v>4</v>
      </c>
      <c r="G978" s="4">
        <f t="shared" si="17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16"/>
        <v>20</v>
      </c>
      <c r="F979" s="4">
        <f>E979-SUMIFS(E:E,A:A,A979-1,B:B,B979)</f>
        <v>3</v>
      </c>
      <c r="G979" s="4">
        <f t="shared" si="17"/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16"/>
        <v>94</v>
      </c>
      <c r="F980" s="4">
        <f>E980-SUMIFS(E:E,A:A,A980-1,B:B,B980)</f>
        <v>19</v>
      </c>
      <c r="G980" s="4">
        <f t="shared" si="17"/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16"/>
        <v>313</v>
      </c>
      <c r="F981" s="4">
        <f>E981-SUMIFS(E:E,A:A,A981-1,B:B,B981)</f>
        <v>57</v>
      </c>
      <c r="G981" s="4">
        <f t="shared" si="17"/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16"/>
        <v>33</v>
      </c>
      <c r="F982" s="4">
        <f>E982-SUMIFS(E:E,A:A,A982-1,B:B,B982)</f>
        <v>11</v>
      </c>
      <c r="G982" s="4">
        <f t="shared" si="17"/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16"/>
        <v>69</v>
      </c>
      <c r="F983" s="4">
        <f>E983-SUMIFS(E:E,A:A,A983-1,B:B,B983)</f>
        <v>9</v>
      </c>
      <c r="G983" s="4">
        <f t="shared" si="17"/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16"/>
        <v>79</v>
      </c>
      <c r="F984" s="4">
        <f>E984-SUMIFS(E:E,A:A,A984-1,B:B,B984)</f>
        <v>13</v>
      </c>
      <c r="G984" s="4">
        <f t="shared" si="17"/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16"/>
        <v>1633</v>
      </c>
      <c r="F985" s="4">
        <f>E985-SUMIFS(E:E,A:A,A985-1,B:B,B985)</f>
        <v>291</v>
      </c>
      <c r="G985" s="4">
        <f t="shared" si="17"/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16"/>
        <v>818</v>
      </c>
      <c r="F986" s="4">
        <f>E986-SUMIFS(E:E,A:A,A986-1,B:B,B986)</f>
        <v>235</v>
      </c>
      <c r="G986" s="4">
        <f t="shared" si="17"/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16"/>
        <v>5184</v>
      </c>
      <c r="F987" s="4">
        <f>E987-SUMIFS(E:E,A:A,A987-1,B:B,B987)</f>
        <v>296</v>
      </c>
      <c r="G987" s="4">
        <f t="shared" si="17"/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16"/>
        <v>5058</v>
      </c>
      <c r="F988" s="4">
        <f>E988-SUMIFS(E:E,A:A,A988-1,B:B,B988)</f>
        <v>-2544</v>
      </c>
      <c r="G988" s="4">
        <f t="shared" si="17"/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ref="E989:E1052" si="18">SUM(C989:D989)</f>
        <v>190</v>
      </c>
      <c r="F989" s="4">
        <f>E989-SUMIFS(E:E,A:A,A989-1,B:B,B989)</f>
        <v>16</v>
      </c>
      <c r="G989" s="4">
        <f t="shared" ref="G989:G1052" si="19">C989</f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18"/>
        <v>125</v>
      </c>
      <c r="F990" s="4">
        <f>E990-SUMIFS(E:E,A:A,A990-1,B:B,B990)</f>
        <v>9</v>
      </c>
      <c r="G990" s="4">
        <f t="shared" si="19"/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18"/>
        <v>42</v>
      </c>
      <c r="F991" s="4">
        <f>E991-SUMIFS(E:E,A:A,A991-1,B:B,B991)</f>
        <v>2</v>
      </c>
      <c r="G991" s="4">
        <f t="shared" si="19"/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18"/>
        <v>24</v>
      </c>
      <c r="F992" s="4">
        <f>E992-SUMIFS(E:E,A:A,A992-1,B:B,B992)</f>
        <v>7</v>
      </c>
      <c r="G992" s="4">
        <f t="shared" si="19"/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18"/>
        <v>202</v>
      </c>
      <c r="F993" s="4">
        <f>E993-SUMIFS(E:E,A:A,A993-1,B:B,B993)</f>
        <v>22</v>
      </c>
      <c r="G993" s="4">
        <f t="shared" si="19"/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18"/>
        <v>212</v>
      </c>
      <c r="F994" s="4">
        <f>E994-SUMIFS(E:E,A:A,A994-1,B:B,B994)</f>
        <v>23</v>
      </c>
      <c r="G994" s="4">
        <f t="shared" si="19"/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18"/>
        <v>77</v>
      </c>
      <c r="F995" s="4">
        <f>E995-SUMIFS(E:E,A:A,A995-1,B:B,B995)</f>
        <v>7</v>
      </c>
      <c r="G995" s="4">
        <f t="shared" si="19"/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18"/>
        <v>68</v>
      </c>
      <c r="F996" s="4">
        <f>E996-SUMIFS(E:E,A:A,A996-1,B:B,B996)</f>
        <v>5</v>
      </c>
      <c r="G996" s="4">
        <f t="shared" si="1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18"/>
        <v>111</v>
      </c>
      <c r="F997" s="4">
        <f>E997-SUMIFS(E:E,A:A,A997-1,B:B,B997)</f>
        <v>15</v>
      </c>
      <c r="G997" s="4">
        <f t="shared" si="19"/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18"/>
        <v>72</v>
      </c>
      <c r="F998" s="4">
        <f>E998-SUMIFS(E:E,A:A,A998-1,B:B,B998)</f>
        <v>3</v>
      </c>
      <c r="G998" s="4">
        <f t="shared" si="19"/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18"/>
        <v>228</v>
      </c>
      <c r="F999" s="4">
        <f>E999-SUMIFS(E:E,A:A,A999-1,B:B,B999)</f>
        <v>21</v>
      </c>
      <c r="G999" s="4">
        <f t="shared" si="19"/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18"/>
        <v>58</v>
      </c>
      <c r="F1000" s="4">
        <f>E1000-SUMIFS(E:E,A:A,A1000-1,B:B,B1000)</f>
        <v>6</v>
      </c>
      <c r="G1000" s="4">
        <f t="shared" si="19"/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18"/>
        <v>47</v>
      </c>
      <c r="F1001" s="4">
        <f>E1001-SUMIFS(E:E,A:A,A1001-1,B:B,B1001)</f>
        <v>6</v>
      </c>
      <c r="G1001" s="4">
        <f t="shared" si="19"/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18"/>
        <v>48</v>
      </c>
      <c r="F1002" s="4">
        <f>E1002-SUMIFS(E:E,A:A,A1002-1,B:B,B1002)</f>
        <v>19</v>
      </c>
      <c r="G1002" s="4">
        <f t="shared" si="19"/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18"/>
        <v>58</v>
      </c>
      <c r="F1003" s="4">
        <f>E1003-SUMIFS(E:E,A:A,A1003-1,B:B,B1003)</f>
        <v>4</v>
      </c>
      <c r="G1003" s="4">
        <f t="shared" si="1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18"/>
        <v>170</v>
      </c>
      <c r="F1004" s="4">
        <f>E1004-SUMIFS(E:E,A:A,A1004-1,B:B,B1004)</f>
        <v>32</v>
      </c>
      <c r="G1004" s="4">
        <f t="shared" si="19"/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18"/>
        <v>32</v>
      </c>
      <c r="F1005" s="4">
        <f>E1005-SUMIFS(E:E,A:A,A1005-1,B:B,B1005)</f>
        <v>3</v>
      </c>
      <c r="G1005" s="4">
        <f t="shared" si="19"/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18"/>
        <v>369</v>
      </c>
      <c r="F1006" s="4">
        <f>E1006-SUMIFS(E:E,A:A,A1006-1,B:B,B1006)</f>
        <v>57</v>
      </c>
      <c r="G1006" s="4">
        <f t="shared" si="19"/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18"/>
        <v>5798</v>
      </c>
      <c r="F1007" s="4">
        <f>E1007-SUMIFS(E:E,A:A,A1007-1,B:B,B1007)</f>
        <v>368</v>
      </c>
      <c r="G1007" s="4">
        <f t="shared" si="19"/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18"/>
        <v>39</v>
      </c>
      <c r="F1008" s="4">
        <f>E1008-SUMIFS(E:E,A:A,A1008-1,B:B,B1008)</f>
        <v>1</v>
      </c>
      <c r="G1008" s="4">
        <f t="shared" si="19"/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18"/>
        <v>90</v>
      </c>
      <c r="F1009" s="4">
        <f>E1009-SUMIFS(E:E,A:A,A1009-1,B:B,B1009)</f>
        <v>10</v>
      </c>
      <c r="G1009" s="4">
        <f t="shared" si="19"/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18"/>
        <v>179</v>
      </c>
      <c r="F1010" s="4">
        <f>E1010-SUMIFS(E:E,A:A,A1010-1,B:B,B1010)</f>
        <v>12</v>
      </c>
      <c r="G1010" s="4">
        <f t="shared" si="19"/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18"/>
        <v>95</v>
      </c>
      <c r="F1011" s="4">
        <f>E1011-SUMIFS(E:E,A:A,A1011-1,B:B,B1011)</f>
        <v>8</v>
      </c>
      <c r="G1011" s="4">
        <f t="shared" si="19"/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18"/>
        <v>172</v>
      </c>
      <c r="F1012" s="4">
        <f>E1012-SUMIFS(E:E,A:A,A1012-1,B:B,B1012)</f>
        <v>10</v>
      </c>
      <c r="G1012" s="4">
        <f t="shared" si="19"/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18"/>
        <v>55</v>
      </c>
      <c r="F1013" s="4">
        <f>E1013-SUMIFS(E:E,A:A,A1013-1,B:B,B1013)</f>
        <v>2</v>
      </c>
      <c r="G1013" s="4">
        <f t="shared" si="19"/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18"/>
        <v>118</v>
      </c>
      <c r="F1014" s="4">
        <f>E1014-SUMIFS(E:E,A:A,A1014-1,B:B,B1014)</f>
        <v>13</v>
      </c>
      <c r="G1014" s="4">
        <f t="shared" si="19"/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18"/>
        <v>157</v>
      </c>
      <c r="F1015" s="4">
        <f>E1015-SUMIFS(E:E,A:A,A1015-1,B:B,B1015)</f>
        <v>8</v>
      </c>
      <c r="G1015" s="4">
        <f t="shared" si="19"/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18"/>
        <v>83</v>
      </c>
      <c r="F1016" s="4">
        <f>E1016-SUMIFS(E:E,A:A,A1016-1,B:B,B1016)</f>
        <v>4</v>
      </c>
      <c r="G1016" s="4">
        <f t="shared" si="19"/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18"/>
        <v>47</v>
      </c>
      <c r="F1017" s="4">
        <f>E1017-SUMIFS(E:E,A:A,A1017-1,B:B,B1017)</f>
        <v>3</v>
      </c>
      <c r="G1017" s="4">
        <f t="shared" si="1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si="18"/>
        <v>105</v>
      </c>
      <c r="F1018" s="4">
        <f>E1018-SUMIFS(E:E,A:A,A1018-1,B:B,B1018)</f>
        <v>2</v>
      </c>
      <c r="G1018" s="4">
        <f t="shared" si="19"/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18"/>
        <v>48</v>
      </c>
      <c r="F1019" s="4">
        <f>E1019-SUMIFS(E:E,A:A,A1019-1,B:B,B1019)</f>
        <v>5</v>
      </c>
      <c r="G1019" s="4">
        <f t="shared" si="19"/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18"/>
        <v>98</v>
      </c>
      <c r="F1020" s="4">
        <f>E1020-SUMIFS(E:E,A:A,A1020-1,B:B,B1020)</f>
        <v>5</v>
      </c>
      <c r="G1020" s="4">
        <f t="shared" si="19"/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18"/>
        <v>785</v>
      </c>
      <c r="F1021" s="4">
        <f>E1021-SUMIFS(E:E,A:A,A1021-1,B:B,B1021)</f>
        <v>53</v>
      </c>
      <c r="G1021" s="4">
        <f t="shared" si="19"/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18"/>
        <v>7</v>
      </c>
      <c r="F1022" s="4">
        <f>E1022-SUMIFS(E:E,A:A,A1022-1,B:B,B1022)</f>
        <v>1</v>
      </c>
      <c r="G1022" s="4">
        <f t="shared" si="19"/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18"/>
        <v>63</v>
      </c>
      <c r="F1023" s="4">
        <f>E1023-SUMIFS(E:E,A:A,A1023-1,B:B,B1023)</f>
        <v>4</v>
      </c>
      <c r="G1023" s="4">
        <f t="shared" si="19"/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18"/>
        <v>122</v>
      </c>
      <c r="F1024" s="4">
        <f>E1024-SUMIFS(E:E,A:A,A1024-1,B:B,B1024)</f>
        <v>5</v>
      </c>
      <c r="G1024" s="4">
        <f t="shared" si="19"/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18"/>
        <v>80</v>
      </c>
      <c r="F1025" s="4">
        <f>E1025-SUMIFS(E:E,A:A,A1025-1,B:B,B1025)</f>
        <v>2</v>
      </c>
      <c r="G1025" s="4">
        <f t="shared" si="19"/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18"/>
        <v>47</v>
      </c>
      <c r="F1026" s="4">
        <f>E1026-SUMIFS(E:E,A:A,A1026-1,B:B,B1026)</f>
        <v>4</v>
      </c>
      <c r="G1026" s="4">
        <f t="shared" si="19"/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18"/>
        <v>90</v>
      </c>
      <c r="F1027" s="4">
        <f>E1027-SUMIFS(E:E,A:A,A1027-1,B:B,B1027)</f>
        <v>4</v>
      </c>
      <c r="G1027" s="4">
        <f t="shared" si="19"/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18"/>
        <v>93</v>
      </c>
      <c r="F1028" s="4">
        <f>E1028-SUMIFS(E:E,A:A,A1028-1,B:B,B1028)</f>
        <v>10</v>
      </c>
      <c r="G1028" s="4">
        <f t="shared" si="19"/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18"/>
        <v>74</v>
      </c>
      <c r="F1029" s="4">
        <f>E1029-SUMIFS(E:E,A:A,A1029-1,B:B,B1029)</f>
        <v>6</v>
      </c>
      <c r="G1029" s="4">
        <f t="shared" si="19"/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18"/>
        <v>84</v>
      </c>
      <c r="F1030" s="4">
        <f>E1030-SUMIFS(E:E,A:A,A1030-1,B:B,B1030)</f>
        <v>6</v>
      </c>
      <c r="G1030" s="4">
        <f t="shared" si="19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18"/>
        <v>50</v>
      </c>
      <c r="F1031" s="4">
        <f>E1031-SUMIFS(E:E,A:A,A1031-1,B:B,B1031)</f>
        <v>9</v>
      </c>
      <c r="G1031" s="4">
        <f t="shared" si="19"/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18"/>
        <v>45</v>
      </c>
      <c r="F1032" s="4">
        <f>E1032-SUMIFS(E:E,A:A,A1032-1,B:B,B1032)</f>
        <v>14</v>
      </c>
      <c r="G1032" s="4">
        <f t="shared" si="19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18"/>
        <v>105</v>
      </c>
      <c r="F1033" s="4">
        <f>E1033-SUMIFS(E:E,A:A,A1033-1,B:B,B1033)</f>
        <v>12</v>
      </c>
      <c r="G1033" s="4">
        <f t="shared" si="19"/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18"/>
        <v>12</v>
      </c>
      <c r="F1034" s="4">
        <f>E1034-SUMIFS(E:E,A:A,A1034-1,B:B,B1034)</f>
        <v>3</v>
      </c>
      <c r="G1034" s="4">
        <f t="shared" si="19"/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18"/>
        <v>1064</v>
      </c>
      <c r="F1035" s="4">
        <f>E1035-SUMIFS(E:E,A:A,A1035-1,B:B,B1035)</f>
        <v>87</v>
      </c>
      <c r="G1035" s="4">
        <f t="shared" si="19"/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18"/>
        <v>16</v>
      </c>
      <c r="F1036" s="4">
        <f>E1036-SUMIFS(E:E,A:A,A1036-1,B:B,B1036)</f>
        <v>0</v>
      </c>
      <c r="G1036" s="4">
        <f t="shared" si="19"/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18"/>
        <v>47</v>
      </c>
      <c r="F1037" s="4">
        <f>E1037-SUMIFS(E:E,A:A,A1037-1,B:B,B1037)</f>
        <v>2</v>
      </c>
      <c r="G1037" s="4">
        <f t="shared" si="19"/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18"/>
        <v>143</v>
      </c>
      <c r="F1038" s="4">
        <f>E1038-SUMIFS(E:E,A:A,A1038-1,B:B,B1038)</f>
        <v>12</v>
      </c>
      <c r="G1038" s="4">
        <f t="shared" si="19"/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18"/>
        <v>23</v>
      </c>
      <c r="F1039" s="4">
        <f>E1039-SUMIFS(E:E,A:A,A1039-1,B:B,B1039)</f>
        <v>3</v>
      </c>
      <c r="G1039" s="4">
        <f t="shared" si="19"/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18"/>
        <v>59</v>
      </c>
      <c r="F1040" s="4">
        <f>E1040-SUMIFS(E:E,A:A,A1040-1,B:B,B1040)</f>
        <v>3</v>
      </c>
      <c r="G1040" s="4">
        <f t="shared" si="19"/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18"/>
        <v>146</v>
      </c>
      <c r="F1041" s="4">
        <f>E1041-SUMIFS(E:E,A:A,A1041-1,B:B,B1041)</f>
        <v>18</v>
      </c>
      <c r="G1041" s="4">
        <f t="shared" si="19"/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18"/>
        <v>152</v>
      </c>
      <c r="F1042" s="4">
        <f>E1042-SUMIFS(E:E,A:A,A1042-1,B:B,B1042)</f>
        <v>51</v>
      </c>
      <c r="G1042" s="4">
        <f t="shared" si="19"/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18"/>
        <v>244</v>
      </c>
      <c r="F1043" s="4">
        <f>E1043-SUMIFS(E:E,A:A,A1043-1,B:B,B1043)</f>
        <v>19</v>
      </c>
      <c r="G1043" s="4">
        <f t="shared" si="19"/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18"/>
        <v>65</v>
      </c>
      <c r="F1044" s="4">
        <f>E1044-SUMIFS(E:E,A:A,A1044-1,B:B,B1044)</f>
        <v>4</v>
      </c>
      <c r="G1044" s="4">
        <f t="shared" si="19"/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18"/>
        <v>130</v>
      </c>
      <c r="F1045" s="4">
        <f>E1045-SUMIFS(E:E,A:A,A1045-1,B:B,B1045)</f>
        <v>9</v>
      </c>
      <c r="G1045" s="4">
        <f t="shared" si="19"/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18"/>
        <v>462</v>
      </c>
      <c r="F1046" s="4">
        <f>E1046-SUMIFS(E:E,A:A,A1046-1,B:B,B1046)</f>
        <v>35</v>
      </c>
      <c r="G1046" s="4">
        <f t="shared" si="19"/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18"/>
        <v>179</v>
      </c>
      <c r="F1047" s="4">
        <f>E1047-SUMIFS(E:E,A:A,A1047-1,B:B,B1047)</f>
        <v>25</v>
      </c>
      <c r="G1047" s="4">
        <f t="shared" si="19"/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18"/>
        <v>70</v>
      </c>
      <c r="F1048" s="4">
        <f>E1048-SUMIFS(E:E,A:A,A1048-1,B:B,B1048)</f>
        <v>7</v>
      </c>
      <c r="G1048" s="4">
        <f t="shared" si="19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18"/>
        <v>47</v>
      </c>
      <c r="F1049" s="4">
        <f>E1049-SUMIFS(E:E,A:A,A1049-1,B:B,B1049)</f>
        <v>2</v>
      </c>
      <c r="G1049" s="4">
        <f t="shared" si="19"/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18"/>
        <v>112</v>
      </c>
      <c r="F1050" s="4">
        <f>E1050-SUMIFS(E:E,A:A,A1050-1,B:B,B1050)</f>
        <v>8</v>
      </c>
      <c r="G1050" s="4">
        <f t="shared" si="19"/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18"/>
        <v>625</v>
      </c>
      <c r="F1051" s="4">
        <f>E1051-SUMIFS(E:E,A:A,A1051-1,B:B,B1051)</f>
        <v>47</v>
      </c>
      <c r="G1051" s="4">
        <f t="shared" si="19"/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18"/>
        <v>16</v>
      </c>
      <c r="F1052" s="4">
        <f>E1052-SUMIFS(E:E,A:A,A1052-1,B:B,B1052)</f>
        <v>1</v>
      </c>
      <c r="G1052" s="4">
        <f t="shared" si="19"/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ref="E1053:E1085" si="20">SUM(C1053:D1053)</f>
        <v>37</v>
      </c>
      <c r="F1053" s="4">
        <f>E1053-SUMIFS(E:E,A:A,A1053-1,B:B,B1053)</f>
        <v>7</v>
      </c>
      <c r="G1053" s="4">
        <f t="shared" ref="G1053:G1085" si="21">C1053</f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20"/>
        <v>77</v>
      </c>
      <c r="F1054" s="4">
        <f>E1054-SUMIFS(E:E,A:A,A1054-1,B:B,B1054)</f>
        <v>3</v>
      </c>
      <c r="G1054" s="4">
        <f t="shared" si="21"/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20"/>
        <v>103</v>
      </c>
      <c r="F1055" s="4">
        <f>E1055-SUMIFS(E:E,A:A,A1055-1,B:B,B1055)</f>
        <v>19</v>
      </c>
      <c r="G1055" s="4">
        <f t="shared" si="2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20"/>
        <v>28</v>
      </c>
      <c r="F1056" s="4">
        <f>E1056-SUMIFS(E:E,A:A,A1056-1,B:B,B1056)</f>
        <v>0</v>
      </c>
      <c r="G1056" s="4">
        <f t="shared" si="2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20"/>
        <v>13</v>
      </c>
      <c r="F1057" s="4">
        <f>E1057-SUMIFS(E:E,A:A,A1057-1,B:B,B1057)</f>
        <v>1</v>
      </c>
      <c r="G1057" s="4">
        <f t="shared" si="21"/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20"/>
        <v>23</v>
      </c>
      <c r="F1058" s="4">
        <f>E1058-SUMIFS(E:E,A:A,A1058-1,B:B,B1058)</f>
        <v>3</v>
      </c>
      <c r="G1058" s="4">
        <f t="shared" si="21"/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20"/>
        <v>399</v>
      </c>
      <c r="F1059" s="4">
        <f>E1059-SUMIFS(E:E,A:A,A1059-1,B:B,B1059)</f>
        <v>31</v>
      </c>
      <c r="G1059" s="4">
        <f t="shared" si="21"/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20"/>
        <v>100</v>
      </c>
      <c r="F1060" s="4">
        <f>E1060-SUMIFS(E:E,A:A,A1060-1,B:B,B1060)</f>
        <v>23</v>
      </c>
      <c r="G1060" s="4">
        <f t="shared" si="21"/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20"/>
        <v>150</v>
      </c>
      <c r="F1061" s="4">
        <f>E1061-SUMIFS(E:E,A:A,A1061-1,B:B,B1061)</f>
        <v>19</v>
      </c>
      <c r="G1061" s="4">
        <f t="shared" si="21"/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20"/>
        <v>407</v>
      </c>
      <c r="F1062" s="4">
        <f>E1062-SUMIFS(E:E,A:A,A1062-1,B:B,B1062)</f>
        <v>19</v>
      </c>
      <c r="G1062" s="4">
        <f t="shared" si="21"/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20"/>
        <v>1304</v>
      </c>
      <c r="F1063" s="4">
        <f>E1063-SUMIFS(E:E,A:A,A1063-1,B:B,B1063)</f>
        <v>71</v>
      </c>
      <c r="G1063" s="4">
        <f t="shared" si="21"/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20"/>
        <v>63</v>
      </c>
      <c r="F1064" s="4">
        <f>E1064-SUMIFS(E:E,A:A,A1064-1,B:B,B1064)</f>
        <v>5</v>
      </c>
      <c r="G1064" s="4">
        <f t="shared" si="21"/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20"/>
        <v>29</v>
      </c>
      <c r="F1065" s="4">
        <f>E1065-SUMIFS(E:E,A:A,A1065-1,B:B,B1065)</f>
        <v>4</v>
      </c>
      <c r="G1065" s="4">
        <f t="shared" si="21"/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20"/>
        <v>272</v>
      </c>
      <c r="F1066" s="4">
        <f>E1066-SUMIFS(E:E,A:A,A1066-1,B:B,B1066)</f>
        <v>28</v>
      </c>
      <c r="G1066" s="4">
        <f t="shared" si="21"/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20"/>
        <v>3591</v>
      </c>
      <c r="F1067" s="4">
        <f>E1067-SUMIFS(E:E,A:A,A1067-1,B:B,B1067)</f>
        <v>192</v>
      </c>
      <c r="G1067" s="4">
        <f t="shared" si="21"/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20"/>
        <v>100</v>
      </c>
      <c r="F1068" s="4">
        <f>E1068-SUMIFS(E:E,A:A,A1068-1,B:B,B1068)</f>
        <v>6</v>
      </c>
      <c r="G1068" s="4">
        <f t="shared" si="21"/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20"/>
        <v>48</v>
      </c>
      <c r="F1069" s="4">
        <f>E1069-SUMIFS(E:E,A:A,A1069-1,B:B,B1069)</f>
        <v>1</v>
      </c>
      <c r="G1069" s="4">
        <f t="shared" si="21"/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20"/>
        <v>206</v>
      </c>
      <c r="F1070" s="4">
        <f>E1070-SUMIFS(E:E,A:A,A1070-1,B:B,B1070)</f>
        <v>6</v>
      </c>
      <c r="G1070" s="4">
        <f t="shared" si="21"/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20"/>
        <v>1265</v>
      </c>
      <c r="F1071" s="4">
        <f>E1071-SUMIFS(E:E,A:A,A1071-1,B:B,B1071)</f>
        <v>84</v>
      </c>
      <c r="G1071" s="4">
        <f t="shared" si="21"/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20"/>
        <v>232</v>
      </c>
      <c r="F1072" s="4">
        <f>E1072-SUMIFS(E:E,A:A,A1072-1,B:B,B1072)</f>
        <v>12</v>
      </c>
      <c r="G1072" s="4">
        <f t="shared" si="21"/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20"/>
        <v>42</v>
      </c>
      <c r="F1073" s="4">
        <f>E1073-SUMIFS(E:E,A:A,A1073-1,B:B,B1073)</f>
        <v>3</v>
      </c>
      <c r="G1073" s="4">
        <f t="shared" si="21"/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20"/>
        <v>31</v>
      </c>
      <c r="F1074" s="4">
        <f>E1074-SUMIFS(E:E,A:A,A1074-1,B:B,B1074)</f>
        <v>0</v>
      </c>
      <c r="G1074" s="4">
        <f t="shared" si="21"/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20"/>
        <v>31</v>
      </c>
      <c r="F1075" s="4">
        <f>E1075-SUMIFS(E:E,A:A,A1075-1,B:B,B1075)</f>
        <v>4</v>
      </c>
      <c r="G1075" s="4">
        <f t="shared" si="2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20"/>
        <v>21</v>
      </c>
      <c r="F1076" s="4">
        <f>E1076-SUMIFS(E:E,A:A,A1076-1,B:B,B1076)</f>
        <v>1</v>
      </c>
      <c r="G1076" s="4">
        <f t="shared" si="21"/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20"/>
        <v>113</v>
      </c>
      <c r="F1077" s="4">
        <f>E1077-SUMIFS(E:E,A:A,A1077-1,B:B,B1077)</f>
        <v>19</v>
      </c>
      <c r="G1077" s="4">
        <f t="shared" si="21"/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20"/>
        <v>320</v>
      </c>
      <c r="F1078" s="4">
        <f>E1078-SUMIFS(E:E,A:A,A1078-1,B:B,B1078)</f>
        <v>7</v>
      </c>
      <c r="G1078" s="4">
        <f t="shared" si="21"/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20"/>
        <v>36</v>
      </c>
      <c r="F1079" s="4">
        <f>E1079-SUMIFS(E:E,A:A,A1079-1,B:B,B1079)</f>
        <v>3</v>
      </c>
      <c r="G1079" s="4">
        <f t="shared" si="21"/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20"/>
        <v>73</v>
      </c>
      <c r="F1080" s="4">
        <f>E1080-SUMIFS(E:E,A:A,A1080-1,B:B,B1080)</f>
        <v>4</v>
      </c>
      <c r="G1080" s="4">
        <f t="shared" si="21"/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20"/>
        <v>104</v>
      </c>
      <c r="F1081" s="4">
        <f>E1081-SUMIFS(E:E,A:A,A1081-1,B:B,B1081)</f>
        <v>25</v>
      </c>
      <c r="G1081" s="4">
        <f t="shared" si="21"/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si="20"/>
        <v>1789</v>
      </c>
      <c r="F1082" s="4">
        <f>E1082-SUMIFS(E:E,A:A,A1082-1,B:B,B1082)</f>
        <v>156</v>
      </c>
      <c r="G1082" s="4">
        <f t="shared" si="21"/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20"/>
        <v>877</v>
      </c>
      <c r="F1083" s="4">
        <f>E1083-SUMIFS(E:E,A:A,A1083-1,B:B,B1083)</f>
        <v>59</v>
      </c>
      <c r="G1083" s="4">
        <f t="shared" si="21"/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20"/>
        <v>5836</v>
      </c>
      <c r="F1084" s="4">
        <f>E1084-SUMIFS(E:E,A:A,A1084-1,B:B,B1084)</f>
        <v>778</v>
      </c>
      <c r="G1084" s="4">
        <f t="shared" si="21"/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20"/>
        <v>5645</v>
      </c>
      <c r="F1085" s="4">
        <f>E1085-SUMIFS(E:E,A:A,A1085-1,B:B,B1085)</f>
        <v>461</v>
      </c>
      <c r="G1085" s="4">
        <f t="shared" si="21"/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ref="E1086:E1149" si="22">SUM(C1086:D1086)</f>
        <v>213</v>
      </c>
      <c r="F1086" s="4">
        <f>E1086-SUMIFS(E:E,A:A,A1086-1,B:B,B1086)</f>
        <v>23</v>
      </c>
      <c r="G1086" s="4">
        <f t="shared" ref="G1086:G1149" si="23">C1086</f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22"/>
        <v>128</v>
      </c>
      <c r="F1087" s="4">
        <f>E1087-SUMIFS(E:E,A:A,A1087-1,B:B,B1087)</f>
        <v>3</v>
      </c>
      <c r="G1087" s="4">
        <f t="shared" si="23"/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22"/>
        <v>51</v>
      </c>
      <c r="F1088" s="4">
        <f>E1088-SUMIFS(E:E,A:A,A1088-1,B:B,B1088)</f>
        <v>9</v>
      </c>
      <c r="G1088" s="4">
        <f t="shared" si="23"/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22"/>
        <v>24</v>
      </c>
      <c r="F1089" s="4">
        <f>E1089-SUMIFS(E:E,A:A,A1089-1,B:B,B1089)</f>
        <v>0</v>
      </c>
      <c r="G1089" s="4">
        <f t="shared" si="23"/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22"/>
        <v>293</v>
      </c>
      <c r="F1090" s="4">
        <f>E1090-SUMIFS(E:E,A:A,A1090-1,B:B,B1090)</f>
        <v>91</v>
      </c>
      <c r="G1090" s="4">
        <f t="shared" si="23"/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22"/>
        <v>228</v>
      </c>
      <c r="F1091" s="4">
        <f>E1091-SUMIFS(E:E,A:A,A1091-1,B:B,B1091)</f>
        <v>16</v>
      </c>
      <c r="G1091" s="4">
        <f t="shared" si="23"/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22"/>
        <v>83</v>
      </c>
      <c r="F1092" s="4">
        <f>E1092-SUMIFS(E:E,A:A,A1092-1,B:B,B1092)</f>
        <v>6</v>
      </c>
      <c r="G1092" s="4">
        <f t="shared" si="23"/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22"/>
        <v>71</v>
      </c>
      <c r="F1093" s="4">
        <f>E1093-SUMIFS(E:E,A:A,A1093-1,B:B,B1093)</f>
        <v>3</v>
      </c>
      <c r="G1093" s="4">
        <f t="shared" si="23"/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22"/>
        <v>120</v>
      </c>
      <c r="F1094" s="4">
        <f>E1094-SUMIFS(E:E,A:A,A1094-1,B:B,B1094)</f>
        <v>9</v>
      </c>
      <c r="G1094" s="4">
        <f t="shared" si="23"/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22"/>
        <v>77</v>
      </c>
      <c r="F1095" s="4">
        <f>E1095-SUMIFS(E:E,A:A,A1095-1,B:B,B1095)</f>
        <v>5</v>
      </c>
      <c r="G1095" s="4">
        <f t="shared" si="23"/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22"/>
        <v>251</v>
      </c>
      <c r="F1096" s="4">
        <f>E1096-SUMIFS(E:E,A:A,A1096-1,B:B,B1096)</f>
        <v>23</v>
      </c>
      <c r="G1096" s="4">
        <f t="shared" si="23"/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22"/>
        <v>64</v>
      </c>
      <c r="F1097" s="4">
        <f>E1097-SUMIFS(E:E,A:A,A1097-1,B:B,B1097)</f>
        <v>6</v>
      </c>
      <c r="G1097" s="4">
        <f t="shared" si="23"/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22"/>
        <v>55</v>
      </c>
      <c r="F1098" s="4">
        <f>E1098-SUMIFS(E:E,A:A,A1098-1,B:B,B1098)</f>
        <v>8</v>
      </c>
      <c r="G1098" s="4">
        <f t="shared" si="23"/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22"/>
        <v>48</v>
      </c>
      <c r="F1099" s="4">
        <f>E1099-SUMIFS(E:E,A:A,A1099-1,B:B,B1099)</f>
        <v>0</v>
      </c>
      <c r="G1099" s="4">
        <f t="shared" si="23"/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22"/>
        <v>63</v>
      </c>
      <c r="F1100" s="4">
        <f>E1100-SUMIFS(E:E,A:A,A1100-1,B:B,B1100)</f>
        <v>5</v>
      </c>
      <c r="G1100" s="4">
        <f t="shared" si="2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22"/>
        <v>193</v>
      </c>
      <c r="F1101" s="4">
        <f>E1101-SUMIFS(E:E,A:A,A1101-1,B:B,B1101)</f>
        <v>23</v>
      </c>
      <c r="G1101" s="4">
        <f t="shared" si="23"/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22"/>
        <v>35</v>
      </c>
      <c r="F1102" s="4">
        <f>E1102-SUMIFS(E:E,A:A,A1102-1,B:B,B1102)</f>
        <v>3</v>
      </c>
      <c r="G1102" s="4">
        <f t="shared" si="23"/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22"/>
        <v>395</v>
      </c>
      <c r="F1103" s="4">
        <f>E1103-SUMIFS(E:E,A:A,A1103-1,B:B,B1103)</f>
        <v>26</v>
      </c>
      <c r="G1103" s="4">
        <f t="shared" si="23"/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22"/>
        <v>6186</v>
      </c>
      <c r="F1104" s="4">
        <f>E1104-SUMIFS(E:E,A:A,A1104-1,B:B,B1104)</f>
        <v>388</v>
      </c>
      <c r="G1104" s="4">
        <f t="shared" si="23"/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22"/>
        <v>47</v>
      </c>
      <c r="F1105" s="4">
        <f>E1105-SUMIFS(E:E,A:A,A1105-1,B:B,B1105)</f>
        <v>8</v>
      </c>
      <c r="G1105" s="4">
        <f t="shared" si="23"/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22"/>
        <v>97</v>
      </c>
      <c r="F1106" s="4">
        <f>E1106-SUMIFS(E:E,A:A,A1106-1,B:B,B1106)</f>
        <v>7</v>
      </c>
      <c r="G1106" s="4">
        <f t="shared" si="23"/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22"/>
        <v>195</v>
      </c>
      <c r="F1107" s="4">
        <f>E1107-SUMIFS(E:E,A:A,A1107-1,B:B,B1107)</f>
        <v>16</v>
      </c>
      <c r="G1107" s="4">
        <f t="shared" si="23"/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22"/>
        <v>111</v>
      </c>
      <c r="F1108" s="4">
        <f>E1108-SUMIFS(E:E,A:A,A1108-1,B:B,B1108)</f>
        <v>16</v>
      </c>
      <c r="G1108" s="4">
        <f t="shared" si="23"/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22"/>
        <v>190</v>
      </c>
      <c r="F1109" s="4">
        <f>E1109-SUMIFS(E:E,A:A,A1109-1,B:B,B1109)</f>
        <v>18</v>
      </c>
      <c r="G1109" s="4">
        <f t="shared" si="23"/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22"/>
        <v>63</v>
      </c>
      <c r="F1110" s="4">
        <f>E1110-SUMIFS(E:E,A:A,A1110-1,B:B,B1110)</f>
        <v>8</v>
      </c>
      <c r="G1110" s="4">
        <f t="shared" si="23"/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22"/>
        <v>125</v>
      </c>
      <c r="F1111" s="4">
        <f>E1111-SUMIFS(E:E,A:A,A1111-1,B:B,B1111)</f>
        <v>7</v>
      </c>
      <c r="G1111" s="4">
        <f t="shared" si="23"/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22"/>
        <v>186</v>
      </c>
      <c r="F1112" s="4">
        <f>E1112-SUMIFS(E:E,A:A,A1112-1,B:B,B1112)</f>
        <v>29</v>
      </c>
      <c r="G1112" s="4">
        <f t="shared" si="23"/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22"/>
        <v>85</v>
      </c>
      <c r="F1113" s="4">
        <f>E1113-SUMIFS(E:E,A:A,A1113-1,B:B,B1113)</f>
        <v>2</v>
      </c>
      <c r="G1113" s="4">
        <f t="shared" si="23"/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22"/>
        <v>48</v>
      </c>
      <c r="F1114" s="4">
        <f>E1114-SUMIFS(E:E,A:A,A1114-1,B:B,B1114)</f>
        <v>1</v>
      </c>
      <c r="G1114" s="4">
        <f t="shared" si="2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22"/>
        <v>106</v>
      </c>
      <c r="F1115" s="4">
        <f>E1115-SUMIFS(E:E,A:A,A1115-1,B:B,B1115)</f>
        <v>1</v>
      </c>
      <c r="G1115" s="4">
        <f t="shared" si="23"/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22"/>
        <v>55</v>
      </c>
      <c r="F1116" s="4">
        <f>E1116-SUMIFS(E:E,A:A,A1116-1,B:B,B1116)</f>
        <v>7</v>
      </c>
      <c r="G1116" s="4">
        <f t="shared" si="23"/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22"/>
        <v>111</v>
      </c>
      <c r="F1117" s="4">
        <f>E1117-SUMIFS(E:E,A:A,A1117-1,B:B,B1117)</f>
        <v>13</v>
      </c>
      <c r="G1117" s="4">
        <f t="shared" si="23"/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22"/>
        <v>874</v>
      </c>
      <c r="F1118" s="4">
        <f>E1118-SUMIFS(E:E,A:A,A1118-1,B:B,B1118)</f>
        <v>89</v>
      </c>
      <c r="G1118" s="4">
        <f t="shared" si="23"/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22"/>
        <v>9</v>
      </c>
      <c r="F1119" s="4">
        <f>E1119-SUMIFS(E:E,A:A,A1119-1,B:B,B1119)</f>
        <v>2</v>
      </c>
      <c r="G1119" s="4">
        <f t="shared" si="23"/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22"/>
        <v>90</v>
      </c>
      <c r="F1120" s="4">
        <f>E1120-SUMIFS(E:E,A:A,A1120-1,B:B,B1120)</f>
        <v>27</v>
      </c>
      <c r="G1120" s="4">
        <f t="shared" si="23"/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22"/>
        <v>147</v>
      </c>
      <c r="F1121" s="4">
        <f>E1121-SUMIFS(E:E,A:A,A1121-1,B:B,B1121)</f>
        <v>25</v>
      </c>
      <c r="G1121" s="4">
        <f t="shared" si="23"/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22"/>
        <v>82</v>
      </c>
      <c r="F1122" s="4">
        <f>E1122-SUMIFS(E:E,A:A,A1122-1,B:B,B1122)</f>
        <v>2</v>
      </c>
      <c r="G1122" s="4">
        <f t="shared" si="23"/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22"/>
        <v>49</v>
      </c>
      <c r="F1123" s="4">
        <f>E1123-SUMIFS(E:E,A:A,A1123-1,B:B,B1123)</f>
        <v>2</v>
      </c>
      <c r="G1123" s="4">
        <f t="shared" si="23"/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22"/>
        <v>98</v>
      </c>
      <c r="F1124" s="4">
        <f>E1124-SUMIFS(E:E,A:A,A1124-1,B:B,B1124)</f>
        <v>8</v>
      </c>
      <c r="G1124" s="4">
        <f t="shared" si="23"/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22"/>
        <v>98</v>
      </c>
      <c r="F1125" s="4">
        <f>E1125-SUMIFS(E:E,A:A,A1125-1,B:B,B1125)</f>
        <v>5</v>
      </c>
      <c r="G1125" s="4">
        <f t="shared" si="23"/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22"/>
        <v>79</v>
      </c>
      <c r="F1126" s="4">
        <f>E1126-SUMIFS(E:E,A:A,A1126-1,B:B,B1126)</f>
        <v>5</v>
      </c>
      <c r="G1126" s="4">
        <f t="shared" si="23"/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22"/>
        <v>86</v>
      </c>
      <c r="F1127" s="4">
        <f>E1127-SUMIFS(E:E,A:A,A1127-1,B:B,B1127)</f>
        <v>2</v>
      </c>
      <c r="G1127" s="4">
        <f t="shared" si="23"/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22"/>
        <v>59</v>
      </c>
      <c r="F1128" s="4">
        <f>E1128-SUMIFS(E:E,A:A,A1128-1,B:B,B1128)</f>
        <v>9</v>
      </c>
      <c r="G1128" s="4">
        <f t="shared" si="23"/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22"/>
        <v>46</v>
      </c>
      <c r="F1129" s="4">
        <f>E1129-SUMIFS(E:E,A:A,A1129-1,B:B,B1129)</f>
        <v>1</v>
      </c>
      <c r="G1129" s="4">
        <f t="shared" si="2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22"/>
        <v>114</v>
      </c>
      <c r="F1130" s="4">
        <f>E1130-SUMIFS(E:E,A:A,A1130-1,B:B,B1130)</f>
        <v>9</v>
      </c>
      <c r="G1130" s="4">
        <f t="shared" si="23"/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22"/>
        <v>12</v>
      </c>
      <c r="F1131" s="4">
        <f>E1131-SUMIFS(E:E,A:A,A1131-1,B:B,B1131)</f>
        <v>0</v>
      </c>
      <c r="G1131" s="4">
        <f t="shared" si="23"/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22"/>
        <v>1169</v>
      </c>
      <c r="F1132" s="4">
        <f>E1132-SUMIFS(E:E,A:A,A1132-1,B:B,B1132)</f>
        <v>105</v>
      </c>
      <c r="G1132" s="4">
        <f t="shared" si="23"/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22"/>
        <v>18</v>
      </c>
      <c r="F1133" s="4">
        <f>E1133-SUMIFS(E:E,A:A,A1133-1,B:B,B1133)</f>
        <v>2</v>
      </c>
      <c r="G1133" s="4">
        <f t="shared" si="23"/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22"/>
        <v>63</v>
      </c>
      <c r="F1134" s="4">
        <f>E1134-SUMIFS(E:E,A:A,A1134-1,B:B,B1134)</f>
        <v>16</v>
      </c>
      <c r="G1134" s="4">
        <f t="shared" si="23"/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22"/>
        <v>155</v>
      </c>
      <c r="F1135" s="4">
        <f>E1135-SUMIFS(E:E,A:A,A1135-1,B:B,B1135)</f>
        <v>12</v>
      </c>
      <c r="G1135" s="4">
        <f t="shared" si="23"/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22"/>
        <v>23</v>
      </c>
      <c r="F1136" s="4">
        <f>E1136-SUMIFS(E:E,A:A,A1136-1,B:B,B1136)</f>
        <v>0</v>
      </c>
      <c r="G1136" s="4">
        <f t="shared" si="23"/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22"/>
        <v>69</v>
      </c>
      <c r="F1137" s="4">
        <f>E1137-SUMIFS(E:E,A:A,A1137-1,B:B,B1137)</f>
        <v>10</v>
      </c>
      <c r="G1137" s="4">
        <f t="shared" si="23"/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22"/>
        <v>157</v>
      </c>
      <c r="F1138" s="4">
        <f>E1138-SUMIFS(E:E,A:A,A1138-1,B:B,B1138)</f>
        <v>11</v>
      </c>
      <c r="G1138" s="4">
        <f t="shared" si="23"/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22"/>
        <v>163</v>
      </c>
      <c r="F1139" s="4">
        <f>E1139-SUMIFS(E:E,A:A,A1139-1,B:B,B1139)</f>
        <v>11</v>
      </c>
      <c r="G1139" s="4">
        <f t="shared" si="23"/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22"/>
        <v>270</v>
      </c>
      <c r="F1140" s="4">
        <f>E1140-SUMIFS(E:E,A:A,A1140-1,B:B,B1140)</f>
        <v>26</v>
      </c>
      <c r="G1140" s="4">
        <f t="shared" si="23"/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22"/>
        <v>78</v>
      </c>
      <c r="F1141" s="4">
        <f>E1141-SUMIFS(E:E,A:A,A1141-1,B:B,B1141)</f>
        <v>13</v>
      </c>
      <c r="G1141" s="4">
        <f t="shared" si="23"/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22"/>
        <v>137</v>
      </c>
      <c r="F1142" s="4">
        <f>E1142-SUMIFS(E:E,A:A,A1142-1,B:B,B1142)</f>
        <v>7</v>
      </c>
      <c r="G1142" s="4">
        <f t="shared" si="23"/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22"/>
        <v>488</v>
      </c>
      <c r="F1143" s="4">
        <f>E1143-SUMIFS(E:E,A:A,A1143-1,B:B,B1143)</f>
        <v>26</v>
      </c>
      <c r="G1143" s="4">
        <f t="shared" si="23"/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22"/>
        <v>196</v>
      </c>
      <c r="F1144" s="4">
        <f>E1144-SUMIFS(E:E,A:A,A1144-1,B:B,B1144)</f>
        <v>17</v>
      </c>
      <c r="G1144" s="4">
        <f t="shared" si="23"/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22"/>
        <v>78</v>
      </c>
      <c r="F1145" s="4">
        <f>E1145-SUMIFS(E:E,A:A,A1145-1,B:B,B1145)</f>
        <v>8</v>
      </c>
      <c r="G1145" s="4">
        <f t="shared" si="2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si="22"/>
        <v>50</v>
      </c>
      <c r="F1146" s="4">
        <f>E1146-SUMIFS(E:E,A:A,A1146-1,B:B,B1146)</f>
        <v>3</v>
      </c>
      <c r="G1146" s="4">
        <f t="shared" si="23"/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22"/>
        <v>123</v>
      </c>
      <c r="F1147" s="4">
        <f>E1147-SUMIFS(E:E,A:A,A1147-1,B:B,B1147)</f>
        <v>11</v>
      </c>
      <c r="G1147" s="4">
        <f t="shared" si="23"/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22"/>
        <v>694</v>
      </c>
      <c r="F1148" s="4">
        <f>E1148-SUMIFS(E:E,A:A,A1148-1,B:B,B1148)</f>
        <v>69</v>
      </c>
      <c r="G1148" s="4">
        <f t="shared" si="23"/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22"/>
        <v>16</v>
      </c>
      <c r="F1149" s="4">
        <f>E1149-SUMIFS(E:E,A:A,A1149-1,B:B,B1149)</f>
        <v>0</v>
      </c>
      <c r="G1149" s="4">
        <f t="shared" si="23"/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ref="E1150:E1182" si="24">SUM(C1150:D1150)</f>
        <v>42</v>
      </c>
      <c r="F1150" s="4">
        <f>E1150-SUMIFS(E:E,A:A,A1150-1,B:B,B1150)</f>
        <v>5</v>
      </c>
      <c r="G1150" s="4">
        <f t="shared" ref="G1150:G1182" si="25">C1150</f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24"/>
        <v>79</v>
      </c>
      <c r="F1151" s="4">
        <f>E1151-SUMIFS(E:E,A:A,A1151-1,B:B,B1151)</f>
        <v>2</v>
      </c>
      <c r="G1151" s="4">
        <f t="shared" si="25"/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24"/>
        <v>108</v>
      </c>
      <c r="F1152" s="4">
        <f>E1152-SUMIFS(E:E,A:A,A1152-1,B:B,B1152)</f>
        <v>5</v>
      </c>
      <c r="G1152" s="4">
        <f t="shared" si="2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24"/>
        <v>29</v>
      </c>
      <c r="F1153" s="4">
        <f>E1153-SUMIFS(E:E,A:A,A1153-1,B:B,B1153)</f>
        <v>1</v>
      </c>
      <c r="G1153" s="4">
        <f t="shared" si="25"/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24"/>
        <v>13</v>
      </c>
      <c r="F1154" s="4">
        <f>E1154-SUMIFS(E:E,A:A,A1154-1,B:B,B1154)</f>
        <v>0</v>
      </c>
      <c r="G1154" s="4">
        <f t="shared" si="25"/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24"/>
        <v>24</v>
      </c>
      <c r="F1155" s="4">
        <f>E1155-SUMIFS(E:E,A:A,A1155-1,B:B,B1155)</f>
        <v>1</v>
      </c>
      <c r="G1155" s="4">
        <f t="shared" si="25"/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24"/>
        <v>414</v>
      </c>
      <c r="F1156" s="4">
        <f>E1156-SUMIFS(E:E,A:A,A1156-1,B:B,B1156)</f>
        <v>15</v>
      </c>
      <c r="G1156" s="4">
        <f t="shared" si="25"/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24"/>
        <v>110</v>
      </c>
      <c r="F1157" s="4">
        <f>E1157-SUMIFS(E:E,A:A,A1157-1,B:B,B1157)</f>
        <v>10</v>
      </c>
      <c r="G1157" s="4">
        <f t="shared" si="25"/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24"/>
        <v>168</v>
      </c>
      <c r="F1158" s="4">
        <f>E1158-SUMIFS(E:E,A:A,A1158-1,B:B,B1158)</f>
        <v>18</v>
      </c>
      <c r="G1158" s="4">
        <f t="shared" si="25"/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24"/>
        <v>440</v>
      </c>
      <c r="F1159" s="4">
        <f>E1159-SUMIFS(E:E,A:A,A1159-1,B:B,B1159)</f>
        <v>33</v>
      </c>
      <c r="G1159" s="4">
        <f t="shared" si="25"/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24"/>
        <v>1392</v>
      </c>
      <c r="F1160" s="4">
        <f>E1160-SUMIFS(E:E,A:A,A1160-1,B:B,B1160)</f>
        <v>88</v>
      </c>
      <c r="G1160" s="4">
        <f t="shared" si="25"/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24"/>
        <v>64</v>
      </c>
      <c r="F1161" s="4">
        <f>E1161-SUMIFS(E:E,A:A,A1161-1,B:B,B1161)</f>
        <v>1</v>
      </c>
      <c r="G1161" s="4">
        <f t="shared" si="25"/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24"/>
        <v>32</v>
      </c>
      <c r="F1162" s="4">
        <f>E1162-SUMIFS(E:E,A:A,A1162-1,B:B,B1162)</f>
        <v>3</v>
      </c>
      <c r="G1162" s="4">
        <f t="shared" si="25"/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24"/>
        <v>301</v>
      </c>
      <c r="F1163" s="4">
        <f>E1163-SUMIFS(E:E,A:A,A1163-1,B:B,B1163)</f>
        <v>29</v>
      </c>
      <c r="G1163" s="4">
        <f t="shared" si="25"/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24"/>
        <v>3865</v>
      </c>
      <c r="F1164" s="4">
        <f>E1164-SUMIFS(E:E,A:A,A1164-1,B:B,B1164)</f>
        <v>274</v>
      </c>
      <c r="G1164" s="4">
        <f t="shared" si="25"/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24"/>
        <v>120</v>
      </c>
      <c r="F1165" s="4">
        <f>E1165-SUMIFS(E:E,A:A,A1165-1,B:B,B1165)</f>
        <v>20</v>
      </c>
      <c r="G1165" s="4">
        <f t="shared" si="25"/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24"/>
        <v>55</v>
      </c>
      <c r="F1166" s="4">
        <f>E1166-SUMIFS(E:E,A:A,A1166-1,B:B,B1166)</f>
        <v>7</v>
      </c>
      <c r="G1166" s="4">
        <f t="shared" si="25"/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24"/>
        <v>214</v>
      </c>
      <c r="F1167" s="4">
        <f>E1167-SUMIFS(E:E,A:A,A1167-1,B:B,B1167)</f>
        <v>8</v>
      </c>
      <c r="G1167" s="4">
        <f t="shared" si="25"/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24"/>
        <v>1365</v>
      </c>
      <c r="F1168" s="4">
        <f>E1168-SUMIFS(E:E,A:A,A1168-1,B:B,B1168)</f>
        <v>100</v>
      </c>
      <c r="G1168" s="4">
        <f t="shared" si="25"/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24"/>
        <v>269</v>
      </c>
      <c r="F1169" s="4">
        <f>E1169-SUMIFS(E:E,A:A,A1169-1,B:B,B1169)</f>
        <v>37</v>
      </c>
      <c r="G1169" s="4">
        <f t="shared" si="25"/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24"/>
        <v>44</v>
      </c>
      <c r="F1170" s="4">
        <f>E1170-SUMIFS(E:E,A:A,A1170-1,B:B,B1170)</f>
        <v>2</v>
      </c>
      <c r="G1170" s="4">
        <f t="shared" si="25"/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24"/>
        <v>31</v>
      </c>
      <c r="F1171" s="4">
        <f>E1171-SUMIFS(E:E,A:A,A1171-1,B:B,B1171)</f>
        <v>0</v>
      </c>
      <c r="G1171" s="4">
        <f t="shared" si="25"/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24"/>
        <v>33</v>
      </c>
      <c r="F1172" s="4">
        <f>E1172-SUMIFS(E:E,A:A,A1172-1,B:B,B1172)</f>
        <v>2</v>
      </c>
      <c r="G1172" s="4">
        <f t="shared" si="2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24"/>
        <v>22</v>
      </c>
      <c r="F1173" s="4">
        <f>E1173-SUMIFS(E:E,A:A,A1173-1,B:B,B1173)</f>
        <v>22</v>
      </c>
      <c r="G1173" s="4">
        <f t="shared" si="25"/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24"/>
        <v>120</v>
      </c>
      <c r="F1174" s="4">
        <f>E1174-SUMIFS(E:E,A:A,A1174-1,B:B,B1174)</f>
        <v>7</v>
      </c>
      <c r="G1174" s="4">
        <f t="shared" si="25"/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24"/>
        <v>326</v>
      </c>
      <c r="F1175" s="4">
        <f>E1175-SUMIFS(E:E,A:A,A1175-1,B:B,B1175)</f>
        <v>6</v>
      </c>
      <c r="G1175" s="4">
        <f t="shared" si="25"/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24"/>
        <v>39</v>
      </c>
      <c r="F1176" s="4">
        <f>E1176-SUMIFS(E:E,A:A,A1176-1,B:B,B1176)</f>
        <v>3</v>
      </c>
      <c r="G1176" s="4">
        <f t="shared" si="25"/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24"/>
        <v>78</v>
      </c>
      <c r="F1177" s="4">
        <f>E1177-SUMIFS(E:E,A:A,A1177-1,B:B,B1177)</f>
        <v>5</v>
      </c>
      <c r="G1177" s="4">
        <f t="shared" si="25"/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24"/>
        <v>106</v>
      </c>
      <c r="F1178" s="4">
        <f>E1178-SUMIFS(E:E,A:A,A1178-1,B:B,B1178)</f>
        <v>2</v>
      </c>
      <c r="G1178" s="4">
        <f t="shared" si="25"/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24"/>
        <v>1937</v>
      </c>
      <c r="F1179" s="4">
        <f>E1179-SUMIFS(E:E,A:A,A1179-1,B:B,B1179)</f>
        <v>148</v>
      </c>
      <c r="G1179" s="4">
        <f t="shared" si="25"/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24"/>
        <v>966</v>
      </c>
      <c r="F1180" s="4">
        <f>E1180-SUMIFS(E:E,A:A,A1180-1,B:B,B1180)</f>
        <v>89</v>
      </c>
      <c r="G1180" s="4">
        <f t="shared" si="25"/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24"/>
        <v>6429</v>
      </c>
      <c r="F1181" s="4">
        <f>E1181-SUMIFS(E:E,A:A,A1181-1,B:B,B1181)</f>
        <v>593</v>
      </c>
      <c r="G1181" s="4">
        <f t="shared" si="25"/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24"/>
        <v>6369</v>
      </c>
      <c r="F1182" s="4">
        <f>E1182-SUMIFS(E:E,A:A,A1182-1,B:B,B1182)</f>
        <v>724</v>
      </c>
      <c r="G1182" s="4">
        <f t="shared" si="25"/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ref="E1183:E1246" si="26">SUM(C1183:D1183)</f>
        <v>227</v>
      </c>
      <c r="F1183" s="4">
        <f>E1183-SUMIFS(E:E,A:A,A1183-1,B:B,B1183)</f>
        <v>14</v>
      </c>
      <c r="G1183" s="4">
        <f t="shared" ref="G1183:G1246" si="27">C1183</f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26"/>
        <v>149</v>
      </c>
      <c r="F1184" s="4">
        <f>E1184-SUMIFS(E:E,A:A,A1184-1,B:B,B1184)</f>
        <v>21</v>
      </c>
      <c r="G1184" s="4">
        <f t="shared" si="27"/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26"/>
        <v>56</v>
      </c>
      <c r="F1185" s="4">
        <f>E1185-SUMIFS(E:E,A:A,A1185-1,B:B,B1185)</f>
        <v>5</v>
      </c>
      <c r="G1185" s="4">
        <f t="shared" si="27"/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26"/>
        <v>26</v>
      </c>
      <c r="F1186" s="4">
        <f>E1186-SUMIFS(E:E,A:A,A1186-1,B:B,B1186)</f>
        <v>2</v>
      </c>
      <c r="G1186" s="4">
        <f t="shared" si="27"/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26"/>
        <v>318</v>
      </c>
      <c r="F1187" s="4">
        <f>E1187-SUMIFS(E:E,A:A,A1187-1,B:B,B1187)</f>
        <v>25</v>
      </c>
      <c r="G1187" s="4">
        <f t="shared" si="27"/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26"/>
        <v>229</v>
      </c>
      <c r="F1188" s="4">
        <f>E1188-SUMIFS(E:E,A:A,A1188-1,B:B,B1188)</f>
        <v>1</v>
      </c>
      <c r="G1188" s="4">
        <f t="shared" si="27"/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26"/>
        <v>89</v>
      </c>
      <c r="F1189" s="4">
        <f>E1189-SUMIFS(E:E,A:A,A1189-1,B:B,B1189)</f>
        <v>6</v>
      </c>
      <c r="G1189" s="4">
        <f t="shared" si="27"/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26"/>
        <v>76</v>
      </c>
      <c r="F1190" s="4">
        <f>E1190-SUMIFS(E:E,A:A,A1190-1,B:B,B1190)</f>
        <v>5</v>
      </c>
      <c r="G1190" s="4">
        <f t="shared" si="27"/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26"/>
        <v>127</v>
      </c>
      <c r="F1191" s="4">
        <f>E1191-SUMIFS(E:E,A:A,A1191-1,B:B,B1191)</f>
        <v>7</v>
      </c>
      <c r="G1191" s="4">
        <f t="shared" si="27"/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26"/>
        <v>81</v>
      </c>
      <c r="F1192" s="4">
        <f>E1192-SUMIFS(E:E,A:A,A1192-1,B:B,B1192)</f>
        <v>4</v>
      </c>
      <c r="G1192" s="4">
        <f t="shared" si="27"/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26"/>
        <v>273</v>
      </c>
      <c r="F1193" s="4">
        <f>E1193-SUMIFS(E:E,A:A,A1193-1,B:B,B1193)</f>
        <v>22</v>
      </c>
      <c r="G1193" s="4">
        <f t="shared" si="27"/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26"/>
        <v>72</v>
      </c>
      <c r="F1194" s="4">
        <f>E1194-SUMIFS(E:E,A:A,A1194-1,B:B,B1194)</f>
        <v>8</v>
      </c>
      <c r="G1194" s="4">
        <f t="shared" si="27"/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26"/>
        <v>57</v>
      </c>
      <c r="F1195" s="4">
        <f>E1195-SUMIFS(E:E,A:A,A1195-1,B:B,B1195)</f>
        <v>2</v>
      </c>
      <c r="G1195" s="4">
        <f t="shared" si="27"/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26"/>
        <v>55</v>
      </c>
      <c r="F1196" s="4">
        <f>E1196-SUMIFS(E:E,A:A,A1196-1,B:B,B1196)</f>
        <v>7</v>
      </c>
      <c r="G1196" s="4">
        <f t="shared" si="27"/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26"/>
        <v>68</v>
      </c>
      <c r="F1197" s="4">
        <f>E1197-SUMIFS(E:E,A:A,A1197-1,B:B,B1197)</f>
        <v>5</v>
      </c>
      <c r="G1197" s="4">
        <f t="shared" si="27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26"/>
        <v>208</v>
      </c>
      <c r="F1198" s="4">
        <f>E1198-SUMIFS(E:E,A:A,A1198-1,B:B,B1198)</f>
        <v>15</v>
      </c>
      <c r="G1198" s="4">
        <f t="shared" si="27"/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26"/>
        <v>36</v>
      </c>
      <c r="F1199" s="4">
        <f>E1199-SUMIFS(E:E,A:A,A1199-1,B:B,B1199)</f>
        <v>1</v>
      </c>
      <c r="G1199" s="4">
        <f t="shared" si="27"/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26"/>
        <v>450</v>
      </c>
      <c r="F1200" s="4">
        <f>E1200-SUMIFS(E:E,A:A,A1200-1,B:B,B1200)</f>
        <v>55</v>
      </c>
      <c r="G1200" s="4">
        <f t="shared" si="27"/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26"/>
        <v>6520</v>
      </c>
      <c r="F1201" s="4">
        <f>E1201-SUMIFS(E:E,A:A,A1201-1,B:B,B1201)</f>
        <v>334</v>
      </c>
      <c r="G1201" s="4">
        <f t="shared" si="27"/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26"/>
        <v>48</v>
      </c>
      <c r="F1202" s="4">
        <f>E1202-SUMIFS(E:E,A:A,A1202-1,B:B,B1202)</f>
        <v>1</v>
      </c>
      <c r="G1202" s="4">
        <f t="shared" si="27"/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26"/>
        <v>112</v>
      </c>
      <c r="F1203" s="4">
        <f>E1203-SUMIFS(E:E,A:A,A1203-1,B:B,B1203)</f>
        <v>15</v>
      </c>
      <c r="G1203" s="4">
        <f t="shared" si="27"/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26"/>
        <v>209</v>
      </c>
      <c r="F1204" s="4">
        <f>E1204-SUMIFS(E:E,A:A,A1204-1,B:B,B1204)</f>
        <v>14</v>
      </c>
      <c r="G1204" s="4">
        <f t="shared" si="27"/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26"/>
        <v>122</v>
      </c>
      <c r="F1205" s="4">
        <f>E1205-SUMIFS(E:E,A:A,A1205-1,B:B,B1205)</f>
        <v>11</v>
      </c>
      <c r="G1205" s="4">
        <f t="shared" si="27"/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26"/>
        <v>189</v>
      </c>
      <c r="F1206" s="4">
        <f>E1206-SUMIFS(E:E,A:A,A1206-1,B:B,B1206)</f>
        <v>-1</v>
      </c>
      <c r="G1206" s="4">
        <f t="shared" si="27"/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26"/>
        <v>69</v>
      </c>
      <c r="F1207" s="4">
        <f>E1207-SUMIFS(E:E,A:A,A1207-1,B:B,B1207)</f>
        <v>6</v>
      </c>
      <c r="G1207" s="4">
        <f t="shared" si="27"/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26"/>
        <v>127</v>
      </c>
      <c r="F1208" s="4">
        <f>E1208-SUMIFS(E:E,A:A,A1208-1,B:B,B1208)</f>
        <v>2</v>
      </c>
      <c r="G1208" s="4">
        <f t="shared" si="27"/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26"/>
        <v>198</v>
      </c>
      <c r="F1209" s="4">
        <f>E1209-SUMIFS(E:E,A:A,A1209-1,B:B,B1209)</f>
        <v>12</v>
      </c>
      <c r="G1209" s="4">
        <f t="shared" si="27"/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si="26"/>
        <v>81</v>
      </c>
      <c r="F1210" s="4">
        <f>E1210-SUMIFS(E:E,A:A,A1210-1,B:B,B1210)</f>
        <v>-4</v>
      </c>
      <c r="G1210" s="4">
        <f t="shared" si="27"/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26"/>
        <v>51</v>
      </c>
      <c r="F1211" s="4">
        <f>E1211-SUMIFS(E:E,A:A,A1211-1,B:B,B1211)</f>
        <v>3</v>
      </c>
      <c r="G1211" s="4">
        <f t="shared" si="27"/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26"/>
        <v>105</v>
      </c>
      <c r="F1212" s="4">
        <f>E1212-SUMIFS(E:E,A:A,A1212-1,B:B,B1212)</f>
        <v>-1</v>
      </c>
      <c r="G1212" s="4">
        <f t="shared" si="27"/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26"/>
        <v>63</v>
      </c>
      <c r="F1213" s="4">
        <f>E1213-SUMIFS(E:E,A:A,A1213-1,B:B,B1213)</f>
        <v>8</v>
      </c>
      <c r="G1213" s="4">
        <f t="shared" si="27"/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26"/>
        <v>118</v>
      </c>
      <c r="F1214" s="4">
        <f>E1214-SUMIFS(E:E,A:A,A1214-1,B:B,B1214)</f>
        <v>7</v>
      </c>
      <c r="G1214" s="4">
        <f t="shared" si="27"/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26"/>
        <v>917</v>
      </c>
      <c r="F1215" s="4">
        <f>E1215-SUMIFS(E:E,A:A,A1215-1,B:B,B1215)</f>
        <v>43</v>
      </c>
      <c r="G1215" s="4">
        <f t="shared" si="27"/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26"/>
        <v>12</v>
      </c>
      <c r="F1216" s="4">
        <f>E1216-SUMIFS(E:E,A:A,A1216-1,B:B,B1216)</f>
        <v>3</v>
      </c>
      <c r="G1216" s="4">
        <f t="shared" si="27"/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26"/>
        <v>95</v>
      </c>
      <c r="F1217" s="4">
        <f>E1217-SUMIFS(E:E,A:A,A1217-1,B:B,B1217)</f>
        <v>5</v>
      </c>
      <c r="G1217" s="4">
        <f t="shared" si="27"/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26"/>
        <v>151</v>
      </c>
      <c r="F1218" s="4">
        <f>E1218-SUMIFS(E:E,A:A,A1218-1,B:B,B1218)</f>
        <v>4</v>
      </c>
      <c r="G1218" s="4">
        <f t="shared" si="27"/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26"/>
        <v>85</v>
      </c>
      <c r="F1219" s="4">
        <f>E1219-SUMIFS(E:E,A:A,A1219-1,B:B,B1219)</f>
        <v>3</v>
      </c>
      <c r="G1219" s="4">
        <f t="shared" si="27"/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26"/>
        <v>54</v>
      </c>
      <c r="F1220" s="4">
        <f>E1220-SUMIFS(E:E,A:A,A1220-1,B:B,B1220)</f>
        <v>5</v>
      </c>
      <c r="G1220" s="4">
        <f t="shared" si="27"/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26"/>
        <v>99</v>
      </c>
      <c r="F1221" s="4">
        <f>E1221-SUMIFS(E:E,A:A,A1221-1,B:B,B1221)</f>
        <v>1</v>
      </c>
      <c r="G1221" s="4">
        <f t="shared" si="27"/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26"/>
        <v>104</v>
      </c>
      <c r="F1222" s="4">
        <f>E1222-SUMIFS(E:E,A:A,A1222-1,B:B,B1222)</f>
        <v>6</v>
      </c>
      <c r="G1222" s="4">
        <f t="shared" si="27"/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26"/>
        <v>83</v>
      </c>
      <c r="F1223" s="4">
        <f>E1223-SUMIFS(E:E,A:A,A1223-1,B:B,B1223)</f>
        <v>4</v>
      </c>
      <c r="G1223" s="4">
        <f t="shared" si="27"/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26"/>
        <v>84</v>
      </c>
      <c r="F1224" s="4">
        <f>E1224-SUMIFS(E:E,A:A,A1224-1,B:B,B1224)</f>
        <v>-2</v>
      </c>
      <c r="G1224" s="4">
        <f t="shared" si="27"/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26"/>
        <v>62</v>
      </c>
      <c r="F1225" s="4">
        <f>E1225-SUMIFS(E:E,A:A,A1225-1,B:B,B1225)</f>
        <v>3</v>
      </c>
      <c r="G1225" s="4">
        <f t="shared" si="27"/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26"/>
        <v>50</v>
      </c>
      <c r="F1226" s="4">
        <f>E1226-SUMIFS(E:E,A:A,A1226-1,B:B,B1226)</f>
        <v>4</v>
      </c>
      <c r="G1226" s="4">
        <f t="shared" si="2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26"/>
        <v>116</v>
      </c>
      <c r="F1227" s="4">
        <f>E1227-SUMIFS(E:E,A:A,A1227-1,B:B,B1227)</f>
        <v>2</v>
      </c>
      <c r="G1227" s="4">
        <f t="shared" si="27"/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26"/>
        <v>14</v>
      </c>
      <c r="F1228" s="4">
        <f>E1228-SUMIFS(E:E,A:A,A1228-1,B:B,B1228)</f>
        <v>2</v>
      </c>
      <c r="G1228" s="4">
        <f t="shared" si="27"/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26"/>
        <v>1236</v>
      </c>
      <c r="F1229" s="4">
        <f>E1229-SUMIFS(E:E,A:A,A1229-1,B:B,B1229)</f>
        <v>67</v>
      </c>
      <c r="G1229" s="4">
        <f t="shared" si="27"/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26"/>
        <v>19</v>
      </c>
      <c r="F1230" s="4">
        <f>E1230-SUMIFS(E:E,A:A,A1230-1,B:B,B1230)</f>
        <v>1</v>
      </c>
      <c r="G1230" s="4">
        <f t="shared" si="27"/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26"/>
        <v>58</v>
      </c>
      <c r="F1231" s="4">
        <f>E1231-SUMIFS(E:E,A:A,A1231-1,B:B,B1231)</f>
        <v>-5</v>
      </c>
      <c r="G1231" s="4">
        <f t="shared" si="27"/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26"/>
        <v>158</v>
      </c>
      <c r="F1232" s="4">
        <f>E1232-SUMIFS(E:E,A:A,A1232-1,B:B,B1232)</f>
        <v>3</v>
      </c>
      <c r="G1232" s="4">
        <f t="shared" si="27"/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26"/>
        <v>23</v>
      </c>
      <c r="F1233" s="4">
        <f>E1233-SUMIFS(E:E,A:A,A1233-1,B:B,B1233)</f>
        <v>0</v>
      </c>
      <c r="G1233" s="4">
        <f t="shared" si="27"/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26"/>
        <v>68</v>
      </c>
      <c r="F1234" s="4">
        <f>E1234-SUMIFS(E:E,A:A,A1234-1,B:B,B1234)</f>
        <v>-1</v>
      </c>
      <c r="G1234" s="4">
        <f t="shared" si="27"/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26"/>
        <v>161</v>
      </c>
      <c r="F1235" s="4">
        <f>E1235-SUMIFS(E:E,A:A,A1235-1,B:B,B1235)</f>
        <v>4</v>
      </c>
      <c r="G1235" s="4">
        <f t="shared" si="27"/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26"/>
        <v>174</v>
      </c>
      <c r="F1236" s="4">
        <f>E1236-SUMIFS(E:E,A:A,A1236-1,B:B,B1236)</f>
        <v>11</v>
      </c>
      <c r="G1236" s="4">
        <f t="shared" si="27"/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26"/>
        <v>290</v>
      </c>
      <c r="F1237" s="4">
        <f>E1237-SUMIFS(E:E,A:A,A1237-1,B:B,B1237)</f>
        <v>20</v>
      </c>
      <c r="G1237" s="4">
        <f t="shared" si="27"/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26"/>
        <v>83</v>
      </c>
      <c r="F1238" s="4">
        <f>E1238-SUMIFS(E:E,A:A,A1238-1,B:B,B1238)</f>
        <v>5</v>
      </c>
      <c r="G1238" s="4">
        <f t="shared" si="27"/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26"/>
        <v>146</v>
      </c>
      <c r="F1239" s="4">
        <f>E1239-SUMIFS(E:E,A:A,A1239-1,B:B,B1239)</f>
        <v>9</v>
      </c>
      <c r="G1239" s="4">
        <f t="shared" si="27"/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26"/>
        <v>508</v>
      </c>
      <c r="F1240" s="4">
        <f>E1240-SUMIFS(E:E,A:A,A1240-1,B:B,B1240)</f>
        <v>20</v>
      </c>
      <c r="G1240" s="4">
        <f t="shared" si="27"/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26"/>
        <v>207</v>
      </c>
      <c r="F1241" s="4">
        <f>E1241-SUMIFS(E:E,A:A,A1241-1,B:B,B1241)</f>
        <v>11</v>
      </c>
      <c r="G1241" s="4">
        <f t="shared" si="27"/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26"/>
        <v>78</v>
      </c>
      <c r="F1242" s="4">
        <f>E1242-SUMIFS(E:E,A:A,A1242-1,B:B,B1242)</f>
        <v>0</v>
      </c>
      <c r="G1242" s="4">
        <f t="shared" si="2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26"/>
        <v>52</v>
      </c>
      <c r="F1243" s="4">
        <f>E1243-SUMIFS(E:E,A:A,A1243-1,B:B,B1243)</f>
        <v>2</v>
      </c>
      <c r="G1243" s="4">
        <f t="shared" si="27"/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26"/>
        <v>141</v>
      </c>
      <c r="F1244" s="4">
        <f>E1244-SUMIFS(E:E,A:A,A1244-1,B:B,B1244)</f>
        <v>18</v>
      </c>
      <c r="G1244" s="4">
        <f t="shared" si="27"/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26"/>
        <v>737</v>
      </c>
      <c r="F1245" s="4">
        <f>E1245-SUMIFS(E:E,A:A,A1245-1,B:B,B1245)</f>
        <v>43</v>
      </c>
      <c r="G1245" s="4">
        <f t="shared" si="27"/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26"/>
        <v>16</v>
      </c>
      <c r="F1246" s="4">
        <f>E1246-SUMIFS(E:E,A:A,A1246-1,B:B,B1246)</f>
        <v>0</v>
      </c>
      <c r="G1246" s="4">
        <f t="shared" si="27"/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ref="E1247:E1279" si="28">SUM(C1247:D1247)</f>
        <v>48</v>
      </c>
      <c r="F1247" s="4">
        <f>E1247-SUMIFS(E:E,A:A,A1247-1,B:B,B1247)</f>
        <v>6</v>
      </c>
      <c r="G1247" s="4">
        <f t="shared" ref="G1247:G1279" si="29">C1247</f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28"/>
        <v>82</v>
      </c>
      <c r="F1248" s="4">
        <f>E1248-SUMIFS(E:E,A:A,A1248-1,B:B,B1248)</f>
        <v>3</v>
      </c>
      <c r="G1248" s="4">
        <f t="shared" si="29"/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28"/>
        <v>115</v>
      </c>
      <c r="F1249" s="4">
        <f>E1249-SUMIFS(E:E,A:A,A1249-1,B:B,B1249)</f>
        <v>7</v>
      </c>
      <c r="G1249" s="4">
        <f t="shared" si="29"/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28"/>
        <v>33</v>
      </c>
      <c r="F1250" s="4">
        <f>E1250-SUMIFS(E:E,A:A,A1250-1,B:B,B1250)</f>
        <v>4</v>
      </c>
      <c r="G1250" s="4">
        <f t="shared" si="29"/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28"/>
        <v>15</v>
      </c>
      <c r="F1251" s="4">
        <f>E1251-SUMIFS(E:E,A:A,A1251-1,B:B,B1251)</f>
        <v>2</v>
      </c>
      <c r="G1251" s="4">
        <f t="shared" si="29"/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28"/>
        <v>25</v>
      </c>
      <c r="F1252" s="4">
        <f>E1252-SUMIFS(E:E,A:A,A1252-1,B:B,B1252)</f>
        <v>1</v>
      </c>
      <c r="G1252" s="4">
        <f t="shared" si="29"/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28"/>
        <v>459</v>
      </c>
      <c r="F1253" s="4">
        <f>E1253-SUMIFS(E:E,A:A,A1253-1,B:B,B1253)</f>
        <v>45</v>
      </c>
      <c r="G1253" s="4">
        <f t="shared" si="29"/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28"/>
        <v>117</v>
      </c>
      <c r="F1254" s="4">
        <f>E1254-SUMIFS(E:E,A:A,A1254-1,B:B,B1254)</f>
        <v>7</v>
      </c>
      <c r="G1254" s="4">
        <f t="shared" si="29"/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28"/>
        <v>178</v>
      </c>
      <c r="F1255" s="4">
        <f>E1255-SUMIFS(E:E,A:A,A1255-1,B:B,B1255)</f>
        <v>10</v>
      </c>
      <c r="G1255" s="4">
        <f t="shared" si="29"/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28"/>
        <v>492</v>
      </c>
      <c r="F1256" s="4">
        <f>E1256-SUMIFS(E:E,A:A,A1256-1,B:B,B1256)</f>
        <v>52</v>
      </c>
      <c r="G1256" s="4">
        <f t="shared" si="29"/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28"/>
        <v>1436</v>
      </c>
      <c r="F1257" s="4">
        <f>E1257-SUMIFS(E:E,A:A,A1257-1,B:B,B1257)</f>
        <v>44</v>
      </c>
      <c r="G1257" s="4">
        <f t="shared" si="29"/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28"/>
        <v>68</v>
      </c>
      <c r="F1258" s="4">
        <f>E1258-SUMIFS(E:E,A:A,A1258-1,B:B,B1258)</f>
        <v>4</v>
      </c>
      <c r="G1258" s="4">
        <f t="shared" si="29"/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28"/>
        <v>35</v>
      </c>
      <c r="F1259" s="4">
        <f>E1259-SUMIFS(E:E,A:A,A1259-1,B:B,B1259)</f>
        <v>3</v>
      </c>
      <c r="G1259" s="4">
        <f t="shared" si="29"/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28"/>
        <v>305</v>
      </c>
      <c r="F1260" s="4">
        <f>E1260-SUMIFS(E:E,A:A,A1260-1,B:B,B1260)</f>
        <v>4</v>
      </c>
      <c r="G1260" s="4">
        <f t="shared" si="29"/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28"/>
        <v>4038</v>
      </c>
      <c r="F1261" s="4">
        <f>E1261-SUMIFS(E:E,A:A,A1261-1,B:B,B1261)</f>
        <v>173</v>
      </c>
      <c r="G1261" s="4">
        <f t="shared" si="29"/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28"/>
        <v>125</v>
      </c>
      <c r="F1262" s="4">
        <f>E1262-SUMIFS(E:E,A:A,A1262-1,B:B,B1262)</f>
        <v>5</v>
      </c>
      <c r="G1262" s="4">
        <f t="shared" si="29"/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28"/>
        <v>63</v>
      </c>
      <c r="F1263" s="4">
        <f>E1263-SUMIFS(E:E,A:A,A1263-1,B:B,B1263)</f>
        <v>8</v>
      </c>
      <c r="G1263" s="4">
        <f t="shared" si="29"/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28"/>
        <v>226</v>
      </c>
      <c r="F1264" s="4">
        <f>E1264-SUMIFS(E:E,A:A,A1264-1,B:B,B1264)</f>
        <v>12</v>
      </c>
      <c r="G1264" s="4">
        <f t="shared" si="29"/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28"/>
        <v>1475</v>
      </c>
      <c r="F1265" s="4">
        <f>E1265-SUMIFS(E:E,A:A,A1265-1,B:B,B1265)</f>
        <v>110</v>
      </c>
      <c r="G1265" s="4">
        <f t="shared" si="29"/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28"/>
        <v>289</v>
      </c>
      <c r="F1266" s="4">
        <f>E1266-SUMIFS(E:E,A:A,A1266-1,B:B,B1266)</f>
        <v>20</v>
      </c>
      <c r="G1266" s="4">
        <f t="shared" si="29"/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28"/>
        <v>51</v>
      </c>
      <c r="F1267" s="4">
        <f>E1267-SUMIFS(E:E,A:A,A1267-1,B:B,B1267)</f>
        <v>7</v>
      </c>
      <c r="G1267" s="4">
        <f t="shared" si="29"/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28"/>
        <v>31</v>
      </c>
      <c r="F1268" s="4">
        <f>E1268-SUMIFS(E:E,A:A,A1268-1,B:B,B1268)</f>
        <v>0</v>
      </c>
      <c r="G1268" s="4">
        <f t="shared" si="29"/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28"/>
        <v>34</v>
      </c>
      <c r="F1269" s="4">
        <f>E1269-SUMIFS(E:E,A:A,A1269-1,B:B,B1269)</f>
        <v>1</v>
      </c>
      <c r="G1269" s="4">
        <f t="shared" si="29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28"/>
        <v>24</v>
      </c>
      <c r="F1270" s="4">
        <f>E1270-SUMIFS(E:E,A:A,A1270-1,B:B,B1270)</f>
        <v>24</v>
      </c>
      <c r="G1270" s="4">
        <f t="shared" si="29"/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28"/>
        <v>127</v>
      </c>
      <c r="F1271" s="4">
        <f>E1271-SUMIFS(E:E,A:A,A1271-1,B:B,B1271)</f>
        <v>7</v>
      </c>
      <c r="G1271" s="4">
        <f t="shared" si="29"/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28"/>
        <v>338</v>
      </c>
      <c r="F1272" s="4">
        <f>E1272-SUMIFS(E:E,A:A,A1272-1,B:B,B1272)</f>
        <v>12</v>
      </c>
      <c r="G1272" s="4">
        <f t="shared" si="29"/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28"/>
        <v>43</v>
      </c>
      <c r="F1273" s="4">
        <f>E1273-SUMIFS(E:E,A:A,A1273-1,B:B,B1273)</f>
        <v>4</v>
      </c>
      <c r="G1273" s="4">
        <f t="shared" si="29"/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si="28"/>
        <v>95</v>
      </c>
      <c r="F1274" s="4">
        <f>E1274-SUMIFS(E:E,A:A,A1274-1,B:B,B1274)</f>
        <v>17</v>
      </c>
      <c r="G1274" s="4">
        <f t="shared" si="29"/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28"/>
        <v>125</v>
      </c>
      <c r="F1275" s="4">
        <f>E1275-SUMIFS(E:E,A:A,A1275-1,B:B,B1275)</f>
        <v>19</v>
      </c>
      <c r="G1275" s="4">
        <f t="shared" si="29"/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28"/>
        <v>2075</v>
      </c>
      <c r="F1276" s="4">
        <f>E1276-SUMIFS(E:E,A:A,A1276-1,B:B,B1276)</f>
        <v>138</v>
      </c>
      <c r="G1276" s="4">
        <f t="shared" si="29"/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28"/>
        <v>1054</v>
      </c>
      <c r="F1277" s="4">
        <f>E1277-SUMIFS(E:E,A:A,A1277-1,B:B,B1277)</f>
        <v>88</v>
      </c>
      <c r="G1277" s="4">
        <f t="shared" si="29"/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28"/>
        <v>7486</v>
      </c>
      <c r="F1278" s="4">
        <f>E1278-SUMIFS(E:E,A:A,A1278-1,B:B,B1278)</f>
        <v>1057</v>
      </c>
      <c r="G1278" s="4">
        <f t="shared" si="29"/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28"/>
        <v>7503</v>
      </c>
      <c r="F1279" s="4">
        <f>E1279-SUMIFS(E:E,A:A,A1279-1,B:B,B1279)</f>
        <v>1134</v>
      </c>
      <c r="G1279" s="4">
        <f t="shared" si="29"/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ref="E1280:E1343" si="30">SUM(C1280:D1280)</f>
        <v>241</v>
      </c>
      <c r="F1280" s="4">
        <f>E1280-SUMIFS(E:E,A:A,A1280-1,B:B,B1280)</f>
        <v>14</v>
      </c>
      <c r="G1280" s="4">
        <f t="shared" ref="G1280:G1343" si="31">C1280</f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30"/>
        <v>161</v>
      </c>
      <c r="F1281" s="4">
        <f>E1281-SUMIFS(E:E,A:A,A1281-1,B:B,B1281)</f>
        <v>12</v>
      </c>
      <c r="G1281" s="4">
        <f t="shared" si="31"/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30"/>
        <v>58</v>
      </c>
      <c r="F1282" s="4">
        <f>E1282-SUMIFS(E:E,A:A,A1282-1,B:B,B1282)</f>
        <v>2</v>
      </c>
      <c r="G1282" s="4">
        <f t="shared" si="31"/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30"/>
        <v>27</v>
      </c>
      <c r="F1283" s="4">
        <f>E1283-SUMIFS(E:E,A:A,A1283-1,B:B,B1283)</f>
        <v>1</v>
      </c>
      <c r="G1283" s="4">
        <f t="shared" si="31"/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30"/>
        <v>332</v>
      </c>
      <c r="F1284" s="4">
        <f>E1284-SUMIFS(E:E,A:A,A1284-1,B:B,B1284)</f>
        <v>14</v>
      </c>
      <c r="G1284" s="4">
        <f t="shared" si="31"/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30"/>
        <v>249</v>
      </c>
      <c r="F1285" s="4">
        <f>E1285-SUMIFS(E:E,A:A,A1285-1,B:B,B1285)</f>
        <v>20</v>
      </c>
      <c r="G1285" s="4">
        <f t="shared" si="31"/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30"/>
        <v>93</v>
      </c>
      <c r="F1286" s="4">
        <f>E1286-SUMIFS(E:E,A:A,A1286-1,B:B,B1286)</f>
        <v>4</v>
      </c>
      <c r="G1286" s="4">
        <f t="shared" si="31"/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30"/>
        <v>86</v>
      </c>
      <c r="F1287" s="4">
        <f>E1287-SUMIFS(E:E,A:A,A1287-1,B:B,B1287)</f>
        <v>10</v>
      </c>
      <c r="G1287" s="4">
        <f t="shared" si="31"/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30"/>
        <v>135</v>
      </c>
      <c r="F1288" s="4">
        <f>E1288-SUMIFS(E:E,A:A,A1288-1,B:B,B1288)</f>
        <v>8</v>
      </c>
      <c r="G1288" s="4">
        <f t="shared" si="31"/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30"/>
        <v>82</v>
      </c>
      <c r="F1289" s="4">
        <f>E1289-SUMIFS(E:E,A:A,A1289-1,B:B,B1289)</f>
        <v>1</v>
      </c>
      <c r="G1289" s="4">
        <f t="shared" si="31"/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30"/>
        <v>295</v>
      </c>
      <c r="F1290" s="4">
        <f>E1290-SUMIFS(E:E,A:A,A1290-1,B:B,B1290)</f>
        <v>22</v>
      </c>
      <c r="G1290" s="4">
        <f t="shared" si="31"/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30"/>
        <v>78</v>
      </c>
      <c r="F1291" s="4">
        <f>E1291-SUMIFS(E:E,A:A,A1291-1,B:B,B1291)</f>
        <v>6</v>
      </c>
      <c r="G1291" s="4">
        <f t="shared" si="31"/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30"/>
        <v>65</v>
      </c>
      <c r="F1292" s="4">
        <f>E1292-SUMIFS(E:E,A:A,A1292-1,B:B,B1292)</f>
        <v>8</v>
      </c>
      <c r="G1292" s="4">
        <f t="shared" si="31"/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30"/>
        <v>76</v>
      </c>
      <c r="F1293" s="4">
        <f>E1293-SUMIFS(E:E,A:A,A1293-1,B:B,B1293)</f>
        <v>21</v>
      </c>
      <c r="G1293" s="4">
        <f t="shared" si="31"/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30"/>
        <v>70</v>
      </c>
      <c r="F1294" s="4">
        <f>E1294-SUMIFS(E:E,A:A,A1294-1,B:B,B1294)</f>
        <v>2</v>
      </c>
      <c r="G1294" s="4">
        <f t="shared" si="31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30"/>
        <v>217</v>
      </c>
      <c r="F1295" s="4">
        <f>E1295-SUMIFS(E:E,A:A,A1295-1,B:B,B1295)</f>
        <v>9</v>
      </c>
      <c r="G1295" s="4">
        <f t="shared" si="31"/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30"/>
        <v>39</v>
      </c>
      <c r="F1296" s="4">
        <f>E1296-SUMIFS(E:E,A:A,A1296-1,B:B,B1296)</f>
        <v>3</v>
      </c>
      <c r="G1296" s="4">
        <f t="shared" si="31"/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30"/>
        <v>474</v>
      </c>
      <c r="F1297" s="4">
        <f>E1297-SUMIFS(E:E,A:A,A1297-1,B:B,B1297)</f>
        <v>24</v>
      </c>
      <c r="G1297" s="4">
        <f t="shared" si="31"/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30"/>
        <v>6798</v>
      </c>
      <c r="F1298" s="4">
        <f>E1298-SUMIFS(E:E,A:A,A1298-1,B:B,B1298)</f>
        <v>278</v>
      </c>
      <c r="G1298" s="4">
        <f t="shared" si="31"/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30"/>
        <v>50</v>
      </c>
      <c r="F1299" s="4">
        <f>E1299-SUMIFS(E:E,A:A,A1299-1,B:B,B1299)</f>
        <v>2</v>
      </c>
      <c r="G1299" s="4">
        <f t="shared" si="31"/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30"/>
        <v>114</v>
      </c>
      <c r="F1300" s="4">
        <f>E1300-SUMIFS(E:E,A:A,A1300-1,B:B,B1300)</f>
        <v>2</v>
      </c>
      <c r="G1300" s="4">
        <f t="shared" si="31"/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30"/>
        <v>217</v>
      </c>
      <c r="F1301" s="4">
        <f>E1301-SUMIFS(E:E,A:A,A1301-1,B:B,B1301)</f>
        <v>8</v>
      </c>
      <c r="G1301" s="4">
        <f t="shared" si="31"/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30"/>
        <v>125</v>
      </c>
      <c r="F1302" s="4">
        <f>E1302-SUMIFS(E:E,A:A,A1302-1,B:B,B1302)</f>
        <v>3</v>
      </c>
      <c r="G1302" s="4">
        <f t="shared" si="31"/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30"/>
        <v>198</v>
      </c>
      <c r="F1303" s="4">
        <f>E1303-SUMIFS(E:E,A:A,A1303-1,B:B,B1303)</f>
        <v>9</v>
      </c>
      <c r="G1303" s="4">
        <f t="shared" si="31"/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30"/>
        <v>75</v>
      </c>
      <c r="F1304" s="4">
        <f>E1304-SUMIFS(E:E,A:A,A1304-1,B:B,B1304)</f>
        <v>6</v>
      </c>
      <c r="G1304" s="4">
        <f t="shared" si="31"/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30"/>
        <v>139</v>
      </c>
      <c r="F1305" s="4">
        <f>E1305-SUMIFS(E:E,A:A,A1305-1,B:B,B1305)</f>
        <v>12</v>
      </c>
      <c r="G1305" s="4">
        <f t="shared" si="31"/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30"/>
        <v>207</v>
      </c>
      <c r="F1306" s="4">
        <f>E1306-SUMIFS(E:E,A:A,A1306-1,B:B,B1306)</f>
        <v>9</v>
      </c>
      <c r="G1306" s="4">
        <f t="shared" si="31"/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30"/>
        <v>88</v>
      </c>
      <c r="F1307" s="4">
        <f>E1307-SUMIFS(E:E,A:A,A1307-1,B:B,B1307)</f>
        <v>7</v>
      </c>
      <c r="G1307" s="4">
        <f t="shared" si="31"/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30"/>
        <v>51</v>
      </c>
      <c r="F1308" s="4">
        <f>E1308-SUMIFS(E:E,A:A,A1308-1,B:B,B1308)</f>
        <v>0</v>
      </c>
      <c r="G1308" s="4">
        <f t="shared" si="31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30"/>
        <v>109</v>
      </c>
      <c r="F1309" s="4">
        <f>E1309-SUMIFS(E:E,A:A,A1309-1,B:B,B1309)</f>
        <v>4</v>
      </c>
      <c r="G1309" s="4">
        <f t="shared" si="31"/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30"/>
        <v>67</v>
      </c>
      <c r="F1310" s="4">
        <f>E1310-SUMIFS(E:E,A:A,A1310-1,B:B,B1310)</f>
        <v>4</v>
      </c>
      <c r="G1310" s="4">
        <f t="shared" si="31"/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30"/>
        <v>132</v>
      </c>
      <c r="F1311" s="4">
        <f>E1311-SUMIFS(E:E,A:A,A1311-1,B:B,B1311)</f>
        <v>14</v>
      </c>
      <c r="G1311" s="4">
        <f t="shared" si="31"/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30"/>
        <v>971</v>
      </c>
      <c r="F1312" s="4">
        <f>E1312-SUMIFS(E:E,A:A,A1312-1,B:B,B1312)</f>
        <v>54</v>
      </c>
      <c r="G1312" s="4">
        <f t="shared" si="31"/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30"/>
        <v>12</v>
      </c>
      <c r="F1313" s="4">
        <f>E1313-SUMIFS(E:E,A:A,A1313-1,B:B,B1313)</f>
        <v>0</v>
      </c>
      <c r="G1313" s="4">
        <f t="shared" si="31"/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30"/>
        <v>97</v>
      </c>
      <c r="F1314" s="4">
        <f>E1314-SUMIFS(E:E,A:A,A1314-1,B:B,B1314)</f>
        <v>2</v>
      </c>
      <c r="G1314" s="4">
        <f t="shared" si="31"/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30"/>
        <v>154</v>
      </c>
      <c r="F1315" s="4">
        <f>E1315-SUMIFS(E:E,A:A,A1315-1,B:B,B1315)</f>
        <v>3</v>
      </c>
      <c r="G1315" s="4">
        <f t="shared" si="31"/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30"/>
        <v>91</v>
      </c>
      <c r="F1316" s="4">
        <f>E1316-SUMIFS(E:E,A:A,A1316-1,B:B,B1316)</f>
        <v>6</v>
      </c>
      <c r="G1316" s="4">
        <f t="shared" si="31"/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30"/>
        <v>57</v>
      </c>
      <c r="F1317" s="4">
        <f>E1317-SUMIFS(E:E,A:A,A1317-1,B:B,B1317)</f>
        <v>3</v>
      </c>
      <c r="G1317" s="4">
        <f t="shared" si="31"/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30"/>
        <v>105</v>
      </c>
      <c r="F1318" s="4">
        <f>E1318-SUMIFS(E:E,A:A,A1318-1,B:B,B1318)</f>
        <v>6</v>
      </c>
      <c r="G1318" s="4">
        <f t="shared" si="31"/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30"/>
        <v>108</v>
      </c>
      <c r="F1319" s="4">
        <f>E1319-SUMIFS(E:E,A:A,A1319-1,B:B,B1319)</f>
        <v>4</v>
      </c>
      <c r="G1319" s="4">
        <f t="shared" si="31"/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30"/>
        <v>85</v>
      </c>
      <c r="F1320" s="4">
        <f>E1320-SUMIFS(E:E,A:A,A1320-1,B:B,B1320)</f>
        <v>2</v>
      </c>
      <c r="G1320" s="4">
        <f t="shared" si="31"/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30"/>
        <v>87</v>
      </c>
      <c r="F1321" s="4">
        <f>E1321-SUMIFS(E:E,A:A,A1321-1,B:B,B1321)</f>
        <v>3</v>
      </c>
      <c r="G1321" s="4">
        <f t="shared" si="31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30"/>
        <v>64</v>
      </c>
      <c r="F1322" s="4">
        <f>E1322-SUMIFS(E:E,A:A,A1322-1,B:B,B1322)</f>
        <v>2</v>
      </c>
      <c r="G1322" s="4">
        <f t="shared" si="31"/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30"/>
        <v>50</v>
      </c>
      <c r="F1323" s="4">
        <f>E1323-SUMIFS(E:E,A:A,A1323-1,B:B,B1323)</f>
        <v>0</v>
      </c>
      <c r="G1323" s="4">
        <f t="shared" si="31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30"/>
        <v>126</v>
      </c>
      <c r="F1324" s="4">
        <f>E1324-SUMIFS(E:E,A:A,A1324-1,B:B,B1324)</f>
        <v>10</v>
      </c>
      <c r="G1324" s="4">
        <f t="shared" si="31"/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30"/>
        <v>14</v>
      </c>
      <c r="F1325" s="4">
        <f>E1325-SUMIFS(E:E,A:A,A1325-1,B:B,B1325)</f>
        <v>0</v>
      </c>
      <c r="G1325" s="4">
        <f t="shared" si="31"/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30"/>
        <v>1296</v>
      </c>
      <c r="F1326" s="4">
        <f>E1326-SUMIFS(E:E,A:A,A1326-1,B:B,B1326)</f>
        <v>60</v>
      </c>
      <c r="G1326" s="4">
        <f t="shared" si="31"/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30"/>
        <v>20</v>
      </c>
      <c r="F1327" s="4">
        <f>E1327-SUMIFS(E:E,A:A,A1327-1,B:B,B1327)</f>
        <v>1</v>
      </c>
      <c r="G1327" s="4">
        <f t="shared" si="31"/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30"/>
        <v>69</v>
      </c>
      <c r="F1328" s="4">
        <f>E1328-SUMIFS(E:E,A:A,A1328-1,B:B,B1328)</f>
        <v>11</v>
      </c>
      <c r="G1328" s="4">
        <f t="shared" si="31"/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30"/>
        <v>168</v>
      </c>
      <c r="F1329" s="4">
        <f>E1329-SUMIFS(E:E,A:A,A1329-1,B:B,B1329)</f>
        <v>10</v>
      </c>
      <c r="G1329" s="4">
        <f t="shared" si="31"/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30"/>
        <v>23</v>
      </c>
      <c r="F1330" s="4">
        <f>E1330-SUMIFS(E:E,A:A,A1330-1,B:B,B1330)</f>
        <v>0</v>
      </c>
      <c r="G1330" s="4">
        <f t="shared" si="31"/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30"/>
        <v>69</v>
      </c>
      <c r="F1331" s="4">
        <f>E1331-SUMIFS(E:E,A:A,A1331-1,B:B,B1331)</f>
        <v>1</v>
      </c>
      <c r="G1331" s="4">
        <f t="shared" si="31"/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30"/>
        <v>171</v>
      </c>
      <c r="F1332" s="4">
        <f>E1332-SUMIFS(E:E,A:A,A1332-1,B:B,B1332)</f>
        <v>10</v>
      </c>
      <c r="G1332" s="4">
        <f t="shared" si="31"/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30"/>
        <v>180</v>
      </c>
      <c r="F1333" s="4">
        <f>E1333-SUMIFS(E:E,A:A,A1333-1,B:B,B1333)</f>
        <v>6</v>
      </c>
      <c r="G1333" s="4">
        <f t="shared" si="31"/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30"/>
        <v>335</v>
      </c>
      <c r="F1334" s="4">
        <f>E1334-SUMIFS(E:E,A:A,A1334-1,B:B,B1334)</f>
        <v>45</v>
      </c>
      <c r="G1334" s="4">
        <f t="shared" si="31"/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30"/>
        <v>87</v>
      </c>
      <c r="F1335" s="4">
        <f>E1335-SUMIFS(E:E,A:A,A1335-1,B:B,B1335)</f>
        <v>4</v>
      </c>
      <c r="G1335" s="4">
        <f t="shared" si="31"/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30"/>
        <v>152</v>
      </c>
      <c r="F1336" s="4">
        <f>E1336-SUMIFS(E:E,A:A,A1336-1,B:B,B1336)</f>
        <v>6</v>
      </c>
      <c r="G1336" s="4">
        <f t="shared" si="31"/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30"/>
        <v>519</v>
      </c>
      <c r="F1337" s="4">
        <f>E1337-SUMIFS(E:E,A:A,A1337-1,B:B,B1337)</f>
        <v>11</v>
      </c>
      <c r="G1337" s="4">
        <f t="shared" si="31"/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si="30"/>
        <v>219</v>
      </c>
      <c r="F1338" s="4">
        <f>E1338-SUMIFS(E:E,A:A,A1338-1,B:B,B1338)</f>
        <v>12</v>
      </c>
      <c r="G1338" s="4">
        <f t="shared" si="31"/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30"/>
        <v>87</v>
      </c>
      <c r="F1339" s="4">
        <f>E1339-SUMIFS(E:E,A:A,A1339-1,B:B,B1339)</f>
        <v>9</v>
      </c>
      <c r="G1339" s="4">
        <f t="shared" si="31"/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30"/>
        <v>57</v>
      </c>
      <c r="F1340" s="4">
        <f>E1340-SUMIFS(E:E,A:A,A1340-1,B:B,B1340)</f>
        <v>5</v>
      </c>
      <c r="G1340" s="4">
        <f t="shared" si="31"/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30"/>
        <v>144</v>
      </c>
      <c r="F1341" s="4">
        <f>E1341-SUMIFS(E:E,A:A,A1341-1,B:B,B1341)</f>
        <v>3</v>
      </c>
      <c r="G1341" s="4">
        <f t="shared" si="31"/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30"/>
        <v>788</v>
      </c>
      <c r="F1342" s="4">
        <f>E1342-SUMIFS(E:E,A:A,A1342-1,B:B,B1342)</f>
        <v>51</v>
      </c>
      <c r="G1342" s="4">
        <f t="shared" si="31"/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30"/>
        <v>18</v>
      </c>
      <c r="F1343" s="4">
        <f>E1343-SUMIFS(E:E,A:A,A1343-1,B:B,B1343)</f>
        <v>2</v>
      </c>
      <c r="G1343" s="4">
        <f t="shared" si="31"/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ref="E1344:E1376" si="32">SUM(C1344:D1344)</f>
        <v>52</v>
      </c>
      <c r="F1344" s="4">
        <f>E1344-SUMIFS(E:E,A:A,A1344-1,B:B,B1344)</f>
        <v>4</v>
      </c>
      <c r="G1344" s="4">
        <f t="shared" ref="G1344:G1376" si="33">C1344</f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32"/>
        <v>83</v>
      </c>
      <c r="F1345" s="4">
        <f>E1345-SUMIFS(E:E,A:A,A1345-1,B:B,B1345)</f>
        <v>1</v>
      </c>
      <c r="G1345" s="4">
        <f t="shared" si="33"/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32"/>
        <v>127</v>
      </c>
      <c r="F1346" s="4">
        <f>E1346-SUMIFS(E:E,A:A,A1346-1,B:B,B1346)</f>
        <v>12</v>
      </c>
      <c r="G1346" s="4">
        <f t="shared" si="33"/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32"/>
        <v>33</v>
      </c>
      <c r="F1347" s="4">
        <f>E1347-SUMIFS(E:E,A:A,A1347-1,B:B,B1347)</f>
        <v>0</v>
      </c>
      <c r="G1347" s="4">
        <f t="shared" si="33"/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32"/>
        <v>16</v>
      </c>
      <c r="F1348" s="4">
        <f>E1348-SUMIFS(E:E,A:A,A1348-1,B:B,B1348)</f>
        <v>1</v>
      </c>
      <c r="G1348" s="4">
        <f t="shared" si="33"/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32"/>
        <v>30</v>
      </c>
      <c r="F1349" s="4">
        <f>E1349-SUMIFS(E:E,A:A,A1349-1,B:B,B1349)</f>
        <v>5</v>
      </c>
      <c r="G1349" s="4">
        <f t="shared" si="33"/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32"/>
        <v>485</v>
      </c>
      <c r="F1350" s="4">
        <f>E1350-SUMIFS(E:E,A:A,A1350-1,B:B,B1350)</f>
        <v>26</v>
      </c>
      <c r="G1350" s="4">
        <f t="shared" si="33"/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32"/>
        <v>128</v>
      </c>
      <c r="F1351" s="4">
        <f>E1351-SUMIFS(E:E,A:A,A1351-1,B:B,B1351)</f>
        <v>11</v>
      </c>
      <c r="G1351" s="4">
        <f t="shared" si="33"/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32"/>
        <v>192</v>
      </c>
      <c r="F1352" s="4">
        <f>E1352-SUMIFS(E:E,A:A,A1352-1,B:B,B1352)</f>
        <v>14</v>
      </c>
      <c r="G1352" s="4">
        <f t="shared" si="33"/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32"/>
        <v>515</v>
      </c>
      <c r="F1353" s="4">
        <f>E1353-SUMIFS(E:E,A:A,A1353-1,B:B,B1353)</f>
        <v>23</v>
      </c>
      <c r="G1353" s="4">
        <f t="shared" si="33"/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32"/>
        <v>1546</v>
      </c>
      <c r="F1354" s="4">
        <f>E1354-SUMIFS(E:E,A:A,A1354-1,B:B,B1354)</f>
        <v>110</v>
      </c>
      <c r="G1354" s="4">
        <f t="shared" si="33"/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32"/>
        <v>69</v>
      </c>
      <c r="F1355" s="4">
        <f>E1355-SUMIFS(E:E,A:A,A1355-1,B:B,B1355)</f>
        <v>1</v>
      </c>
      <c r="G1355" s="4">
        <f t="shared" si="33"/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32"/>
        <v>35</v>
      </c>
      <c r="F1356" s="4">
        <f>E1356-SUMIFS(E:E,A:A,A1356-1,B:B,B1356)</f>
        <v>0</v>
      </c>
      <c r="G1356" s="4">
        <f t="shared" si="33"/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32"/>
        <v>328</v>
      </c>
      <c r="F1357" s="4">
        <f>E1357-SUMIFS(E:E,A:A,A1357-1,B:B,B1357)</f>
        <v>23</v>
      </c>
      <c r="G1357" s="4">
        <f t="shared" si="33"/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32"/>
        <v>4162</v>
      </c>
      <c r="F1358" s="4">
        <f>E1358-SUMIFS(E:E,A:A,A1358-1,B:B,B1358)</f>
        <v>124</v>
      </c>
      <c r="G1358" s="4">
        <f t="shared" si="33"/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32"/>
        <v>128</v>
      </c>
      <c r="F1359" s="4">
        <f>E1359-SUMIFS(E:E,A:A,A1359-1,B:B,B1359)</f>
        <v>3</v>
      </c>
      <c r="G1359" s="4">
        <f t="shared" si="33"/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32"/>
        <v>68</v>
      </c>
      <c r="F1360" s="4">
        <f>E1360-SUMIFS(E:E,A:A,A1360-1,B:B,B1360)</f>
        <v>5</v>
      </c>
      <c r="G1360" s="4">
        <f t="shared" si="33"/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32"/>
        <v>236</v>
      </c>
      <c r="F1361" s="4">
        <f>E1361-SUMIFS(E:E,A:A,A1361-1,B:B,B1361)</f>
        <v>10</v>
      </c>
      <c r="G1361" s="4">
        <f t="shared" si="33"/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32"/>
        <v>1556</v>
      </c>
      <c r="F1362" s="4">
        <f>E1362-SUMIFS(E:E,A:A,A1362-1,B:B,B1362)</f>
        <v>81</v>
      </c>
      <c r="G1362" s="4">
        <f t="shared" si="33"/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32"/>
        <v>311</v>
      </c>
      <c r="F1363" s="4">
        <f>E1363-SUMIFS(E:E,A:A,A1363-1,B:B,B1363)</f>
        <v>22</v>
      </c>
      <c r="G1363" s="4">
        <f t="shared" si="33"/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32"/>
        <v>55</v>
      </c>
      <c r="F1364" s="4">
        <f>E1364-SUMIFS(E:E,A:A,A1364-1,B:B,B1364)</f>
        <v>4</v>
      </c>
      <c r="G1364" s="4">
        <f t="shared" si="33"/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32"/>
        <v>32</v>
      </c>
      <c r="F1365" s="4">
        <f>E1365-SUMIFS(E:E,A:A,A1365-1,B:B,B1365)</f>
        <v>1</v>
      </c>
      <c r="G1365" s="4">
        <f t="shared" si="33"/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32"/>
        <v>35</v>
      </c>
      <c r="F1366" s="4">
        <f>E1366-SUMIFS(E:E,A:A,A1366-1,B:B,B1366)</f>
        <v>1</v>
      </c>
      <c r="G1366" s="4">
        <f t="shared" si="33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32"/>
        <v>25</v>
      </c>
      <c r="F1367" s="4">
        <f>E1367-SUMIFS(E:E,A:A,A1367-1,B:B,B1367)</f>
        <v>1</v>
      </c>
      <c r="G1367" s="4">
        <f t="shared" si="33"/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32"/>
        <v>135</v>
      </c>
      <c r="F1368" s="4">
        <f>E1368-SUMIFS(E:E,A:A,A1368-1,B:B,B1368)</f>
        <v>8</v>
      </c>
      <c r="G1368" s="4">
        <f t="shared" si="33"/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32"/>
        <v>344</v>
      </c>
      <c r="F1369" s="4">
        <f>E1369-SUMIFS(E:E,A:A,A1369-1,B:B,B1369)</f>
        <v>6</v>
      </c>
      <c r="G1369" s="4">
        <f t="shared" si="33"/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32"/>
        <v>47</v>
      </c>
      <c r="F1370" s="4">
        <f>E1370-SUMIFS(E:E,A:A,A1370-1,B:B,B1370)</f>
        <v>4</v>
      </c>
      <c r="G1370" s="4">
        <f t="shared" si="33"/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32"/>
        <v>102</v>
      </c>
      <c r="F1371" s="4">
        <f>E1371-SUMIFS(E:E,A:A,A1371-1,B:B,B1371)</f>
        <v>7</v>
      </c>
      <c r="G1371" s="4">
        <f t="shared" si="33"/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32"/>
        <v>130</v>
      </c>
      <c r="F1372" s="4">
        <f>E1372-SUMIFS(E:E,A:A,A1372-1,B:B,B1372)</f>
        <v>5</v>
      </c>
      <c r="G1372" s="4">
        <f t="shared" si="33"/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32"/>
        <v>2109</v>
      </c>
      <c r="F1373" s="4">
        <f>E1373-SUMIFS(E:E,A:A,A1373-1,B:B,B1373)</f>
        <v>34</v>
      </c>
      <c r="G1373" s="4">
        <f t="shared" si="33"/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32"/>
        <v>1093</v>
      </c>
      <c r="F1374" s="4">
        <f>E1374-SUMIFS(E:E,A:A,A1374-1,B:B,B1374)</f>
        <v>39</v>
      </c>
      <c r="G1374" s="4">
        <f t="shared" si="33"/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32"/>
        <v>7420</v>
      </c>
      <c r="F1375" s="4">
        <f>E1375-SUMIFS(E:E,A:A,A1375-1,B:B,B1375)</f>
        <v>-66</v>
      </c>
      <c r="G1375" s="4">
        <f t="shared" si="33"/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32"/>
        <v>8152</v>
      </c>
      <c r="F1376" s="4">
        <f>E1376-SUMIFS(E:E,A:A,A1376-1,B:B,B1376)</f>
        <v>649</v>
      </c>
      <c r="G1376" s="4">
        <f t="shared" si="33"/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ref="E1377:E1440" si="34">SUM(C1377:D1377)</f>
        <v>281</v>
      </c>
      <c r="F1377" s="4">
        <f>E1377-SUMIFS(E:E,A:A,A1377-1,B:B,B1377)</f>
        <v>40</v>
      </c>
      <c r="G1377" s="4">
        <f t="shared" ref="G1377:G1440" si="35">C1377</f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34"/>
        <v>174</v>
      </c>
      <c r="F1378" s="4">
        <f>E1378-SUMIFS(E:E,A:A,A1378-1,B:B,B1378)</f>
        <v>13</v>
      </c>
      <c r="G1378" s="4">
        <f t="shared" si="35"/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34"/>
        <v>62</v>
      </c>
      <c r="F1379" s="4">
        <f>E1379-SUMIFS(E:E,A:A,A1379-1,B:B,B1379)</f>
        <v>4</v>
      </c>
      <c r="G1379" s="4">
        <f t="shared" si="35"/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34"/>
        <v>35</v>
      </c>
      <c r="F1380" s="4">
        <f>E1380-SUMIFS(E:E,A:A,A1380-1,B:B,B1380)</f>
        <v>8</v>
      </c>
      <c r="G1380" s="4">
        <f t="shared" si="35"/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34"/>
        <v>390</v>
      </c>
      <c r="F1381" s="4">
        <f>E1381-SUMIFS(E:E,A:A,A1381-1,B:B,B1381)</f>
        <v>58</v>
      </c>
      <c r="G1381" s="4">
        <f t="shared" si="35"/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34"/>
        <v>293</v>
      </c>
      <c r="F1382" s="4">
        <f>E1382-SUMIFS(E:E,A:A,A1382-1,B:B,B1382)</f>
        <v>44</v>
      </c>
      <c r="G1382" s="4">
        <f t="shared" si="35"/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34"/>
        <v>107</v>
      </c>
      <c r="F1383" s="4">
        <f>E1383-SUMIFS(E:E,A:A,A1383-1,B:B,B1383)</f>
        <v>14</v>
      </c>
      <c r="G1383" s="4">
        <f t="shared" si="35"/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34"/>
        <v>89</v>
      </c>
      <c r="F1384" s="4">
        <f>E1384-SUMIFS(E:E,A:A,A1384-1,B:B,B1384)</f>
        <v>3</v>
      </c>
      <c r="G1384" s="4">
        <f t="shared" si="35"/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34"/>
        <v>149</v>
      </c>
      <c r="F1385" s="4">
        <f>E1385-SUMIFS(E:E,A:A,A1385-1,B:B,B1385)</f>
        <v>14</v>
      </c>
      <c r="G1385" s="4">
        <f t="shared" si="35"/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34"/>
        <v>98</v>
      </c>
      <c r="F1386" s="4">
        <f>E1386-SUMIFS(E:E,A:A,A1386-1,B:B,B1386)</f>
        <v>16</v>
      </c>
      <c r="G1386" s="4">
        <f t="shared" si="35"/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34"/>
        <v>344</v>
      </c>
      <c r="F1387" s="4">
        <f>E1387-SUMIFS(E:E,A:A,A1387-1,B:B,B1387)</f>
        <v>49</v>
      </c>
      <c r="G1387" s="4">
        <f t="shared" si="35"/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34"/>
        <v>92</v>
      </c>
      <c r="F1388" s="4">
        <f>E1388-SUMIFS(E:E,A:A,A1388-1,B:B,B1388)</f>
        <v>14</v>
      </c>
      <c r="G1388" s="4">
        <f t="shared" si="35"/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34"/>
        <v>73</v>
      </c>
      <c r="F1389" s="4">
        <f>E1389-SUMIFS(E:E,A:A,A1389-1,B:B,B1389)</f>
        <v>8</v>
      </c>
      <c r="G1389" s="4">
        <f t="shared" si="35"/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34"/>
        <v>79</v>
      </c>
      <c r="F1390" s="4">
        <f>E1390-SUMIFS(E:E,A:A,A1390-1,B:B,B1390)</f>
        <v>3</v>
      </c>
      <c r="G1390" s="4">
        <f t="shared" si="35"/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34"/>
        <v>78</v>
      </c>
      <c r="F1391" s="4">
        <f>E1391-SUMIFS(E:E,A:A,A1391-1,B:B,B1391)</f>
        <v>8</v>
      </c>
      <c r="G1391" s="4">
        <f t="shared" si="35"/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34"/>
        <v>230</v>
      </c>
      <c r="F1392" s="4">
        <f>E1392-SUMIFS(E:E,A:A,A1392-1,B:B,B1392)</f>
        <v>13</v>
      </c>
      <c r="G1392" s="4">
        <f t="shared" si="35"/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34"/>
        <v>52</v>
      </c>
      <c r="F1393" s="4">
        <f>E1393-SUMIFS(E:E,A:A,A1393-1,B:B,B1393)</f>
        <v>13</v>
      </c>
      <c r="G1393" s="4">
        <f t="shared" si="35"/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34"/>
        <v>557</v>
      </c>
      <c r="F1394" s="4">
        <f>E1394-SUMIFS(E:E,A:A,A1394-1,B:B,B1394)</f>
        <v>83</v>
      </c>
      <c r="G1394" s="4">
        <f t="shared" si="35"/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34"/>
        <v>7247</v>
      </c>
      <c r="F1395" s="4">
        <f>E1395-SUMIFS(E:E,A:A,A1395-1,B:B,B1395)</f>
        <v>449</v>
      </c>
      <c r="G1395" s="4">
        <f t="shared" si="35"/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34"/>
        <v>57</v>
      </c>
      <c r="F1396" s="4">
        <f>E1396-SUMIFS(E:E,A:A,A1396-1,B:B,B1396)</f>
        <v>7</v>
      </c>
      <c r="G1396" s="4">
        <f t="shared" si="35"/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34"/>
        <v>126</v>
      </c>
      <c r="F1397" s="4">
        <f>E1397-SUMIFS(E:E,A:A,A1397-1,B:B,B1397)</f>
        <v>12</v>
      </c>
      <c r="G1397" s="4">
        <f t="shared" si="35"/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34"/>
        <v>237</v>
      </c>
      <c r="F1398" s="4">
        <f>E1398-SUMIFS(E:E,A:A,A1398-1,B:B,B1398)</f>
        <v>20</v>
      </c>
      <c r="G1398" s="4">
        <f t="shared" si="35"/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34"/>
        <v>140</v>
      </c>
      <c r="F1399" s="4">
        <f>E1399-SUMIFS(E:E,A:A,A1399-1,B:B,B1399)</f>
        <v>15</v>
      </c>
      <c r="G1399" s="4">
        <f t="shared" si="35"/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34"/>
        <v>210</v>
      </c>
      <c r="F1400" s="4">
        <f>E1400-SUMIFS(E:E,A:A,A1400-1,B:B,B1400)</f>
        <v>12</v>
      </c>
      <c r="G1400" s="4">
        <f t="shared" si="35"/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34"/>
        <v>86</v>
      </c>
      <c r="F1401" s="4">
        <f>E1401-SUMIFS(E:E,A:A,A1401-1,B:B,B1401)</f>
        <v>11</v>
      </c>
      <c r="G1401" s="4">
        <f t="shared" si="35"/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si="34"/>
        <v>150</v>
      </c>
      <c r="F1402" s="4">
        <f>E1402-SUMIFS(E:E,A:A,A1402-1,B:B,B1402)</f>
        <v>11</v>
      </c>
      <c r="G1402" s="4">
        <f t="shared" si="35"/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34"/>
        <v>239</v>
      </c>
      <c r="F1403" s="4">
        <f>E1403-SUMIFS(E:E,A:A,A1403-1,B:B,B1403)</f>
        <v>32</v>
      </c>
      <c r="G1403" s="4">
        <f t="shared" si="35"/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34"/>
        <v>115</v>
      </c>
      <c r="F1404" s="4">
        <f>E1404-SUMIFS(E:E,A:A,A1404-1,B:B,B1404)</f>
        <v>27</v>
      </c>
      <c r="G1404" s="4">
        <f t="shared" si="35"/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34"/>
        <v>57</v>
      </c>
      <c r="F1405" s="4">
        <f>E1405-SUMIFS(E:E,A:A,A1405-1,B:B,B1405)</f>
        <v>6</v>
      </c>
      <c r="G1405" s="4">
        <f t="shared" si="35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34"/>
        <v>135</v>
      </c>
      <c r="F1406" s="4">
        <f>E1406-SUMIFS(E:E,A:A,A1406-1,B:B,B1406)</f>
        <v>26</v>
      </c>
      <c r="G1406" s="4">
        <f t="shared" si="35"/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34"/>
        <v>85</v>
      </c>
      <c r="F1407" s="4">
        <f>E1407-SUMIFS(E:E,A:A,A1407-1,B:B,B1407)</f>
        <v>18</v>
      </c>
      <c r="G1407" s="4">
        <f t="shared" si="35"/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34"/>
        <v>154</v>
      </c>
      <c r="F1408" s="4">
        <f>E1408-SUMIFS(E:E,A:A,A1408-1,B:B,B1408)</f>
        <v>22</v>
      </c>
      <c r="G1408" s="4">
        <f t="shared" si="35"/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34"/>
        <v>1120</v>
      </c>
      <c r="F1409" s="4">
        <f>E1409-SUMIFS(E:E,A:A,A1409-1,B:B,B1409)</f>
        <v>149</v>
      </c>
      <c r="G1409" s="4">
        <f t="shared" si="35"/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34"/>
        <v>12</v>
      </c>
      <c r="F1410" s="4">
        <f>E1410-SUMIFS(E:E,A:A,A1410-1,B:B,B1410)</f>
        <v>0</v>
      </c>
      <c r="G1410" s="4">
        <f t="shared" si="35"/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34"/>
        <v>110</v>
      </c>
      <c r="F1411" s="4">
        <f>E1411-SUMIFS(E:E,A:A,A1411-1,B:B,B1411)</f>
        <v>13</v>
      </c>
      <c r="G1411" s="4">
        <f t="shared" si="35"/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34"/>
        <v>168</v>
      </c>
      <c r="F1412" s="4">
        <f>E1412-SUMIFS(E:E,A:A,A1412-1,B:B,B1412)</f>
        <v>14</v>
      </c>
      <c r="G1412" s="4">
        <f t="shared" si="35"/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34"/>
        <v>120</v>
      </c>
      <c r="F1413" s="4">
        <f>E1413-SUMIFS(E:E,A:A,A1413-1,B:B,B1413)</f>
        <v>29</v>
      </c>
      <c r="G1413" s="4">
        <f t="shared" si="35"/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34"/>
        <v>66</v>
      </c>
      <c r="F1414" s="4">
        <f>E1414-SUMIFS(E:E,A:A,A1414-1,B:B,B1414)</f>
        <v>9</v>
      </c>
      <c r="G1414" s="4">
        <f t="shared" si="35"/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34"/>
        <v>124</v>
      </c>
      <c r="F1415" s="4">
        <f>E1415-SUMIFS(E:E,A:A,A1415-1,B:B,B1415)</f>
        <v>19</v>
      </c>
      <c r="G1415" s="4">
        <f t="shared" si="35"/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34"/>
        <v>127</v>
      </c>
      <c r="F1416" s="4">
        <f>E1416-SUMIFS(E:E,A:A,A1416-1,B:B,B1416)</f>
        <v>19</v>
      </c>
      <c r="G1416" s="4">
        <f t="shared" si="35"/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34"/>
        <v>87</v>
      </c>
      <c r="F1417" s="4">
        <f>E1417-SUMIFS(E:E,A:A,A1417-1,B:B,B1417)</f>
        <v>2</v>
      </c>
      <c r="G1417" s="4">
        <f t="shared" si="35"/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34"/>
        <v>90</v>
      </c>
      <c r="F1418" s="4">
        <f>E1418-SUMIFS(E:E,A:A,A1418-1,B:B,B1418)</f>
        <v>3</v>
      </c>
      <c r="G1418" s="4">
        <f t="shared" si="35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34"/>
        <v>73</v>
      </c>
      <c r="F1419" s="4">
        <f>E1419-SUMIFS(E:E,A:A,A1419-1,B:B,B1419)</f>
        <v>9</v>
      </c>
      <c r="G1419" s="4">
        <f t="shared" si="35"/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34"/>
        <v>54</v>
      </c>
      <c r="F1420" s="4">
        <f>E1420-SUMIFS(E:E,A:A,A1420-1,B:B,B1420)</f>
        <v>4</v>
      </c>
      <c r="G1420" s="4">
        <f t="shared" si="35"/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34"/>
        <v>149</v>
      </c>
      <c r="F1421" s="4">
        <f>E1421-SUMIFS(E:E,A:A,A1421-1,B:B,B1421)</f>
        <v>23</v>
      </c>
      <c r="G1421" s="4">
        <f t="shared" si="35"/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34"/>
        <v>15</v>
      </c>
      <c r="F1422" s="4">
        <f>E1422-SUMIFS(E:E,A:A,A1422-1,B:B,B1422)</f>
        <v>1</v>
      </c>
      <c r="G1422" s="4">
        <f t="shared" si="35"/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34"/>
        <v>1673</v>
      </c>
      <c r="F1423" s="4">
        <f>E1423-SUMIFS(E:E,A:A,A1423-1,B:B,B1423)</f>
        <v>377</v>
      </c>
      <c r="G1423" s="4">
        <f t="shared" si="35"/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34"/>
        <v>22</v>
      </c>
      <c r="F1424" s="4">
        <f>E1424-SUMIFS(E:E,A:A,A1424-1,B:B,B1424)</f>
        <v>2</v>
      </c>
      <c r="G1424" s="4">
        <f t="shared" si="35"/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34"/>
        <v>79</v>
      </c>
      <c r="F1425" s="4">
        <f>E1425-SUMIFS(E:E,A:A,A1425-1,B:B,B1425)</f>
        <v>10</v>
      </c>
      <c r="G1425" s="4">
        <f t="shared" si="35"/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34"/>
        <v>203</v>
      </c>
      <c r="F1426" s="4">
        <f>E1426-SUMIFS(E:E,A:A,A1426-1,B:B,B1426)</f>
        <v>35</v>
      </c>
      <c r="G1426" s="4">
        <f t="shared" si="35"/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34"/>
        <v>25</v>
      </c>
      <c r="F1427" s="4">
        <f>E1427-SUMIFS(E:E,A:A,A1427-1,B:B,B1427)</f>
        <v>2</v>
      </c>
      <c r="G1427" s="4">
        <f t="shared" si="35"/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34"/>
        <v>73</v>
      </c>
      <c r="F1428" s="4">
        <f>E1428-SUMIFS(E:E,A:A,A1428-1,B:B,B1428)</f>
        <v>4</v>
      </c>
      <c r="G1428" s="4">
        <f t="shared" si="35"/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34"/>
        <v>191</v>
      </c>
      <c r="F1429" s="4">
        <f>E1429-SUMIFS(E:E,A:A,A1429-1,B:B,B1429)</f>
        <v>20</v>
      </c>
      <c r="G1429" s="4">
        <f t="shared" si="35"/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34"/>
        <v>190</v>
      </c>
      <c r="F1430" s="4">
        <f>E1430-SUMIFS(E:E,A:A,A1430-1,B:B,B1430)</f>
        <v>10</v>
      </c>
      <c r="G1430" s="4">
        <f t="shared" si="35"/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34"/>
        <v>493</v>
      </c>
      <c r="F1431" s="4">
        <f>E1431-SUMIFS(E:E,A:A,A1431-1,B:B,B1431)</f>
        <v>158</v>
      </c>
      <c r="G1431" s="4">
        <f t="shared" si="35"/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34"/>
        <v>101</v>
      </c>
      <c r="F1432" s="4">
        <f>E1432-SUMIFS(E:E,A:A,A1432-1,B:B,B1432)</f>
        <v>14</v>
      </c>
      <c r="G1432" s="4">
        <f t="shared" si="35"/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34"/>
        <v>158</v>
      </c>
      <c r="F1433" s="4">
        <f>E1433-SUMIFS(E:E,A:A,A1433-1,B:B,B1433)</f>
        <v>6</v>
      </c>
      <c r="G1433" s="4">
        <f t="shared" si="35"/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34"/>
        <v>550</v>
      </c>
      <c r="F1434" s="4">
        <f>E1434-SUMIFS(E:E,A:A,A1434-1,B:B,B1434)</f>
        <v>31</v>
      </c>
      <c r="G1434" s="4">
        <f t="shared" si="35"/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34"/>
        <v>257</v>
      </c>
      <c r="F1435" s="4">
        <f>E1435-SUMIFS(E:E,A:A,A1435-1,B:B,B1435)</f>
        <v>38</v>
      </c>
      <c r="G1435" s="4">
        <f t="shared" si="35"/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34"/>
        <v>95</v>
      </c>
      <c r="F1436" s="4">
        <f>E1436-SUMIFS(E:E,A:A,A1436-1,B:B,B1436)</f>
        <v>8</v>
      </c>
      <c r="G1436" s="4">
        <f t="shared" si="35"/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34"/>
        <v>60</v>
      </c>
      <c r="F1437" s="4">
        <f>E1437-SUMIFS(E:E,A:A,A1437-1,B:B,B1437)</f>
        <v>3</v>
      </c>
      <c r="G1437" s="4">
        <f t="shared" si="35"/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34"/>
        <v>162</v>
      </c>
      <c r="F1438" s="4">
        <f>E1438-SUMIFS(E:E,A:A,A1438-1,B:B,B1438)</f>
        <v>18</v>
      </c>
      <c r="G1438" s="4">
        <f t="shared" si="35"/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34"/>
        <v>915</v>
      </c>
      <c r="F1439" s="4">
        <f>E1439-SUMIFS(E:E,A:A,A1439-1,B:B,B1439)</f>
        <v>127</v>
      </c>
      <c r="G1439" s="4">
        <f t="shared" si="35"/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34"/>
        <v>24</v>
      </c>
      <c r="F1440" s="4">
        <f>E1440-SUMIFS(E:E,A:A,A1440-1,B:B,B1440)</f>
        <v>6</v>
      </c>
      <c r="G1440" s="4">
        <f t="shared" si="35"/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ref="E1441:E1473" si="36">SUM(C1441:D1441)</f>
        <v>60</v>
      </c>
      <c r="F1441" s="4">
        <f>E1441-SUMIFS(E:E,A:A,A1441-1,B:B,B1441)</f>
        <v>8</v>
      </c>
      <c r="G1441" s="4">
        <f t="shared" ref="G1441:G1473" si="37">C1441</f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36"/>
        <v>92</v>
      </c>
      <c r="F1442" s="4">
        <f>E1442-SUMIFS(E:E,A:A,A1442-1,B:B,B1442)</f>
        <v>9</v>
      </c>
      <c r="G1442" s="4">
        <f t="shared" si="37"/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36"/>
        <v>152</v>
      </c>
      <c r="F1443" s="4">
        <f>E1443-SUMIFS(E:E,A:A,A1443-1,B:B,B1443)</f>
        <v>25</v>
      </c>
      <c r="G1443" s="4">
        <f t="shared" si="37"/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36"/>
        <v>35</v>
      </c>
      <c r="F1444" s="4">
        <f>E1444-SUMIFS(E:E,A:A,A1444-1,B:B,B1444)</f>
        <v>2</v>
      </c>
      <c r="G1444" s="4">
        <f t="shared" si="37"/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36"/>
        <v>18</v>
      </c>
      <c r="F1445" s="4">
        <f>E1445-SUMIFS(E:E,A:A,A1445-1,B:B,B1445)</f>
        <v>2</v>
      </c>
      <c r="G1445" s="4">
        <f t="shared" si="37"/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36"/>
        <v>34</v>
      </c>
      <c r="F1446" s="4">
        <f>E1446-SUMIFS(E:E,A:A,A1446-1,B:B,B1446)</f>
        <v>4</v>
      </c>
      <c r="G1446" s="4">
        <f t="shared" si="37"/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36"/>
        <v>539</v>
      </c>
      <c r="F1447" s="4">
        <f>E1447-SUMIFS(E:E,A:A,A1447-1,B:B,B1447)</f>
        <v>54</v>
      </c>
      <c r="G1447" s="4">
        <f t="shared" si="37"/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36"/>
        <v>147</v>
      </c>
      <c r="F1448" s="4">
        <f>E1448-SUMIFS(E:E,A:A,A1448-1,B:B,B1448)</f>
        <v>19</v>
      </c>
      <c r="G1448" s="4">
        <f t="shared" si="37"/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36"/>
        <v>211</v>
      </c>
      <c r="F1449" s="4">
        <f>E1449-SUMIFS(E:E,A:A,A1449-1,B:B,B1449)</f>
        <v>19</v>
      </c>
      <c r="G1449" s="4">
        <f t="shared" si="37"/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36"/>
        <v>575</v>
      </c>
      <c r="F1450" s="4">
        <f>E1450-SUMIFS(E:E,A:A,A1450-1,B:B,B1450)</f>
        <v>60</v>
      </c>
      <c r="G1450" s="4">
        <f t="shared" si="37"/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36"/>
        <v>1780</v>
      </c>
      <c r="F1451" s="4">
        <f>E1451-SUMIFS(E:E,A:A,A1451-1,B:B,B1451)</f>
        <v>234</v>
      </c>
      <c r="G1451" s="4">
        <f t="shared" si="37"/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36"/>
        <v>84</v>
      </c>
      <c r="F1452" s="4">
        <f>E1452-SUMIFS(E:E,A:A,A1452-1,B:B,B1452)</f>
        <v>15</v>
      </c>
      <c r="G1452" s="4">
        <f t="shared" si="37"/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36"/>
        <v>49</v>
      </c>
      <c r="F1453" s="4">
        <f>E1453-SUMIFS(E:E,A:A,A1453-1,B:B,B1453)</f>
        <v>14</v>
      </c>
      <c r="G1453" s="4">
        <f t="shared" si="37"/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36"/>
        <v>384</v>
      </c>
      <c r="F1454" s="4">
        <f>E1454-SUMIFS(E:E,A:A,A1454-1,B:B,B1454)</f>
        <v>56</v>
      </c>
      <c r="G1454" s="4">
        <f t="shared" si="37"/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36"/>
        <v>4424</v>
      </c>
      <c r="F1455" s="4">
        <f>E1455-SUMIFS(E:E,A:A,A1455-1,B:B,B1455)</f>
        <v>262</v>
      </c>
      <c r="G1455" s="4">
        <f t="shared" si="37"/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36"/>
        <v>140</v>
      </c>
      <c r="F1456" s="4">
        <f>E1456-SUMIFS(E:E,A:A,A1456-1,B:B,B1456)</f>
        <v>12</v>
      </c>
      <c r="G1456" s="4">
        <f t="shared" si="37"/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36"/>
        <v>79</v>
      </c>
      <c r="F1457" s="4">
        <f>E1457-SUMIFS(E:E,A:A,A1457-1,B:B,B1457)</f>
        <v>11</v>
      </c>
      <c r="G1457" s="4">
        <f t="shared" si="37"/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36"/>
        <v>282</v>
      </c>
      <c r="F1458" s="4">
        <f>E1458-SUMIFS(E:E,A:A,A1458-1,B:B,B1458)</f>
        <v>46</v>
      </c>
      <c r="G1458" s="4">
        <f t="shared" si="37"/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36"/>
        <v>1719</v>
      </c>
      <c r="F1459" s="4">
        <f>E1459-SUMIFS(E:E,A:A,A1459-1,B:B,B1459)</f>
        <v>163</v>
      </c>
      <c r="G1459" s="4">
        <f t="shared" si="37"/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36"/>
        <v>331</v>
      </c>
      <c r="F1460" s="4">
        <f>E1460-SUMIFS(E:E,A:A,A1460-1,B:B,B1460)</f>
        <v>20</v>
      </c>
      <c r="G1460" s="4">
        <f t="shared" si="37"/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36"/>
        <v>63</v>
      </c>
      <c r="F1461" s="4">
        <f>E1461-SUMIFS(E:E,A:A,A1461-1,B:B,B1461)</f>
        <v>8</v>
      </c>
      <c r="G1461" s="4">
        <f t="shared" si="37"/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36"/>
        <v>40</v>
      </c>
      <c r="F1462" s="4">
        <f>E1462-SUMIFS(E:E,A:A,A1462-1,B:B,B1462)</f>
        <v>8</v>
      </c>
      <c r="G1462" s="4">
        <f t="shared" si="37"/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36"/>
        <v>40</v>
      </c>
      <c r="F1463" s="4">
        <f>E1463-SUMIFS(E:E,A:A,A1463-1,B:B,B1463)</f>
        <v>5</v>
      </c>
      <c r="G1463" s="4">
        <f t="shared" si="37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36"/>
        <v>28</v>
      </c>
      <c r="F1464" s="4">
        <f>E1464-SUMIFS(E:E,A:A,A1464-1,B:B,B1464)</f>
        <v>3</v>
      </c>
      <c r="G1464" s="4">
        <f t="shared" si="37"/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36"/>
        <v>159</v>
      </c>
      <c r="F1465" s="4">
        <f>E1465-SUMIFS(E:E,A:A,A1465-1,B:B,B1465)</f>
        <v>24</v>
      </c>
      <c r="G1465" s="4">
        <f t="shared" si="37"/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si="36"/>
        <v>388</v>
      </c>
      <c r="F1466" s="4">
        <f>E1466-SUMIFS(E:E,A:A,A1466-1,B:B,B1466)</f>
        <v>44</v>
      </c>
      <c r="G1466" s="4">
        <f t="shared" si="37"/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36"/>
        <v>54</v>
      </c>
      <c r="F1467" s="4">
        <f>E1467-SUMIFS(E:E,A:A,A1467-1,B:B,B1467)</f>
        <v>7</v>
      </c>
      <c r="G1467" s="4">
        <f t="shared" si="37"/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36"/>
        <v>118</v>
      </c>
      <c r="F1468" s="4">
        <f>E1468-SUMIFS(E:E,A:A,A1468-1,B:B,B1468)</f>
        <v>16</v>
      </c>
      <c r="G1468" s="4">
        <f t="shared" si="37"/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36"/>
        <v>162</v>
      </c>
      <c r="F1469" s="4">
        <f>E1469-SUMIFS(E:E,A:A,A1469-1,B:B,B1469)</f>
        <v>32</v>
      </c>
      <c r="G1469" s="4">
        <f t="shared" si="37"/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36"/>
        <v>2301</v>
      </c>
      <c r="F1470" s="4">
        <f>E1470-SUMIFS(E:E,A:A,A1470-1,B:B,B1470)</f>
        <v>192</v>
      </c>
      <c r="G1470" s="4">
        <f t="shared" si="37"/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36"/>
        <v>1205</v>
      </c>
      <c r="F1471" s="4">
        <f>E1471-SUMIFS(E:E,A:A,A1471-1,B:B,B1471)</f>
        <v>112</v>
      </c>
      <c r="G1471" s="4">
        <f t="shared" si="37"/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36"/>
        <v>9265</v>
      </c>
      <c r="F1472" s="4">
        <f>E1472-SUMIFS(E:E,A:A,A1472-1,B:B,B1472)</f>
        <v>1113</v>
      </c>
      <c r="G1472" s="4">
        <f t="shared" si="37"/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36"/>
        <v>8109</v>
      </c>
      <c r="F1473" s="4">
        <f>E1473-SUMIFS(E:E,A:A,A1473-1,B:B,B1473)</f>
        <v>689</v>
      </c>
      <c r="G1473" s="4">
        <f t="shared" si="37"/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ref="E1474:E1537" si="38">SUM(C1474:D1474)</f>
        <v>301</v>
      </c>
      <c r="F1474" s="4">
        <f>E1474-SUMIFS(E:E,A:A,A1474-1,B:B,B1474)</f>
        <v>20</v>
      </c>
      <c r="G1474" s="4">
        <f t="shared" ref="G1474:G1537" si="39">C1474</f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38"/>
        <v>190</v>
      </c>
      <c r="F1475" s="4">
        <f>E1475-SUMIFS(E:E,A:A,A1475-1,B:B,B1475)</f>
        <v>16</v>
      </c>
      <c r="G1475" s="4">
        <f t="shared" si="39"/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38"/>
        <v>69</v>
      </c>
      <c r="F1476" s="4">
        <f>E1476-SUMIFS(E:E,A:A,A1476-1,B:B,B1476)</f>
        <v>7</v>
      </c>
      <c r="G1476" s="4">
        <f t="shared" si="39"/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38"/>
        <v>37</v>
      </c>
      <c r="F1477" s="4">
        <f>E1477-SUMIFS(E:E,A:A,A1477-1,B:B,B1477)</f>
        <v>2</v>
      </c>
      <c r="G1477" s="4">
        <f t="shared" si="39"/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38"/>
        <v>425</v>
      </c>
      <c r="F1478" s="4">
        <f>E1478-SUMIFS(E:E,A:A,A1478-1,B:B,B1478)</f>
        <v>35</v>
      </c>
      <c r="G1478" s="4">
        <f t="shared" si="39"/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38"/>
        <v>305</v>
      </c>
      <c r="F1479" s="4">
        <f>E1479-SUMIFS(E:E,A:A,A1479-1,B:B,B1479)</f>
        <v>12</v>
      </c>
      <c r="G1479" s="4">
        <f t="shared" si="39"/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38"/>
        <v>110</v>
      </c>
      <c r="F1480" s="4">
        <f>E1480-SUMIFS(E:E,A:A,A1480-1,B:B,B1480)</f>
        <v>3</v>
      </c>
      <c r="G1480" s="4">
        <f t="shared" si="39"/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38"/>
        <v>98</v>
      </c>
      <c r="F1481" s="4">
        <f>E1481-SUMIFS(E:E,A:A,A1481-1,B:B,B1481)</f>
        <v>9</v>
      </c>
      <c r="G1481" s="4">
        <f t="shared" si="39"/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38"/>
        <v>162</v>
      </c>
      <c r="F1482" s="4">
        <f>E1482-SUMIFS(E:E,A:A,A1482-1,B:B,B1482)</f>
        <v>13</v>
      </c>
      <c r="G1482" s="4">
        <f t="shared" si="39"/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38"/>
        <v>113</v>
      </c>
      <c r="F1483" s="4">
        <f>E1483-SUMIFS(E:E,A:A,A1483-1,B:B,B1483)</f>
        <v>15</v>
      </c>
      <c r="G1483" s="4">
        <f t="shared" si="39"/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38"/>
        <v>368</v>
      </c>
      <c r="F1484" s="4">
        <f>E1484-SUMIFS(E:E,A:A,A1484-1,B:B,B1484)</f>
        <v>24</v>
      </c>
      <c r="G1484" s="4">
        <f t="shared" si="39"/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38"/>
        <v>96</v>
      </c>
      <c r="F1485" s="4">
        <f>E1485-SUMIFS(E:E,A:A,A1485-1,B:B,B1485)</f>
        <v>4</v>
      </c>
      <c r="G1485" s="4">
        <f t="shared" si="39"/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38"/>
        <v>81</v>
      </c>
      <c r="F1486" s="4">
        <f>E1486-SUMIFS(E:E,A:A,A1486-1,B:B,B1486)</f>
        <v>8</v>
      </c>
      <c r="G1486" s="4">
        <f t="shared" si="39"/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38"/>
        <v>94</v>
      </c>
      <c r="F1487" s="4">
        <f>E1487-SUMIFS(E:E,A:A,A1487-1,B:B,B1487)</f>
        <v>15</v>
      </c>
      <c r="G1487" s="4">
        <f t="shared" si="39"/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38"/>
        <v>82</v>
      </c>
      <c r="F1488" s="4">
        <f>E1488-SUMIFS(E:E,A:A,A1488-1,B:B,B1488)</f>
        <v>4</v>
      </c>
      <c r="G1488" s="4">
        <f t="shared" si="39"/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38"/>
        <v>233</v>
      </c>
      <c r="F1489" s="4">
        <f>E1489-SUMIFS(E:E,A:A,A1489-1,B:B,B1489)</f>
        <v>3</v>
      </c>
      <c r="G1489" s="4">
        <f t="shared" si="39"/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38"/>
        <v>53</v>
      </c>
      <c r="F1490" s="4">
        <f>E1490-SUMIFS(E:E,A:A,A1490-1,B:B,B1490)</f>
        <v>1</v>
      </c>
      <c r="G1490" s="4">
        <f t="shared" si="39"/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38"/>
        <v>593</v>
      </c>
      <c r="F1491" s="4">
        <f>E1491-SUMIFS(E:E,A:A,A1491-1,B:B,B1491)</f>
        <v>36</v>
      </c>
      <c r="G1491" s="4">
        <f t="shared" si="39"/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38"/>
        <v>7534</v>
      </c>
      <c r="F1492" s="4">
        <f>E1492-SUMIFS(E:E,A:A,A1492-1,B:B,B1492)</f>
        <v>287</v>
      </c>
      <c r="G1492" s="4">
        <f t="shared" si="39"/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38"/>
        <v>60</v>
      </c>
      <c r="F1493" s="4">
        <f>E1493-SUMIFS(E:E,A:A,A1493-1,B:B,B1493)</f>
        <v>3</v>
      </c>
      <c r="G1493" s="4">
        <f t="shared" si="39"/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38"/>
        <v>160</v>
      </c>
      <c r="F1494" s="4">
        <f>E1494-SUMIFS(E:E,A:A,A1494-1,B:B,B1494)</f>
        <v>34</v>
      </c>
      <c r="G1494" s="4">
        <f t="shared" si="39"/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38"/>
        <v>261</v>
      </c>
      <c r="F1495" s="4">
        <f>E1495-SUMIFS(E:E,A:A,A1495-1,B:B,B1495)</f>
        <v>24</v>
      </c>
      <c r="G1495" s="4">
        <f t="shared" si="39"/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38"/>
        <v>164</v>
      </c>
      <c r="F1496" s="4">
        <f>E1496-SUMIFS(E:E,A:A,A1496-1,B:B,B1496)</f>
        <v>24</v>
      </c>
      <c r="G1496" s="4">
        <f t="shared" si="39"/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38"/>
        <v>238</v>
      </c>
      <c r="F1497" s="4">
        <f>E1497-SUMIFS(E:E,A:A,A1497-1,B:B,B1497)</f>
        <v>28</v>
      </c>
      <c r="G1497" s="4">
        <f t="shared" si="39"/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38"/>
        <v>97</v>
      </c>
      <c r="F1498" s="4">
        <f>E1498-SUMIFS(E:E,A:A,A1498-1,B:B,B1498)</f>
        <v>11</v>
      </c>
      <c r="G1498" s="4">
        <f t="shared" si="39"/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38"/>
        <v>156</v>
      </c>
      <c r="F1499" s="4">
        <f>E1499-SUMIFS(E:E,A:A,A1499-1,B:B,B1499)</f>
        <v>6</v>
      </c>
      <c r="G1499" s="4">
        <f t="shared" si="39"/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38"/>
        <v>256</v>
      </c>
      <c r="F1500" s="4">
        <f>E1500-SUMIFS(E:E,A:A,A1500-1,B:B,B1500)</f>
        <v>17</v>
      </c>
      <c r="G1500" s="4">
        <f t="shared" si="39"/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38"/>
        <v>120</v>
      </c>
      <c r="F1501" s="4">
        <f>E1501-SUMIFS(E:E,A:A,A1501-1,B:B,B1501)</f>
        <v>5</v>
      </c>
      <c r="G1501" s="4">
        <f t="shared" si="39"/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38"/>
        <v>63</v>
      </c>
      <c r="F1502" s="4">
        <f>E1502-SUMIFS(E:E,A:A,A1502-1,B:B,B1502)</f>
        <v>6</v>
      </c>
      <c r="G1502" s="4">
        <f t="shared" si="39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38"/>
        <v>144</v>
      </c>
      <c r="F1503" s="4">
        <f>E1503-SUMIFS(E:E,A:A,A1503-1,B:B,B1503)</f>
        <v>9</v>
      </c>
      <c r="G1503" s="4">
        <f t="shared" si="39"/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38"/>
        <v>85</v>
      </c>
      <c r="F1504" s="4">
        <f>E1504-SUMIFS(E:E,A:A,A1504-1,B:B,B1504)</f>
        <v>0</v>
      </c>
      <c r="G1504" s="4">
        <f t="shared" si="39"/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38"/>
        <v>175</v>
      </c>
      <c r="F1505" s="4">
        <f>E1505-SUMIFS(E:E,A:A,A1505-1,B:B,B1505)</f>
        <v>21</v>
      </c>
      <c r="G1505" s="4">
        <f t="shared" si="39"/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38"/>
        <v>1147</v>
      </c>
      <c r="F1506" s="4">
        <f>E1506-SUMIFS(E:E,A:A,A1506-1,B:B,B1506)</f>
        <v>27</v>
      </c>
      <c r="G1506" s="4">
        <f t="shared" si="39"/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38"/>
        <v>14</v>
      </c>
      <c r="F1507" s="4">
        <f>E1507-SUMIFS(E:E,A:A,A1507-1,B:B,B1507)</f>
        <v>2</v>
      </c>
      <c r="G1507" s="4">
        <f t="shared" si="39"/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38"/>
        <v>113</v>
      </c>
      <c r="F1508" s="4">
        <f>E1508-SUMIFS(E:E,A:A,A1508-1,B:B,B1508)</f>
        <v>3</v>
      </c>
      <c r="G1508" s="4">
        <f t="shared" si="39"/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38"/>
        <v>186</v>
      </c>
      <c r="F1509" s="4">
        <f>E1509-SUMIFS(E:E,A:A,A1509-1,B:B,B1509)</f>
        <v>18</v>
      </c>
      <c r="G1509" s="4">
        <f t="shared" si="39"/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38"/>
        <v>145</v>
      </c>
      <c r="F1510" s="4">
        <f>E1510-SUMIFS(E:E,A:A,A1510-1,B:B,B1510)</f>
        <v>25</v>
      </c>
      <c r="G1510" s="4">
        <f t="shared" si="39"/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38"/>
        <v>75</v>
      </c>
      <c r="F1511" s="4">
        <f>E1511-SUMIFS(E:E,A:A,A1511-1,B:B,B1511)</f>
        <v>9</v>
      </c>
      <c r="G1511" s="4">
        <f t="shared" si="39"/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38"/>
        <v>133</v>
      </c>
      <c r="F1512" s="4">
        <f>E1512-SUMIFS(E:E,A:A,A1512-1,B:B,B1512)</f>
        <v>9</v>
      </c>
      <c r="G1512" s="4">
        <f t="shared" si="39"/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38"/>
        <v>140</v>
      </c>
      <c r="F1513" s="4">
        <f>E1513-SUMIFS(E:E,A:A,A1513-1,B:B,B1513)</f>
        <v>13</v>
      </c>
      <c r="G1513" s="4">
        <f t="shared" si="39"/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38"/>
        <v>95</v>
      </c>
      <c r="F1514" s="4">
        <f>E1514-SUMIFS(E:E,A:A,A1514-1,B:B,B1514)</f>
        <v>8</v>
      </c>
      <c r="G1514" s="4">
        <f t="shared" si="39"/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38"/>
        <v>91</v>
      </c>
      <c r="F1515" s="4">
        <f>E1515-SUMIFS(E:E,A:A,A1515-1,B:B,B1515)</f>
        <v>1</v>
      </c>
      <c r="G1515" s="4">
        <f t="shared" si="39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38"/>
        <v>77</v>
      </c>
      <c r="F1516" s="4">
        <f>E1516-SUMIFS(E:E,A:A,A1516-1,B:B,B1516)</f>
        <v>4</v>
      </c>
      <c r="G1516" s="4">
        <f t="shared" si="39"/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38"/>
        <v>82</v>
      </c>
      <c r="F1517" s="4">
        <f>E1517-SUMIFS(E:E,A:A,A1517-1,B:B,B1517)</f>
        <v>28</v>
      </c>
      <c r="G1517" s="4">
        <f t="shared" si="39"/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38"/>
        <v>160</v>
      </c>
      <c r="F1518" s="4">
        <f>E1518-SUMIFS(E:E,A:A,A1518-1,B:B,B1518)</f>
        <v>11</v>
      </c>
      <c r="G1518" s="4">
        <f t="shared" si="39"/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38"/>
        <v>19</v>
      </c>
      <c r="F1519" s="4">
        <f>E1519-SUMIFS(E:E,A:A,A1519-1,B:B,B1519)</f>
        <v>4</v>
      </c>
      <c r="G1519" s="4">
        <f t="shared" si="39"/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38"/>
        <v>1846</v>
      </c>
      <c r="F1520" s="4">
        <f>E1520-SUMIFS(E:E,A:A,A1520-1,B:B,B1520)</f>
        <v>173</v>
      </c>
      <c r="G1520" s="4">
        <f t="shared" si="39"/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38"/>
        <v>22</v>
      </c>
      <c r="F1521" s="4">
        <f>E1521-SUMIFS(E:E,A:A,A1521-1,B:B,B1521)</f>
        <v>0</v>
      </c>
      <c r="G1521" s="4">
        <f t="shared" si="39"/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38"/>
        <v>89</v>
      </c>
      <c r="F1522" s="4">
        <f>E1522-SUMIFS(E:E,A:A,A1522-1,B:B,B1522)</f>
        <v>10</v>
      </c>
      <c r="G1522" s="4">
        <f t="shared" si="39"/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38"/>
        <v>237</v>
      </c>
      <c r="F1523" s="4">
        <f>E1523-SUMIFS(E:E,A:A,A1523-1,B:B,B1523)</f>
        <v>34</v>
      </c>
      <c r="G1523" s="4">
        <f t="shared" si="39"/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38"/>
        <v>28</v>
      </c>
      <c r="F1524" s="4">
        <f>E1524-SUMIFS(E:E,A:A,A1524-1,B:B,B1524)</f>
        <v>3</v>
      </c>
      <c r="G1524" s="4">
        <f t="shared" si="39"/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38"/>
        <v>80</v>
      </c>
      <c r="F1525" s="4">
        <f>E1525-SUMIFS(E:E,A:A,A1525-1,B:B,B1525)</f>
        <v>7</v>
      </c>
      <c r="G1525" s="4">
        <f t="shared" si="39"/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38"/>
        <v>203</v>
      </c>
      <c r="F1526" s="4">
        <f>E1526-SUMIFS(E:E,A:A,A1526-1,B:B,B1526)</f>
        <v>12</v>
      </c>
      <c r="G1526" s="4">
        <f t="shared" si="39"/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38"/>
        <v>211</v>
      </c>
      <c r="F1527" s="4">
        <f>E1527-SUMIFS(E:E,A:A,A1527-1,B:B,B1527)</f>
        <v>21</v>
      </c>
      <c r="G1527" s="4">
        <f t="shared" si="39"/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38"/>
        <v>527</v>
      </c>
      <c r="F1528" s="4">
        <f>E1528-SUMIFS(E:E,A:A,A1528-1,B:B,B1528)</f>
        <v>34</v>
      </c>
      <c r="G1528" s="4">
        <f t="shared" si="39"/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38"/>
        <v>102</v>
      </c>
      <c r="F1529" s="4">
        <f>E1529-SUMIFS(E:E,A:A,A1529-1,B:B,B1529)</f>
        <v>1</v>
      </c>
      <c r="G1529" s="4">
        <f t="shared" si="39"/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si="38"/>
        <v>164</v>
      </c>
      <c r="F1530" s="4">
        <f>E1530-SUMIFS(E:E,A:A,A1530-1,B:B,B1530)</f>
        <v>6</v>
      </c>
      <c r="G1530" s="4">
        <f t="shared" si="39"/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38"/>
        <v>578</v>
      </c>
      <c r="F1531" s="4">
        <f>E1531-SUMIFS(E:E,A:A,A1531-1,B:B,B1531)</f>
        <v>28</v>
      </c>
      <c r="G1531" s="4">
        <f t="shared" si="39"/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38"/>
        <v>264</v>
      </c>
      <c r="F1532" s="4">
        <f>E1532-SUMIFS(E:E,A:A,A1532-1,B:B,B1532)</f>
        <v>7</v>
      </c>
      <c r="G1532" s="4">
        <f t="shared" si="39"/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38"/>
        <v>99</v>
      </c>
      <c r="F1533" s="4">
        <f>E1533-SUMIFS(E:E,A:A,A1533-1,B:B,B1533)</f>
        <v>4</v>
      </c>
      <c r="G1533" s="4">
        <f t="shared" si="39"/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38"/>
        <v>65</v>
      </c>
      <c r="F1534" s="4">
        <f>E1534-SUMIFS(E:E,A:A,A1534-1,B:B,B1534)</f>
        <v>5</v>
      </c>
      <c r="G1534" s="4">
        <f t="shared" si="39"/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38"/>
        <v>168</v>
      </c>
      <c r="F1535" s="4">
        <f>E1535-SUMIFS(E:E,A:A,A1535-1,B:B,B1535)</f>
        <v>6</v>
      </c>
      <c r="G1535" s="4">
        <f t="shared" si="39"/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38"/>
        <v>1028</v>
      </c>
      <c r="F1536" s="4">
        <f>E1536-SUMIFS(E:E,A:A,A1536-1,B:B,B1536)</f>
        <v>113</v>
      </c>
      <c r="G1536" s="4">
        <f t="shared" si="39"/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38"/>
        <v>25</v>
      </c>
      <c r="F1537" s="4">
        <f>E1537-SUMIFS(E:E,A:A,A1537-1,B:B,B1537)</f>
        <v>1</v>
      </c>
      <c r="G1537" s="4">
        <f t="shared" si="39"/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ref="E1538:E1568" si="40">SUM(C1538:D1538)</f>
        <v>62</v>
      </c>
      <c r="F1538" s="4">
        <f>E1538-SUMIFS(E:E,A:A,A1538-1,B:B,B1538)</f>
        <v>2</v>
      </c>
      <c r="G1538" s="4">
        <f t="shared" ref="G1538:G1568" si="41">C1538</f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40"/>
        <v>101</v>
      </c>
      <c r="F1539" s="4">
        <f>E1539-SUMIFS(E:E,A:A,A1539-1,B:B,B1539)</f>
        <v>9</v>
      </c>
      <c r="G1539" s="4">
        <f t="shared" si="41"/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40"/>
        <v>189</v>
      </c>
      <c r="F1540" s="4">
        <f>E1540-SUMIFS(E:E,A:A,A1540-1,B:B,B1540)</f>
        <v>37</v>
      </c>
      <c r="G1540" s="4">
        <f t="shared" si="41"/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40"/>
        <v>35</v>
      </c>
      <c r="F1541" s="4">
        <f>E1541-SUMIFS(E:E,A:A,A1541-1,B:B,B1541)</f>
        <v>0</v>
      </c>
      <c r="G1541" s="4">
        <f t="shared" si="41"/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40"/>
        <v>22</v>
      </c>
      <c r="F1542" s="4">
        <f>E1542-SUMIFS(E:E,A:A,A1542-1,B:B,B1542)</f>
        <v>4</v>
      </c>
      <c r="G1542" s="4">
        <f t="shared" si="41"/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40"/>
        <v>34</v>
      </c>
      <c r="F1543" s="4">
        <f>E1543-SUMIFS(E:E,A:A,A1543-1,B:B,B1543)</f>
        <v>0</v>
      </c>
      <c r="G1543" s="4">
        <f t="shared" si="41"/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40"/>
        <v>657</v>
      </c>
      <c r="F1544" s="4">
        <f>E1544-SUMIFS(E:E,A:A,A1544-1,B:B,B1544)</f>
        <v>118</v>
      </c>
      <c r="G1544" s="4">
        <f t="shared" si="41"/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40"/>
        <v>151</v>
      </c>
      <c r="F1545" s="4">
        <f>E1545-SUMIFS(E:E,A:A,A1545-1,B:B,B1545)</f>
        <v>4</v>
      </c>
      <c r="G1545" s="4">
        <f t="shared" si="41"/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40"/>
        <v>227</v>
      </c>
      <c r="F1546" s="4">
        <f>E1546-SUMIFS(E:E,A:A,A1546-1,B:B,B1546)</f>
        <v>16</v>
      </c>
      <c r="G1546" s="4">
        <f t="shared" si="41"/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40"/>
        <v>618</v>
      </c>
      <c r="F1547" s="4">
        <f>E1547-SUMIFS(E:E,A:A,A1547-1,B:B,B1547)</f>
        <v>43</v>
      </c>
      <c r="G1547" s="4">
        <f t="shared" si="41"/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40"/>
        <v>1899</v>
      </c>
      <c r="F1548" s="4">
        <f>E1548-SUMIFS(E:E,A:A,A1548-1,B:B,B1548)</f>
        <v>119</v>
      </c>
      <c r="G1548" s="4">
        <f t="shared" si="41"/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40"/>
        <v>89</v>
      </c>
      <c r="F1549" s="4">
        <f>E1549-SUMIFS(E:E,A:A,A1549-1,B:B,B1549)</f>
        <v>5</v>
      </c>
      <c r="G1549" s="4">
        <f t="shared" si="41"/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40"/>
        <v>51</v>
      </c>
      <c r="F1550" s="4">
        <f>E1550-SUMIFS(E:E,A:A,A1550-1,B:B,B1550)</f>
        <v>2</v>
      </c>
      <c r="G1550" s="4">
        <f t="shared" si="41"/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40"/>
        <v>428</v>
      </c>
      <c r="F1551" s="4">
        <f>E1551-SUMIFS(E:E,A:A,A1551-1,B:B,B1551)</f>
        <v>44</v>
      </c>
      <c r="G1551" s="4">
        <f t="shared" si="41"/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40"/>
        <v>5028</v>
      </c>
      <c r="F1552" s="4">
        <f>E1552-SUMIFS(E:E,A:A,A1552-1,B:B,B1552)</f>
        <v>604</v>
      </c>
      <c r="G1552" s="4">
        <f t="shared" si="41"/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40"/>
        <v>150</v>
      </c>
      <c r="F1553" s="4">
        <f>E1553-SUMIFS(E:E,A:A,A1553-1,B:B,B1553)</f>
        <v>10</v>
      </c>
      <c r="G1553" s="4">
        <f t="shared" si="41"/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40"/>
        <v>84</v>
      </c>
      <c r="F1554" s="4">
        <f>E1554-SUMIFS(E:E,A:A,A1554-1,B:B,B1554)</f>
        <v>5</v>
      </c>
      <c r="G1554" s="4">
        <f t="shared" si="41"/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40"/>
        <v>326</v>
      </c>
      <c r="F1555" s="4">
        <f>E1555-SUMIFS(E:E,A:A,A1555-1,B:B,B1555)</f>
        <v>44</v>
      </c>
      <c r="G1555" s="4">
        <f t="shared" si="41"/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40"/>
        <v>1789</v>
      </c>
      <c r="F1556" s="4">
        <f>E1556-SUMIFS(E:E,A:A,A1556-1,B:B,B1556)</f>
        <v>70</v>
      </c>
      <c r="G1556" s="4">
        <f t="shared" si="41"/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40"/>
        <v>367</v>
      </c>
      <c r="F1557" s="4">
        <f>E1557-SUMIFS(E:E,A:A,A1557-1,B:B,B1557)</f>
        <v>36</v>
      </c>
      <c r="G1557" s="4">
        <f t="shared" si="41"/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40"/>
        <v>75</v>
      </c>
      <c r="F1558" s="4">
        <f>E1558-SUMIFS(E:E,A:A,A1558-1,B:B,B1558)</f>
        <v>12</v>
      </c>
      <c r="G1558" s="4">
        <f t="shared" si="41"/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40"/>
        <v>42</v>
      </c>
      <c r="F1559" s="4">
        <f>E1559-SUMIFS(E:E,A:A,A1559-1,B:B,B1559)</f>
        <v>2</v>
      </c>
      <c r="G1559" s="4">
        <f t="shared" si="41"/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40"/>
        <v>45</v>
      </c>
      <c r="F1560" s="4">
        <f>E1560-SUMIFS(E:E,A:A,A1560-1,B:B,B1560)</f>
        <v>5</v>
      </c>
      <c r="G1560" s="4">
        <f t="shared" si="41"/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40"/>
        <v>32</v>
      </c>
      <c r="F1561" s="4">
        <f>E1561-SUMIFS(E:E,A:A,A1561-1,B:B,B1561)</f>
        <v>4</v>
      </c>
      <c r="G1561" s="4">
        <f t="shared" si="41"/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40"/>
        <v>161</v>
      </c>
      <c r="F1562" s="4">
        <f>E1562-SUMIFS(E:E,A:A,A1562-1,B:B,B1562)</f>
        <v>2</v>
      </c>
      <c r="G1562" s="4">
        <f t="shared" si="41"/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40"/>
        <v>454</v>
      </c>
      <c r="F1563" s="4">
        <f>E1563-SUMIFS(E:E,A:A,A1563-1,B:B,B1563)</f>
        <v>66</v>
      </c>
      <c r="G1563" s="4">
        <f t="shared" si="41"/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40"/>
        <v>61</v>
      </c>
      <c r="F1564" s="4">
        <f>E1564-SUMIFS(E:E,A:A,A1564-1,B:B,B1564)</f>
        <v>7</v>
      </c>
      <c r="G1564" s="4">
        <f t="shared" si="41"/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40"/>
        <v>126</v>
      </c>
      <c r="F1565" s="4">
        <f>E1565-SUMIFS(E:E,A:A,A1565-1,B:B,B1565)</f>
        <v>8</v>
      </c>
      <c r="G1565" s="4">
        <f t="shared" si="41"/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40"/>
        <v>162</v>
      </c>
      <c r="F1566" s="4">
        <f>E1566-SUMIFS(E:E,A:A,A1566-1,B:B,B1566)</f>
        <v>0</v>
      </c>
      <c r="G1566" s="4">
        <f t="shared" si="41"/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40"/>
        <v>2421</v>
      </c>
      <c r="F1567" s="4">
        <f>E1567-SUMIFS(E:E,A:A,A1567-1,B:B,B1567)</f>
        <v>120</v>
      </c>
      <c r="G1567" s="4">
        <f t="shared" si="41"/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40"/>
        <v>1285</v>
      </c>
      <c r="F1568" s="4">
        <f>E1568-SUMIFS(E:E,A:A,A1568-1,B:B,B1568)</f>
        <v>80</v>
      </c>
      <c r="G1568" s="4">
        <f t="shared" si="41"/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ref="E1569:E1570" si="42">SUM(C1569:D1569)</f>
        <v>10036</v>
      </c>
      <c r="F1569" s="4">
        <f>E1569-SUMIFS(E:E,A:A,A1569-1,B:B,B1569)</f>
        <v>771</v>
      </c>
      <c r="G1569" s="4">
        <f t="shared" ref="G1569:G1570" si="43">C1569</f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42"/>
        <v>8275</v>
      </c>
      <c r="F1570" s="4">
        <f>E1570-SUMIFS(E:E,A:A,A1570-1,B:B,B1570)</f>
        <v>166</v>
      </c>
      <c r="G1570" s="4">
        <f t="shared" si="43"/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ref="E1571:E1634" si="44">SUM(C1571:D1571)</f>
        <v>318</v>
      </c>
      <c r="F1571" s="4">
        <f>E1571-SUMIFS(E:E,A:A,A1571-1,B:B,B1571)</f>
        <v>17</v>
      </c>
      <c r="G1571" s="4">
        <f t="shared" ref="G1571:G1634" si="45">C1571</f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44"/>
        <v>209</v>
      </c>
      <c r="F1572" s="4">
        <f>E1572-SUMIFS(E:E,A:A,A1572-1,B:B,B1572)</f>
        <v>19</v>
      </c>
      <c r="G1572" s="4">
        <f t="shared" si="45"/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44"/>
        <v>75</v>
      </c>
      <c r="F1573" s="4">
        <f>E1573-SUMIFS(E:E,A:A,A1573-1,B:B,B1573)</f>
        <v>6</v>
      </c>
      <c r="G1573" s="4">
        <f t="shared" si="45"/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44"/>
        <v>39</v>
      </c>
      <c r="F1574" s="4">
        <f>E1574-SUMIFS(E:E,A:A,A1574-1,B:B,B1574)</f>
        <v>2</v>
      </c>
      <c r="G1574" s="4">
        <f t="shared" si="45"/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44"/>
        <v>438</v>
      </c>
      <c r="F1575" s="4">
        <f>E1575-SUMIFS(E:E,A:A,A1575-1,B:B,B1575)</f>
        <v>13</v>
      </c>
      <c r="G1575" s="4">
        <f t="shared" si="45"/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44"/>
        <v>314</v>
      </c>
      <c r="F1576" s="4">
        <f>E1576-SUMIFS(E:E,A:A,A1576-1,B:B,B1576)</f>
        <v>9</v>
      </c>
      <c r="G1576" s="4">
        <f t="shared" si="45"/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44"/>
        <v>115</v>
      </c>
      <c r="F1577" s="4">
        <f>E1577-SUMIFS(E:E,A:A,A1577-1,B:B,B1577)</f>
        <v>5</v>
      </c>
      <c r="G1577" s="4">
        <f t="shared" si="45"/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44"/>
        <v>104</v>
      </c>
      <c r="F1578" s="4">
        <f>E1578-SUMIFS(E:E,A:A,A1578-1,B:B,B1578)</f>
        <v>6</v>
      </c>
      <c r="G1578" s="4">
        <f t="shared" si="45"/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44"/>
        <v>174</v>
      </c>
      <c r="F1579" s="4">
        <f>E1579-SUMIFS(E:E,A:A,A1579-1,B:B,B1579)</f>
        <v>12</v>
      </c>
      <c r="G1579" s="4">
        <f t="shared" si="45"/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44"/>
        <v>118</v>
      </c>
      <c r="F1580" s="4">
        <f>E1580-SUMIFS(E:E,A:A,A1580-1,B:B,B1580)</f>
        <v>5</v>
      </c>
      <c r="G1580" s="4">
        <f t="shared" si="45"/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44"/>
        <v>379</v>
      </c>
      <c r="F1581" s="4">
        <f>E1581-SUMIFS(E:E,A:A,A1581-1,B:B,B1581)</f>
        <v>11</v>
      </c>
      <c r="G1581" s="4">
        <f t="shared" si="45"/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44"/>
        <v>101</v>
      </c>
      <c r="F1582" s="4">
        <f>E1582-SUMIFS(E:E,A:A,A1582-1,B:B,B1582)</f>
        <v>5</v>
      </c>
      <c r="G1582" s="4">
        <f t="shared" si="45"/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44"/>
        <v>81</v>
      </c>
      <c r="F1583" s="4">
        <f>E1583-SUMIFS(E:E,A:A,A1583-1,B:B,B1583)</f>
        <v>0</v>
      </c>
      <c r="G1583" s="4">
        <f t="shared" si="45"/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44"/>
        <v>105</v>
      </c>
      <c r="F1584" s="4">
        <f>E1584-SUMIFS(E:E,A:A,A1584-1,B:B,B1584)</f>
        <v>11</v>
      </c>
      <c r="G1584" s="4">
        <f t="shared" si="45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44"/>
        <v>84</v>
      </c>
      <c r="F1585" s="4">
        <f>E1585-SUMIFS(E:E,A:A,A1585-1,B:B,B1585)</f>
        <v>2</v>
      </c>
      <c r="G1585" s="4">
        <f t="shared" si="45"/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44"/>
        <v>257</v>
      </c>
      <c r="F1586" s="4">
        <f>E1586-SUMIFS(E:E,A:A,A1586-1,B:B,B1586)</f>
        <v>24</v>
      </c>
      <c r="G1586" s="4">
        <f t="shared" si="45"/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44"/>
        <v>56</v>
      </c>
      <c r="F1587" s="4">
        <f>E1587-SUMIFS(E:E,A:A,A1587-1,B:B,B1587)</f>
        <v>3</v>
      </c>
      <c r="G1587" s="4">
        <f t="shared" si="45"/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44"/>
        <v>617</v>
      </c>
      <c r="F1588" s="4">
        <f>E1588-SUMIFS(E:E,A:A,A1588-1,B:B,B1588)</f>
        <v>24</v>
      </c>
      <c r="G1588" s="4">
        <f t="shared" si="45"/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44"/>
        <v>7816</v>
      </c>
      <c r="F1589" s="4">
        <f>E1589-SUMIFS(E:E,A:A,A1589-1,B:B,B1589)</f>
        <v>282</v>
      </c>
      <c r="G1589" s="4">
        <f t="shared" si="45"/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44"/>
        <v>61</v>
      </c>
      <c r="F1590" s="4">
        <f>E1590-SUMIFS(E:E,A:A,A1590-1,B:B,B1590)</f>
        <v>1</v>
      </c>
      <c r="G1590" s="4">
        <f t="shared" si="45"/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44"/>
        <v>174</v>
      </c>
      <c r="F1591" s="4">
        <f>E1591-SUMIFS(E:E,A:A,A1591-1,B:B,B1591)</f>
        <v>14</v>
      </c>
      <c r="G1591" s="4">
        <f t="shared" si="45"/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44"/>
        <v>280</v>
      </c>
      <c r="F1592" s="4">
        <f>E1592-SUMIFS(E:E,A:A,A1592-1,B:B,B1592)</f>
        <v>19</v>
      </c>
      <c r="G1592" s="4">
        <f t="shared" si="45"/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44"/>
        <v>191</v>
      </c>
      <c r="F1593" s="4">
        <f>E1593-SUMIFS(E:E,A:A,A1593-1,B:B,B1593)</f>
        <v>27</v>
      </c>
      <c r="G1593" s="4">
        <f t="shared" si="45"/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si="44"/>
        <v>278</v>
      </c>
      <c r="F1594" s="4">
        <f>E1594-SUMIFS(E:E,A:A,A1594-1,B:B,B1594)</f>
        <v>40</v>
      </c>
      <c r="G1594" s="4">
        <f t="shared" si="45"/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44"/>
        <v>100</v>
      </c>
      <c r="F1595" s="4">
        <f>E1595-SUMIFS(E:E,A:A,A1595-1,B:B,B1595)</f>
        <v>3</v>
      </c>
      <c r="G1595" s="4">
        <f t="shared" si="45"/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44"/>
        <v>170</v>
      </c>
      <c r="F1596" s="4">
        <f>E1596-SUMIFS(E:E,A:A,A1596-1,B:B,B1596)</f>
        <v>14</v>
      </c>
      <c r="G1596" s="4">
        <f t="shared" si="45"/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44"/>
        <v>276</v>
      </c>
      <c r="F1597" s="4">
        <f>E1597-SUMIFS(E:E,A:A,A1597-1,B:B,B1597)</f>
        <v>20</v>
      </c>
      <c r="G1597" s="4">
        <f t="shared" si="45"/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44"/>
        <v>123</v>
      </c>
      <c r="F1598" s="4">
        <f>E1598-SUMIFS(E:E,A:A,A1598-1,B:B,B1598)</f>
        <v>3</v>
      </c>
      <c r="G1598" s="4">
        <f t="shared" si="45"/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44"/>
        <v>64</v>
      </c>
      <c r="F1599" s="4">
        <f>E1599-SUMIFS(E:E,A:A,A1599-1,B:B,B1599)</f>
        <v>1</v>
      </c>
      <c r="G1599" s="4">
        <f t="shared" si="45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44"/>
        <v>160</v>
      </c>
      <c r="F1600" s="4">
        <f>E1600-SUMIFS(E:E,A:A,A1600-1,B:B,B1600)</f>
        <v>16</v>
      </c>
      <c r="G1600" s="4">
        <f t="shared" si="45"/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44"/>
        <v>99</v>
      </c>
      <c r="F1601" s="4">
        <f>E1601-SUMIFS(E:E,A:A,A1601-1,B:B,B1601)</f>
        <v>14</v>
      </c>
      <c r="G1601" s="4">
        <f t="shared" si="45"/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44"/>
        <v>185</v>
      </c>
      <c r="F1602" s="4">
        <f>E1602-SUMIFS(E:E,A:A,A1602-1,B:B,B1602)</f>
        <v>10</v>
      </c>
      <c r="G1602" s="4">
        <f t="shared" si="45"/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44"/>
        <v>1185</v>
      </c>
      <c r="F1603" s="4">
        <f>E1603-SUMIFS(E:E,A:A,A1603-1,B:B,B1603)</f>
        <v>38</v>
      </c>
      <c r="G1603" s="4">
        <f t="shared" si="45"/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44"/>
        <v>15</v>
      </c>
      <c r="F1604" s="4">
        <f>E1604-SUMIFS(E:E,A:A,A1604-1,B:B,B1604)</f>
        <v>1</v>
      </c>
      <c r="G1604" s="4">
        <f t="shared" si="45"/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44"/>
        <v>117</v>
      </c>
      <c r="F1605" s="4">
        <f>E1605-SUMIFS(E:E,A:A,A1605-1,B:B,B1605)</f>
        <v>4</v>
      </c>
      <c r="G1605" s="4">
        <f t="shared" si="45"/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44"/>
        <v>197</v>
      </c>
      <c r="F1606" s="4">
        <f>E1606-SUMIFS(E:E,A:A,A1606-1,B:B,B1606)</f>
        <v>11</v>
      </c>
      <c r="G1606" s="4">
        <f t="shared" si="45"/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44"/>
        <v>158</v>
      </c>
      <c r="F1607" s="4">
        <f>E1607-SUMIFS(E:E,A:A,A1607-1,B:B,B1607)</f>
        <v>13</v>
      </c>
      <c r="G1607" s="4">
        <f t="shared" si="45"/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44"/>
        <v>88</v>
      </c>
      <c r="F1608" s="4">
        <f>E1608-SUMIFS(E:E,A:A,A1608-1,B:B,B1608)</f>
        <v>13</v>
      </c>
      <c r="G1608" s="4">
        <f t="shared" si="45"/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44"/>
        <v>145</v>
      </c>
      <c r="F1609" s="4">
        <f>E1609-SUMIFS(E:E,A:A,A1609-1,B:B,B1609)</f>
        <v>12</v>
      </c>
      <c r="G1609" s="4">
        <f t="shared" si="45"/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44"/>
        <v>149</v>
      </c>
      <c r="F1610" s="4">
        <f>E1610-SUMIFS(E:E,A:A,A1610-1,B:B,B1610)</f>
        <v>9</v>
      </c>
      <c r="G1610" s="4">
        <f t="shared" si="45"/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44"/>
        <v>99</v>
      </c>
      <c r="F1611" s="4">
        <f>E1611-SUMIFS(E:E,A:A,A1611-1,B:B,B1611)</f>
        <v>4</v>
      </c>
      <c r="G1611" s="4">
        <f t="shared" si="45"/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44"/>
        <v>96</v>
      </c>
      <c r="F1612" s="4">
        <f>E1612-SUMIFS(E:E,A:A,A1612-1,B:B,B1612)</f>
        <v>5</v>
      </c>
      <c r="G1612" s="4">
        <f t="shared" si="45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44"/>
        <v>79</v>
      </c>
      <c r="F1613" s="4">
        <f>E1613-SUMIFS(E:E,A:A,A1613-1,B:B,B1613)</f>
        <v>2</v>
      </c>
      <c r="G1613" s="4">
        <f t="shared" si="45"/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44"/>
        <v>90</v>
      </c>
      <c r="F1614" s="4">
        <f>E1614-SUMIFS(E:E,A:A,A1614-1,B:B,B1614)</f>
        <v>8</v>
      </c>
      <c r="G1614" s="4">
        <f t="shared" si="45"/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44"/>
        <v>167</v>
      </c>
      <c r="F1615" s="4">
        <f>E1615-SUMIFS(E:E,A:A,A1615-1,B:B,B1615)</f>
        <v>7</v>
      </c>
      <c r="G1615" s="4">
        <f t="shared" si="45"/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44"/>
        <v>20</v>
      </c>
      <c r="F1616" s="4">
        <f>E1616-SUMIFS(E:E,A:A,A1616-1,B:B,B1616)</f>
        <v>1</v>
      </c>
      <c r="G1616" s="4">
        <f t="shared" si="45"/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44"/>
        <v>1921</v>
      </c>
      <c r="F1617" s="4">
        <f>E1617-SUMIFS(E:E,A:A,A1617-1,B:B,B1617)</f>
        <v>75</v>
      </c>
      <c r="G1617" s="4">
        <f t="shared" si="45"/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44"/>
        <v>23</v>
      </c>
      <c r="F1618" s="4">
        <f>E1618-SUMIFS(E:E,A:A,A1618-1,B:B,B1618)</f>
        <v>1</v>
      </c>
      <c r="G1618" s="4">
        <f t="shared" si="45"/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44"/>
        <v>103</v>
      </c>
      <c r="F1619" s="4">
        <f>E1619-SUMIFS(E:E,A:A,A1619-1,B:B,B1619)</f>
        <v>14</v>
      </c>
      <c r="G1619" s="4">
        <f t="shared" si="45"/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44"/>
        <v>242</v>
      </c>
      <c r="F1620" s="4">
        <f>E1620-SUMIFS(E:E,A:A,A1620-1,B:B,B1620)</f>
        <v>5</v>
      </c>
      <c r="G1620" s="4">
        <f t="shared" si="45"/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44"/>
        <v>28</v>
      </c>
      <c r="F1621" s="4">
        <f>E1621-SUMIFS(E:E,A:A,A1621-1,B:B,B1621)</f>
        <v>0</v>
      </c>
      <c r="G1621" s="4">
        <f t="shared" si="45"/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44"/>
        <v>87</v>
      </c>
      <c r="F1622" s="4">
        <f>E1622-SUMIFS(E:E,A:A,A1622-1,B:B,B1622)</f>
        <v>7</v>
      </c>
      <c r="G1622" s="4">
        <f t="shared" si="45"/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44"/>
        <v>215</v>
      </c>
      <c r="F1623" s="4">
        <f>E1623-SUMIFS(E:E,A:A,A1623-1,B:B,B1623)</f>
        <v>12</v>
      </c>
      <c r="G1623" s="4">
        <f t="shared" si="45"/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44"/>
        <v>276</v>
      </c>
      <c r="F1624" s="4">
        <f>E1624-SUMIFS(E:E,A:A,A1624-1,B:B,B1624)</f>
        <v>65</v>
      </c>
      <c r="G1624" s="4">
        <f t="shared" si="45"/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44"/>
        <v>553</v>
      </c>
      <c r="F1625" s="4">
        <f>E1625-SUMIFS(E:E,A:A,A1625-1,B:B,B1625)</f>
        <v>26</v>
      </c>
      <c r="G1625" s="4">
        <f t="shared" si="45"/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44"/>
        <v>108</v>
      </c>
      <c r="F1626" s="4">
        <f>E1626-SUMIFS(E:E,A:A,A1626-1,B:B,B1626)</f>
        <v>6</v>
      </c>
      <c r="G1626" s="4">
        <f t="shared" si="45"/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44"/>
        <v>172</v>
      </c>
      <c r="F1627" s="4">
        <f>E1627-SUMIFS(E:E,A:A,A1627-1,B:B,B1627)</f>
        <v>8</v>
      </c>
      <c r="G1627" s="4">
        <f t="shared" si="45"/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44"/>
        <v>591</v>
      </c>
      <c r="F1628" s="4">
        <f>E1628-SUMIFS(E:E,A:A,A1628-1,B:B,B1628)</f>
        <v>13</v>
      </c>
      <c r="G1628" s="4">
        <f t="shared" si="45"/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44"/>
        <v>271</v>
      </c>
      <c r="F1629" s="4">
        <f>E1629-SUMIFS(E:E,A:A,A1629-1,B:B,B1629)</f>
        <v>7</v>
      </c>
      <c r="G1629" s="4">
        <f t="shared" si="45"/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44"/>
        <v>105</v>
      </c>
      <c r="F1630" s="4">
        <f>E1630-SUMIFS(E:E,A:A,A1630-1,B:B,B1630)</f>
        <v>6</v>
      </c>
      <c r="G1630" s="4">
        <f t="shared" si="45"/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44"/>
        <v>65</v>
      </c>
      <c r="F1631" s="4">
        <f>E1631-SUMIFS(E:E,A:A,A1631-1,B:B,B1631)</f>
        <v>0</v>
      </c>
      <c r="G1631" s="4">
        <f t="shared" si="45"/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44"/>
        <v>179</v>
      </c>
      <c r="F1632" s="4">
        <f>E1632-SUMIFS(E:E,A:A,A1632-1,B:B,B1632)</f>
        <v>11</v>
      </c>
      <c r="G1632" s="4">
        <f t="shared" si="45"/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44"/>
        <v>1104</v>
      </c>
      <c r="F1633" s="4">
        <f>E1633-SUMIFS(E:E,A:A,A1633-1,B:B,B1633)</f>
        <v>76</v>
      </c>
      <c r="G1633" s="4">
        <f t="shared" si="45"/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44"/>
        <v>28</v>
      </c>
      <c r="F1634" s="4">
        <f>E1634-SUMIFS(E:E,A:A,A1634-1,B:B,B1634)</f>
        <v>3</v>
      </c>
      <c r="G1634" s="4">
        <f t="shared" si="45"/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ref="E1635:E1665" si="46">SUM(C1635:D1635)</f>
        <v>69</v>
      </c>
      <c r="F1635" s="4">
        <f>E1635-SUMIFS(E:E,A:A,A1635-1,B:B,B1635)</f>
        <v>7</v>
      </c>
      <c r="G1635" s="4">
        <f t="shared" ref="G1635:G1665" si="47">C1635</f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46"/>
        <v>105</v>
      </c>
      <c r="F1636" s="4">
        <f>E1636-SUMIFS(E:E,A:A,A1636-1,B:B,B1636)</f>
        <v>4</v>
      </c>
      <c r="G1636" s="4">
        <f t="shared" si="47"/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46"/>
        <v>205</v>
      </c>
      <c r="F1637" s="4">
        <f>E1637-SUMIFS(E:E,A:A,A1637-1,B:B,B1637)</f>
        <v>16</v>
      </c>
      <c r="G1637" s="4">
        <f t="shared" si="47"/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46"/>
        <v>36</v>
      </c>
      <c r="F1638" s="4">
        <f>E1638-SUMIFS(E:E,A:A,A1638-1,B:B,B1638)</f>
        <v>1</v>
      </c>
      <c r="G1638" s="4">
        <f t="shared" si="47"/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46"/>
        <v>22</v>
      </c>
      <c r="F1639" s="4">
        <f>E1639-SUMIFS(E:E,A:A,A1639-1,B:B,B1639)</f>
        <v>0</v>
      </c>
      <c r="G1639" s="4">
        <f t="shared" si="47"/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46"/>
        <v>37</v>
      </c>
      <c r="F1640" s="4">
        <f>E1640-SUMIFS(E:E,A:A,A1640-1,B:B,B1640)</f>
        <v>3</v>
      </c>
      <c r="G1640" s="4">
        <f t="shared" si="47"/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46"/>
        <v>677</v>
      </c>
      <c r="F1641" s="4">
        <f>E1641-SUMIFS(E:E,A:A,A1641-1,B:B,B1641)</f>
        <v>20</v>
      </c>
      <c r="G1641" s="4">
        <f t="shared" si="47"/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46"/>
        <v>151</v>
      </c>
      <c r="F1642" s="4">
        <f>E1642-SUMIFS(E:E,A:A,A1642-1,B:B,B1642)</f>
        <v>0</v>
      </c>
      <c r="G1642" s="4">
        <f t="shared" si="47"/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46"/>
        <v>234</v>
      </c>
      <c r="F1643" s="4">
        <f>E1643-SUMIFS(E:E,A:A,A1643-1,B:B,B1643)</f>
        <v>7</v>
      </c>
      <c r="G1643" s="4">
        <f t="shared" si="47"/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46"/>
        <v>661</v>
      </c>
      <c r="F1644" s="4">
        <f>E1644-SUMIFS(E:E,A:A,A1644-1,B:B,B1644)</f>
        <v>43</v>
      </c>
      <c r="G1644" s="4">
        <f t="shared" si="47"/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46"/>
        <v>1961</v>
      </c>
      <c r="F1645" s="4">
        <f>E1645-SUMIFS(E:E,A:A,A1645-1,B:B,B1645)</f>
        <v>62</v>
      </c>
      <c r="G1645" s="4">
        <f t="shared" si="47"/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46"/>
        <v>91</v>
      </c>
      <c r="F1646" s="4">
        <f>E1646-SUMIFS(E:E,A:A,A1646-1,B:B,B1646)</f>
        <v>2</v>
      </c>
      <c r="G1646" s="4">
        <f t="shared" si="47"/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46"/>
        <v>52</v>
      </c>
      <c r="F1647" s="4">
        <f>E1647-SUMIFS(E:E,A:A,A1647-1,B:B,B1647)</f>
        <v>1</v>
      </c>
      <c r="G1647" s="4">
        <f t="shared" si="47"/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46"/>
        <v>443</v>
      </c>
      <c r="F1648" s="4">
        <f>E1648-SUMIFS(E:E,A:A,A1648-1,B:B,B1648)</f>
        <v>15</v>
      </c>
      <c r="G1648" s="4">
        <f t="shared" si="47"/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46"/>
        <v>5733</v>
      </c>
      <c r="F1649" s="4">
        <f>E1649-SUMIFS(E:E,A:A,A1649-1,B:B,B1649)</f>
        <v>705</v>
      </c>
      <c r="G1649" s="4">
        <f t="shared" si="47"/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46"/>
        <v>160</v>
      </c>
      <c r="F1650" s="4">
        <f>E1650-SUMIFS(E:E,A:A,A1650-1,B:B,B1650)</f>
        <v>10</v>
      </c>
      <c r="G1650" s="4">
        <f t="shared" si="47"/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46"/>
        <v>85</v>
      </c>
      <c r="F1651" s="4">
        <f>E1651-SUMIFS(E:E,A:A,A1651-1,B:B,B1651)</f>
        <v>1</v>
      </c>
      <c r="G1651" s="4">
        <f t="shared" si="47"/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46"/>
        <v>341</v>
      </c>
      <c r="F1652" s="4">
        <f>E1652-SUMIFS(E:E,A:A,A1652-1,B:B,B1652)</f>
        <v>15</v>
      </c>
      <c r="G1652" s="4">
        <f t="shared" si="47"/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46"/>
        <v>1873</v>
      </c>
      <c r="F1653" s="4">
        <f>E1653-SUMIFS(E:E,A:A,A1653-1,B:B,B1653)</f>
        <v>84</v>
      </c>
      <c r="G1653" s="4">
        <f t="shared" si="47"/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46"/>
        <v>409</v>
      </c>
      <c r="F1654" s="4">
        <f>E1654-SUMIFS(E:E,A:A,A1654-1,B:B,B1654)</f>
        <v>42</v>
      </c>
      <c r="G1654" s="4">
        <f t="shared" si="47"/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46"/>
        <v>79</v>
      </c>
      <c r="F1655" s="4">
        <f>E1655-SUMIFS(E:E,A:A,A1655-1,B:B,B1655)</f>
        <v>4</v>
      </c>
      <c r="G1655" s="4">
        <f t="shared" si="47"/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46"/>
        <v>44</v>
      </c>
      <c r="F1656" s="4">
        <f>E1656-SUMIFS(E:E,A:A,A1656-1,B:B,B1656)</f>
        <v>2</v>
      </c>
      <c r="G1656" s="4">
        <f t="shared" si="47"/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46"/>
        <v>46</v>
      </c>
      <c r="F1657" s="4">
        <f>E1657-SUMIFS(E:E,A:A,A1657-1,B:B,B1657)</f>
        <v>1</v>
      </c>
      <c r="G1657" s="4">
        <f t="shared" si="47"/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si="46"/>
        <v>32</v>
      </c>
      <c r="F1658" s="4">
        <f>E1658-SUMIFS(E:E,A:A,A1658-1,B:B,B1658)</f>
        <v>0</v>
      </c>
      <c r="G1658" s="4">
        <f t="shared" si="47"/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46"/>
        <v>189</v>
      </c>
      <c r="F1659" s="4">
        <f>E1659-SUMIFS(E:E,A:A,A1659-1,B:B,B1659)</f>
        <v>28</v>
      </c>
      <c r="G1659" s="4">
        <f t="shared" si="47"/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46"/>
        <v>464</v>
      </c>
      <c r="F1660" s="4">
        <f>E1660-SUMIFS(E:E,A:A,A1660-1,B:B,B1660)</f>
        <v>10</v>
      </c>
      <c r="G1660" s="4">
        <f t="shared" si="47"/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46"/>
        <v>62</v>
      </c>
      <c r="F1661" s="4">
        <f>E1661-SUMIFS(E:E,A:A,A1661-1,B:B,B1661)</f>
        <v>1</v>
      </c>
      <c r="G1661" s="4">
        <f t="shared" si="47"/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46"/>
        <v>127</v>
      </c>
      <c r="F1662" s="4">
        <f>E1662-SUMIFS(E:E,A:A,A1662-1,B:B,B1662)</f>
        <v>1</v>
      </c>
      <c r="G1662" s="4">
        <f t="shared" si="47"/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46"/>
        <v>164</v>
      </c>
      <c r="F1663" s="4">
        <f>E1663-SUMIFS(E:E,A:A,A1663-1,B:B,B1663)</f>
        <v>2</v>
      </c>
      <c r="G1663" s="4">
        <f t="shared" si="47"/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46"/>
        <v>2498</v>
      </c>
      <c r="F1664" s="4">
        <f>E1664-SUMIFS(E:E,A:A,A1664-1,B:B,B1664)</f>
        <v>77</v>
      </c>
      <c r="G1664" s="4">
        <f t="shared" si="47"/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46"/>
        <v>1349</v>
      </c>
      <c r="F1665" s="4">
        <f>E1665-SUMIFS(E:E,A:A,A1665-1,B:B,B1665)</f>
        <v>64</v>
      </c>
      <c r="G1665" s="4">
        <f t="shared" si="47"/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ref="E1666:E1667" si="48">SUM(C1666:D1666)</f>
        <v>10781</v>
      </c>
      <c r="F1666" s="4">
        <f>E1666-SUMIFS(E:E,A:A,A1666-1,B:B,B1666)</f>
        <v>745</v>
      </c>
      <c r="G1666" s="4">
        <f t="shared" ref="G1666:G1667" si="49">C1666</f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48"/>
        <v>8432</v>
      </c>
      <c r="F1667" s="4">
        <f>E1667-SUMIFS(E:E,A:A,A1667-1,B:B,B1667)</f>
        <v>157</v>
      </c>
      <c r="G1667" s="4">
        <f t="shared" si="49"/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ref="E1668:E1731" si="50">SUM(C1668:D1668)</f>
        <v>341</v>
      </c>
      <c r="F1668" s="4">
        <f>E1668-SUMIFS(E:E,A:A,A1668-1,B:B,B1668)</f>
        <v>23</v>
      </c>
      <c r="G1668" s="4">
        <f t="shared" ref="G1668:G1731" si="51">C1668</f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52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50"/>
        <v>232</v>
      </c>
      <c r="F1669" s="4">
        <f>E1669-SUMIFS(E:E,A:A,A1669-1,B:B,B1669)</f>
        <v>23</v>
      </c>
      <c r="G1669" s="4">
        <f t="shared" si="51"/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52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50"/>
        <v>78</v>
      </c>
      <c r="F1670" s="4">
        <f>E1670-SUMIFS(E:E,A:A,A1670-1,B:B,B1670)</f>
        <v>3</v>
      </c>
      <c r="G1670" s="4">
        <f t="shared" si="51"/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52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50"/>
        <v>41</v>
      </c>
      <c r="F1671" s="4">
        <f>E1671-SUMIFS(E:E,A:A,A1671-1,B:B,B1671)</f>
        <v>2</v>
      </c>
      <c r="G1671" s="4">
        <f t="shared" si="51"/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52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50"/>
        <v>481</v>
      </c>
      <c r="F1672" s="4">
        <f>E1672-SUMIFS(E:E,A:A,A1672-1,B:B,B1672)</f>
        <v>43</v>
      </c>
      <c r="G1672" s="4">
        <f t="shared" si="51"/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52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50"/>
        <v>347</v>
      </c>
      <c r="F1673" s="4">
        <f>E1673-SUMIFS(E:E,A:A,A1673-1,B:B,B1673)</f>
        <v>33</v>
      </c>
      <c r="G1673" s="4">
        <f t="shared" si="51"/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52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50"/>
        <v>130</v>
      </c>
      <c r="F1674" s="4">
        <f>E1674-SUMIFS(E:E,A:A,A1674-1,B:B,B1674)</f>
        <v>15</v>
      </c>
      <c r="G1674" s="4">
        <f t="shared" si="51"/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52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50"/>
        <v>115</v>
      </c>
      <c r="F1675" s="4">
        <f>E1675-SUMIFS(E:E,A:A,A1675-1,B:B,B1675)</f>
        <v>11</v>
      </c>
      <c r="G1675" s="4">
        <f t="shared" si="51"/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52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50"/>
        <v>197</v>
      </c>
      <c r="F1676" s="4">
        <f>E1676-SUMIFS(E:E,A:A,A1676-1,B:B,B1676)</f>
        <v>23</v>
      </c>
      <c r="G1676" s="4">
        <f t="shared" si="51"/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52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50"/>
        <v>122</v>
      </c>
      <c r="F1677" s="4">
        <f>E1677-SUMIFS(E:E,A:A,A1677-1,B:B,B1677)</f>
        <v>4</v>
      </c>
      <c r="G1677" s="4">
        <f t="shared" si="51"/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52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50"/>
        <v>409</v>
      </c>
      <c r="F1678" s="4">
        <f>E1678-SUMIFS(E:E,A:A,A1678-1,B:B,B1678)</f>
        <v>30</v>
      </c>
      <c r="G1678" s="4">
        <f t="shared" si="51"/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52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50"/>
        <v>112</v>
      </c>
      <c r="F1679" s="4">
        <f>E1679-SUMIFS(E:E,A:A,A1679-1,B:B,B1679)</f>
        <v>11</v>
      </c>
      <c r="G1679" s="4">
        <f t="shared" si="51"/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52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50"/>
        <v>95</v>
      </c>
      <c r="F1680" s="4">
        <f>E1680-SUMIFS(E:E,A:A,A1680-1,B:B,B1680)</f>
        <v>14</v>
      </c>
      <c r="G1680" s="4">
        <f t="shared" si="51"/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52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50"/>
        <v>117</v>
      </c>
      <c r="F1681" s="4">
        <f>E1681-SUMIFS(E:E,A:A,A1681-1,B:B,B1681)</f>
        <v>12</v>
      </c>
      <c r="G1681" s="4">
        <f t="shared" si="51"/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52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50"/>
        <v>89</v>
      </c>
      <c r="F1682" s="4">
        <f>E1682-SUMIFS(E:E,A:A,A1682-1,B:B,B1682)</f>
        <v>5</v>
      </c>
      <c r="G1682" s="4">
        <f t="shared" si="51"/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52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50"/>
        <v>280</v>
      </c>
      <c r="F1683" s="4">
        <f>E1683-SUMIFS(E:E,A:A,A1683-1,B:B,B1683)</f>
        <v>23</v>
      </c>
      <c r="G1683" s="4">
        <f t="shared" si="51"/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52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50"/>
        <v>65</v>
      </c>
      <c r="F1684" s="4">
        <f>E1684-SUMIFS(E:E,A:A,A1684-1,B:B,B1684)</f>
        <v>9</v>
      </c>
      <c r="G1684" s="4">
        <f t="shared" si="51"/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52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50"/>
        <v>679</v>
      </c>
      <c r="F1685" s="4">
        <f>E1685-SUMIFS(E:E,A:A,A1685-1,B:B,B1685)</f>
        <v>62</v>
      </c>
      <c r="G1685" s="4">
        <f t="shared" si="51"/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52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50"/>
        <v>8109</v>
      </c>
      <c r="F1686" s="4">
        <f>E1686-SUMIFS(E:E,A:A,A1686-1,B:B,B1686)</f>
        <v>293</v>
      </c>
      <c r="G1686" s="4">
        <f t="shared" si="51"/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52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50"/>
        <v>65</v>
      </c>
      <c r="F1687" s="4">
        <f>E1687-SUMIFS(E:E,A:A,A1687-1,B:B,B1687)</f>
        <v>4</v>
      </c>
      <c r="G1687" s="4">
        <f t="shared" si="51"/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52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50"/>
        <v>204</v>
      </c>
      <c r="F1688" s="4">
        <f>E1688-SUMIFS(E:E,A:A,A1688-1,B:B,B1688)</f>
        <v>30</v>
      </c>
      <c r="G1688" s="4">
        <f t="shared" si="51"/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52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50"/>
        <v>301</v>
      </c>
      <c r="F1689" s="4">
        <f>E1689-SUMIFS(E:E,A:A,A1689-1,B:B,B1689)</f>
        <v>21</v>
      </c>
      <c r="G1689" s="4">
        <f t="shared" si="51"/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52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50"/>
        <v>207</v>
      </c>
      <c r="F1690" s="4">
        <f>E1690-SUMIFS(E:E,A:A,A1690-1,B:B,B1690)</f>
        <v>16</v>
      </c>
      <c r="G1690" s="4">
        <f t="shared" si="51"/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52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50"/>
        <v>289</v>
      </c>
      <c r="F1691" s="4">
        <f>E1691-SUMIFS(E:E,A:A,A1691-1,B:B,B1691)</f>
        <v>11</v>
      </c>
      <c r="G1691" s="4">
        <f t="shared" si="51"/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52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50"/>
        <v>107</v>
      </c>
      <c r="F1692" s="4">
        <f>E1692-SUMIFS(E:E,A:A,A1692-1,B:B,B1692)</f>
        <v>7</v>
      </c>
      <c r="G1692" s="4">
        <f t="shared" si="51"/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52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50"/>
        <v>181</v>
      </c>
      <c r="F1693" s="4">
        <f>E1693-SUMIFS(E:E,A:A,A1693-1,B:B,B1693)</f>
        <v>11</v>
      </c>
      <c r="G1693" s="4">
        <f t="shared" si="51"/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52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50"/>
        <v>291</v>
      </c>
      <c r="F1694" s="4">
        <f>E1694-SUMIFS(E:E,A:A,A1694-1,B:B,B1694)</f>
        <v>15</v>
      </c>
      <c r="G1694" s="4">
        <f t="shared" si="51"/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52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50"/>
        <v>130</v>
      </c>
      <c r="F1695" s="4">
        <f>E1695-SUMIFS(E:E,A:A,A1695-1,B:B,B1695)</f>
        <v>7</v>
      </c>
      <c r="G1695" s="4">
        <f t="shared" si="51"/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52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50"/>
        <v>70</v>
      </c>
      <c r="F1696" s="4">
        <f>E1696-SUMIFS(E:E,A:A,A1696-1,B:B,B1696)</f>
        <v>6</v>
      </c>
      <c r="G1696" s="4">
        <f t="shared" si="51"/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52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50"/>
        <v>188</v>
      </c>
      <c r="F1697" s="4">
        <f>E1697-SUMIFS(E:E,A:A,A1697-1,B:B,B1697)</f>
        <v>28</v>
      </c>
      <c r="G1697" s="4">
        <f t="shared" si="51"/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52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50"/>
        <v>104</v>
      </c>
      <c r="F1698" s="4">
        <f>E1698-SUMIFS(E:E,A:A,A1698-1,B:B,B1698)</f>
        <v>5</v>
      </c>
      <c r="G1698" s="4">
        <f t="shared" si="51"/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52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50"/>
        <v>191</v>
      </c>
      <c r="F1699" s="4">
        <f>E1699-SUMIFS(E:E,A:A,A1699-1,B:B,B1699)</f>
        <v>6</v>
      </c>
      <c r="G1699" s="4">
        <f t="shared" si="51"/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52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50"/>
        <v>1244</v>
      </c>
      <c r="F1700" s="4">
        <f>E1700-SUMIFS(E:E,A:A,A1700-1,B:B,B1700)</f>
        <v>59</v>
      </c>
      <c r="G1700" s="4">
        <f t="shared" si="51"/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52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50"/>
        <v>15</v>
      </c>
      <c r="F1701" s="4">
        <f>E1701-SUMIFS(E:E,A:A,A1701-1,B:B,B1701)</f>
        <v>0</v>
      </c>
      <c r="G1701" s="4">
        <f t="shared" si="51"/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52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50"/>
        <v>120</v>
      </c>
      <c r="F1702" s="4">
        <f>E1702-SUMIFS(E:E,A:A,A1702-1,B:B,B1702)</f>
        <v>3</v>
      </c>
      <c r="G1702" s="4">
        <f t="shared" si="51"/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52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50"/>
        <v>208</v>
      </c>
      <c r="F1703" s="4">
        <f>E1703-SUMIFS(E:E,A:A,A1703-1,B:B,B1703)</f>
        <v>11</v>
      </c>
      <c r="G1703" s="4">
        <f t="shared" si="51"/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52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50"/>
        <v>162</v>
      </c>
      <c r="F1704" s="4">
        <f>E1704-SUMIFS(E:E,A:A,A1704-1,B:B,B1704)</f>
        <v>4</v>
      </c>
      <c r="G1704" s="4">
        <f t="shared" si="51"/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52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50"/>
        <v>99</v>
      </c>
      <c r="F1705" s="4">
        <f>E1705-SUMIFS(E:E,A:A,A1705-1,B:B,B1705)</f>
        <v>11</v>
      </c>
      <c r="G1705" s="4">
        <f t="shared" si="51"/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52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50"/>
        <v>157</v>
      </c>
      <c r="F1706" s="4">
        <f>E1706-SUMIFS(E:E,A:A,A1706-1,B:B,B1706)</f>
        <v>12</v>
      </c>
      <c r="G1706" s="4">
        <f t="shared" si="51"/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52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50"/>
        <v>153</v>
      </c>
      <c r="F1707" s="4">
        <f>E1707-SUMIFS(E:E,A:A,A1707-1,B:B,B1707)</f>
        <v>4</v>
      </c>
      <c r="G1707" s="4">
        <f t="shared" si="51"/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52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50"/>
        <v>101</v>
      </c>
      <c r="F1708" s="4">
        <f>E1708-SUMIFS(E:E,A:A,A1708-1,B:B,B1708)</f>
        <v>2</v>
      </c>
      <c r="G1708" s="4">
        <f t="shared" si="51"/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52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50"/>
        <v>102</v>
      </c>
      <c r="F1709" s="4">
        <f>E1709-SUMIFS(E:E,A:A,A1709-1,B:B,B1709)</f>
        <v>6</v>
      </c>
      <c r="G1709" s="4">
        <f t="shared" si="51"/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52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50"/>
        <v>83</v>
      </c>
      <c r="F1710" s="4">
        <f>E1710-SUMIFS(E:E,A:A,A1710-1,B:B,B1710)</f>
        <v>4</v>
      </c>
      <c r="G1710" s="4">
        <f t="shared" si="51"/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52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50"/>
        <v>93</v>
      </c>
      <c r="F1711" s="4">
        <f>E1711-SUMIFS(E:E,A:A,A1711-1,B:B,B1711)</f>
        <v>3</v>
      </c>
      <c r="G1711" s="4">
        <f t="shared" si="51"/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52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50"/>
        <v>178</v>
      </c>
      <c r="F1712" s="4">
        <f>E1712-SUMIFS(E:E,A:A,A1712-1,B:B,B1712)</f>
        <v>11</v>
      </c>
      <c r="G1712" s="4">
        <f t="shared" si="51"/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52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50"/>
        <v>24</v>
      </c>
      <c r="F1713" s="4">
        <f>E1713-SUMIFS(E:E,A:A,A1713-1,B:B,B1713)</f>
        <v>4</v>
      </c>
      <c r="G1713" s="4">
        <f t="shared" si="51"/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52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50"/>
        <v>2091</v>
      </c>
      <c r="F1714" s="4">
        <f>E1714-SUMIFS(E:E,A:A,A1714-1,B:B,B1714)</f>
        <v>170</v>
      </c>
      <c r="G1714" s="4">
        <f t="shared" si="51"/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52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50"/>
        <v>23</v>
      </c>
      <c r="F1715" s="4">
        <f>E1715-SUMIFS(E:E,A:A,A1715-1,B:B,B1715)</f>
        <v>0</v>
      </c>
      <c r="G1715" s="4">
        <f t="shared" si="51"/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52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50"/>
        <v>115</v>
      </c>
      <c r="F1716" s="4">
        <f>E1716-SUMIFS(E:E,A:A,A1716-1,B:B,B1716)</f>
        <v>12</v>
      </c>
      <c r="G1716" s="4">
        <f t="shared" si="51"/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52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50"/>
        <v>256</v>
      </c>
      <c r="F1717" s="4">
        <f>E1717-SUMIFS(E:E,A:A,A1717-1,B:B,B1717)</f>
        <v>14</v>
      </c>
      <c r="G1717" s="4">
        <f t="shared" si="51"/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52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50"/>
        <v>29</v>
      </c>
      <c r="F1718" s="4">
        <f>E1718-SUMIFS(E:E,A:A,A1718-1,B:B,B1718)</f>
        <v>1</v>
      </c>
      <c r="G1718" s="4">
        <f t="shared" si="51"/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52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50"/>
        <v>93</v>
      </c>
      <c r="F1719" s="4">
        <f>E1719-SUMIFS(E:E,A:A,A1719-1,B:B,B1719)</f>
        <v>6</v>
      </c>
      <c r="G1719" s="4">
        <f t="shared" si="51"/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52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50"/>
        <v>229</v>
      </c>
      <c r="F1720" s="4">
        <f>E1720-SUMIFS(E:E,A:A,A1720-1,B:B,B1720)</f>
        <v>14</v>
      </c>
      <c r="G1720" s="4">
        <f t="shared" si="51"/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52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50"/>
        <v>283</v>
      </c>
      <c r="F1721" s="4">
        <f>E1721-SUMIFS(E:E,A:A,A1721-1,B:B,B1721)</f>
        <v>7</v>
      </c>
      <c r="G1721" s="4">
        <f t="shared" si="51"/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52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si="50"/>
        <v>613</v>
      </c>
      <c r="F1722" s="4">
        <f>E1722-SUMIFS(E:E,A:A,A1722-1,B:B,B1722)</f>
        <v>60</v>
      </c>
      <c r="G1722" s="4">
        <f t="shared" si="51"/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52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50"/>
        <v>117</v>
      </c>
      <c r="F1723" s="4">
        <f>E1723-SUMIFS(E:E,A:A,A1723-1,B:B,B1723)</f>
        <v>9</v>
      </c>
      <c r="G1723" s="4">
        <f t="shared" si="51"/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52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50"/>
        <v>177</v>
      </c>
      <c r="F1724" s="4">
        <f>E1724-SUMIFS(E:E,A:A,A1724-1,B:B,B1724)</f>
        <v>5</v>
      </c>
      <c r="G1724" s="4">
        <f t="shared" si="51"/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52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50"/>
        <v>607</v>
      </c>
      <c r="F1725" s="4">
        <f>E1725-SUMIFS(E:E,A:A,A1725-1,B:B,B1725)</f>
        <v>16</v>
      </c>
      <c r="G1725" s="4">
        <f t="shared" si="51"/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52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50"/>
        <v>292</v>
      </c>
      <c r="F1726" s="4">
        <f>E1726-SUMIFS(E:E,A:A,A1726-1,B:B,B1726)</f>
        <v>21</v>
      </c>
      <c r="G1726" s="4">
        <f t="shared" si="51"/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52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50"/>
        <v>111</v>
      </c>
      <c r="F1727" s="4">
        <f>E1727-SUMIFS(E:E,A:A,A1727-1,B:B,B1727)</f>
        <v>6</v>
      </c>
      <c r="G1727" s="4">
        <f t="shared" si="51"/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52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50"/>
        <v>69</v>
      </c>
      <c r="F1728" s="4">
        <f>E1728-SUMIFS(E:E,A:A,A1728-1,B:B,B1728)</f>
        <v>4</v>
      </c>
      <c r="G1728" s="4">
        <f t="shared" si="51"/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52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50"/>
        <v>195</v>
      </c>
      <c r="F1729" s="4">
        <f>E1729-SUMIFS(E:E,A:A,A1729-1,B:B,B1729)</f>
        <v>16</v>
      </c>
      <c r="G1729" s="4">
        <f t="shared" si="51"/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52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50"/>
        <v>1137</v>
      </c>
      <c r="F1730" s="4">
        <f>E1730-SUMIFS(E:E,A:A,A1730-1,B:B,B1730)</f>
        <v>33</v>
      </c>
      <c r="G1730" s="4">
        <f t="shared" si="51"/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52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50"/>
        <v>30</v>
      </c>
      <c r="F1731" s="4">
        <f>E1731-SUMIFS(E:E,A:A,A1731-1,B:B,B1731)</f>
        <v>2</v>
      </c>
      <c r="G1731" s="4">
        <f t="shared" si="51"/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52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ref="E1732:E1765" si="53">SUM(C1732:D1732)</f>
        <v>78</v>
      </c>
      <c r="F1732" s="4">
        <f>E1732-SUMIFS(E:E,A:A,A1732-1,B:B,B1732)</f>
        <v>9</v>
      </c>
      <c r="G1732" s="4">
        <f t="shared" ref="G1732:G1765" si="54">C1732</f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55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53"/>
        <v>111</v>
      </c>
      <c r="F1733" s="4">
        <f>E1733-SUMIFS(E:E,A:A,A1733-1,B:B,B1733)</f>
        <v>6</v>
      </c>
      <c r="G1733" s="4">
        <f t="shared" si="54"/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55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53"/>
        <v>221</v>
      </c>
      <c r="F1734" s="4">
        <f>E1734-SUMIFS(E:E,A:A,A1734-1,B:B,B1734)</f>
        <v>16</v>
      </c>
      <c r="G1734" s="4">
        <f t="shared" si="54"/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55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53"/>
        <v>36</v>
      </c>
      <c r="F1735" s="4">
        <f>E1735-SUMIFS(E:E,A:A,A1735-1,B:B,B1735)</f>
        <v>0</v>
      </c>
      <c r="G1735" s="4">
        <f t="shared" si="54"/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55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53"/>
        <v>26</v>
      </c>
      <c r="F1736" s="4">
        <f>E1736-SUMIFS(E:E,A:A,A1736-1,B:B,B1736)</f>
        <v>4</v>
      </c>
      <c r="G1736" s="4">
        <f t="shared" si="54"/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55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53"/>
        <v>44</v>
      </c>
      <c r="F1737" s="4">
        <f>E1737-SUMIFS(E:E,A:A,A1737-1,B:B,B1737)</f>
        <v>7</v>
      </c>
      <c r="G1737" s="4">
        <f t="shared" si="54"/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55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53"/>
        <v>715</v>
      </c>
      <c r="F1738" s="4">
        <f>E1738-SUMIFS(E:E,A:A,A1738-1,B:B,B1738)</f>
        <v>38</v>
      </c>
      <c r="G1738" s="4">
        <f t="shared" si="54"/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55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53"/>
        <v>158</v>
      </c>
      <c r="F1739" s="4">
        <f>E1739-SUMIFS(E:E,A:A,A1739-1,B:B,B1739)</f>
        <v>7</v>
      </c>
      <c r="G1739" s="4">
        <f t="shared" si="54"/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55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53"/>
        <v>250</v>
      </c>
      <c r="F1740" s="4">
        <f>E1740-SUMIFS(E:E,A:A,A1740-1,B:B,B1740)</f>
        <v>16</v>
      </c>
      <c r="G1740" s="4">
        <f t="shared" si="54"/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55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53"/>
        <v>699</v>
      </c>
      <c r="F1741" s="4">
        <f>E1741-SUMIFS(E:E,A:A,A1741-1,B:B,B1741)</f>
        <v>38</v>
      </c>
      <c r="G1741" s="4">
        <f t="shared" si="54"/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55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53"/>
        <v>2073</v>
      </c>
      <c r="F1742" s="4">
        <f>E1742-SUMIFS(E:E,A:A,A1742-1,B:B,B1742)</f>
        <v>112</v>
      </c>
      <c r="G1742" s="4">
        <f t="shared" si="54"/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55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53"/>
        <v>98</v>
      </c>
      <c r="F1743" s="4">
        <f>E1743-SUMIFS(E:E,A:A,A1743-1,B:B,B1743)</f>
        <v>7</v>
      </c>
      <c r="G1743" s="4">
        <f t="shared" si="54"/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55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53"/>
        <v>58</v>
      </c>
      <c r="F1744" s="4">
        <f>E1744-SUMIFS(E:E,A:A,A1744-1,B:B,B1744)</f>
        <v>6</v>
      </c>
      <c r="G1744" s="4">
        <f t="shared" si="54"/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55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53"/>
        <v>463</v>
      </c>
      <c r="F1745" s="4">
        <f>E1745-SUMIFS(E:E,A:A,A1745-1,B:B,B1745)</f>
        <v>20</v>
      </c>
      <c r="G1745" s="4">
        <f t="shared" si="54"/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55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53"/>
        <v>6048</v>
      </c>
      <c r="F1746" s="4">
        <f>E1746-SUMIFS(E:E,A:A,A1746-1,B:B,B1746)</f>
        <v>315</v>
      </c>
      <c r="G1746" s="4">
        <f t="shared" si="54"/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55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53"/>
        <v>166</v>
      </c>
      <c r="F1747" s="4">
        <f>E1747-SUMIFS(E:E,A:A,A1747-1,B:B,B1747)</f>
        <v>6</v>
      </c>
      <c r="G1747" s="4">
        <f t="shared" si="54"/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55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53"/>
        <v>88</v>
      </c>
      <c r="F1748" s="4">
        <f>E1748-SUMIFS(E:E,A:A,A1748-1,B:B,B1748)</f>
        <v>3</v>
      </c>
      <c r="G1748" s="4">
        <f t="shared" si="54"/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55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53"/>
        <v>344</v>
      </c>
      <c r="F1749" s="4">
        <f>E1749-SUMIFS(E:E,A:A,A1749-1,B:B,B1749)</f>
        <v>3</v>
      </c>
      <c r="G1749" s="4">
        <f t="shared" si="54"/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55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53"/>
        <v>1978</v>
      </c>
      <c r="F1750" s="4">
        <f>E1750-SUMIFS(E:E,A:A,A1750-1,B:B,B1750)</f>
        <v>105</v>
      </c>
      <c r="G1750" s="4">
        <f t="shared" si="54"/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55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53"/>
        <v>436</v>
      </c>
      <c r="F1751" s="4">
        <f>E1751-SUMIFS(E:E,A:A,A1751-1,B:B,B1751)</f>
        <v>27</v>
      </c>
      <c r="G1751" s="4">
        <f t="shared" si="54"/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55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53"/>
        <v>84</v>
      </c>
      <c r="F1752" s="4">
        <f>E1752-SUMIFS(E:E,A:A,A1752-1,B:B,B1752)</f>
        <v>5</v>
      </c>
      <c r="G1752" s="4">
        <f t="shared" si="54"/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55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53"/>
        <v>46</v>
      </c>
      <c r="F1753" s="4">
        <f>E1753-SUMIFS(E:E,A:A,A1753-1,B:B,B1753)</f>
        <v>2</v>
      </c>
      <c r="G1753" s="4">
        <f t="shared" si="54"/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55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53"/>
        <v>51</v>
      </c>
      <c r="F1754" s="4">
        <f>E1754-SUMIFS(E:E,A:A,A1754-1,B:B,B1754)</f>
        <v>5</v>
      </c>
      <c r="G1754" s="4">
        <f t="shared" si="54"/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55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53"/>
        <v>35</v>
      </c>
      <c r="F1755" s="4">
        <f>E1755-SUMIFS(E:E,A:A,A1755-1,B:B,B1755)</f>
        <v>3</v>
      </c>
      <c r="G1755" s="4">
        <f t="shared" si="54"/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55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53"/>
        <v>198</v>
      </c>
      <c r="F1756" s="4">
        <f>E1756-SUMIFS(E:E,A:A,A1756-1,B:B,B1756)</f>
        <v>9</v>
      </c>
      <c r="G1756" s="4">
        <f t="shared" si="54"/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55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53"/>
        <v>482</v>
      </c>
      <c r="F1757" s="4">
        <f>E1757-SUMIFS(E:E,A:A,A1757-1,B:B,B1757)</f>
        <v>18</v>
      </c>
      <c r="G1757" s="4">
        <f t="shared" si="54"/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55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53"/>
        <v>71</v>
      </c>
      <c r="F1758" s="4">
        <f>E1758-SUMIFS(E:E,A:A,A1758-1,B:B,B1758)</f>
        <v>9</v>
      </c>
      <c r="G1758" s="4">
        <f t="shared" si="54"/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55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53"/>
        <v>135</v>
      </c>
      <c r="F1759" s="4">
        <f>E1759-SUMIFS(E:E,A:A,A1759-1,B:B,B1759)</f>
        <v>8</v>
      </c>
      <c r="G1759" s="4">
        <f t="shared" si="54"/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55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53"/>
        <v>183</v>
      </c>
      <c r="F1760" s="4">
        <f>E1760-SUMIFS(E:E,A:A,A1760-1,B:B,B1760)</f>
        <v>19</v>
      </c>
      <c r="G1760" s="4">
        <f t="shared" si="54"/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55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53"/>
        <v>2568</v>
      </c>
      <c r="F1761" s="4">
        <f>E1761-SUMIFS(E:E,A:A,A1761-1,B:B,B1761)</f>
        <v>70</v>
      </c>
      <c r="G1761" s="4">
        <f t="shared" si="54"/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55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53"/>
        <v>1399</v>
      </c>
      <c r="F1762" s="4">
        <f>E1762-SUMIFS(E:E,A:A,A1762-1,B:B,B1762)</f>
        <v>50</v>
      </c>
      <c r="G1762" s="4">
        <f t="shared" si="54"/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55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53"/>
        <v>8586</v>
      </c>
      <c r="F1763" s="4">
        <f>E1763-SUMIFS(E:E,A:A,A1763-1,B:B,B1763)</f>
        <v>154</v>
      </c>
      <c r="G1763" s="4">
        <f t="shared" si="54"/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55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54"/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55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si="53"/>
        <v>11188</v>
      </c>
      <c r="F1765" s="4">
        <v>517</v>
      </c>
      <c r="G1765" s="4">
        <f t="shared" si="54"/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55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ref="E1766:E1829" si="56">SUM(C1766:D1766)</f>
        <v>390</v>
      </c>
      <c r="F1766" s="4">
        <f>E1766-SUMIFS(E:E,A:A,A1766-1,B:B,B1766)</f>
        <v>49</v>
      </c>
      <c r="G1766" s="4">
        <f t="shared" ref="G1766:G1829" si="57">C1766</f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5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56"/>
        <v>252</v>
      </c>
      <c r="F1767" s="4">
        <f>E1767-SUMIFS(E:E,A:A,A1767-1,B:B,B1767)</f>
        <v>20</v>
      </c>
      <c r="G1767" s="4">
        <f t="shared" si="57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5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56"/>
        <v>80</v>
      </c>
      <c r="F1768" s="4">
        <f>E1768-SUMIFS(E:E,A:A,A1768-1,B:B,B1768)</f>
        <v>2</v>
      </c>
      <c r="G1768" s="4">
        <f t="shared" si="57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5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56"/>
        <v>46</v>
      </c>
      <c r="F1769" s="4">
        <f>E1769-SUMIFS(E:E,A:A,A1769-1,B:B,B1769)</f>
        <v>5</v>
      </c>
      <c r="G1769" s="4">
        <f t="shared" si="57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5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56"/>
        <v>522</v>
      </c>
      <c r="F1770" s="4">
        <f>E1770-SUMIFS(E:E,A:A,A1770-1,B:B,B1770)</f>
        <v>41</v>
      </c>
      <c r="G1770" s="4">
        <f t="shared" si="57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5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56"/>
        <v>364</v>
      </c>
      <c r="F1771" s="4">
        <f>E1771-SUMIFS(E:E,A:A,A1771-1,B:B,B1771)</f>
        <v>17</v>
      </c>
      <c r="G1771" s="4">
        <f t="shared" si="57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5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56"/>
        <v>134</v>
      </c>
      <c r="F1772" s="4">
        <f>E1772-SUMIFS(E:E,A:A,A1772-1,B:B,B1772)</f>
        <v>4</v>
      </c>
      <c r="G1772" s="4">
        <f t="shared" si="57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5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56"/>
        <v>122</v>
      </c>
      <c r="F1773" s="4">
        <f>E1773-SUMIFS(E:E,A:A,A1773-1,B:B,B1773)</f>
        <v>7</v>
      </c>
      <c r="G1773" s="4">
        <f t="shared" si="57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5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56"/>
        <v>206</v>
      </c>
      <c r="F1774" s="4">
        <f>E1774-SUMIFS(E:E,A:A,A1774-1,B:B,B1774)</f>
        <v>9</v>
      </c>
      <c r="G1774" s="4">
        <f t="shared" si="57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5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56"/>
        <v>134</v>
      </c>
      <c r="F1775" s="4">
        <f>E1775-SUMIFS(E:E,A:A,A1775-1,B:B,B1775)</f>
        <v>12</v>
      </c>
      <c r="G1775" s="4">
        <f t="shared" si="57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5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56"/>
        <v>423</v>
      </c>
      <c r="F1776" s="4">
        <f>E1776-SUMIFS(E:E,A:A,A1776-1,B:B,B1776)</f>
        <v>14</v>
      </c>
      <c r="G1776" s="4">
        <f t="shared" si="57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5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56"/>
        <v>117</v>
      </c>
      <c r="F1777" s="4">
        <f>E1777-SUMIFS(E:E,A:A,A1777-1,B:B,B1777)</f>
        <v>5</v>
      </c>
      <c r="G1777" s="4">
        <f t="shared" si="57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5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56"/>
        <v>103</v>
      </c>
      <c r="F1778" s="4">
        <f>E1778-SUMIFS(E:E,A:A,A1778-1,B:B,B1778)</f>
        <v>8</v>
      </c>
      <c r="G1778" s="4">
        <f t="shared" si="57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5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56"/>
        <v>123</v>
      </c>
      <c r="F1779" s="4">
        <f>E1779-SUMIFS(E:E,A:A,A1779-1,B:B,B1779)</f>
        <v>6</v>
      </c>
      <c r="G1779" s="4">
        <f t="shared" si="57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5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56"/>
        <v>95</v>
      </c>
      <c r="F1780" s="4">
        <f>E1780-SUMIFS(E:E,A:A,A1780-1,B:B,B1780)</f>
        <v>6</v>
      </c>
      <c r="G1780" s="4">
        <f t="shared" si="57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5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56"/>
        <v>290</v>
      </c>
      <c r="F1781" s="4">
        <f>E1781-SUMIFS(E:E,A:A,A1781-1,B:B,B1781)</f>
        <v>10</v>
      </c>
      <c r="G1781" s="4">
        <f t="shared" si="57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5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56"/>
        <v>68</v>
      </c>
      <c r="F1782" s="4">
        <f>E1782-SUMIFS(E:E,A:A,A1782-1,B:B,B1782)</f>
        <v>3</v>
      </c>
      <c r="G1782" s="4">
        <f t="shared" si="57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5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56"/>
        <v>726</v>
      </c>
      <c r="F1783" s="4">
        <f>E1783-SUMIFS(E:E,A:A,A1783-1,B:B,B1783)</f>
        <v>47</v>
      </c>
      <c r="G1783" s="4">
        <f t="shared" si="57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5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56"/>
        <v>8501</v>
      </c>
      <c r="F1784" s="4">
        <f>E1784-SUMIFS(E:E,A:A,A1784-1,B:B,B1784)</f>
        <v>392</v>
      </c>
      <c r="G1784" s="4">
        <f t="shared" si="57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5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56"/>
        <v>71</v>
      </c>
      <c r="F1785" s="4">
        <f>E1785-SUMIFS(E:E,A:A,A1785-1,B:B,B1785)</f>
        <v>6</v>
      </c>
      <c r="G1785" s="4">
        <f t="shared" si="57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5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56"/>
        <v>207</v>
      </c>
      <c r="F1786" s="4">
        <f>E1786-SUMIFS(E:E,A:A,A1786-1,B:B,B1786)</f>
        <v>3</v>
      </c>
      <c r="G1786" s="4">
        <f t="shared" si="57"/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5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56"/>
        <v>308</v>
      </c>
      <c r="F1787" s="4">
        <f>E1787-SUMIFS(E:E,A:A,A1787-1,B:B,B1787)</f>
        <v>7</v>
      </c>
      <c r="G1787" s="4">
        <f t="shared" si="57"/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5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56"/>
        <v>230</v>
      </c>
      <c r="F1788" s="4">
        <f>E1788-SUMIFS(E:E,A:A,A1788-1,B:B,B1788)</f>
        <v>23</v>
      </c>
      <c r="G1788" s="4">
        <f t="shared" si="5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5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56"/>
        <v>316</v>
      </c>
      <c r="F1789" s="4">
        <f>E1789-SUMIFS(E:E,A:A,A1789-1,B:B,B1789)</f>
        <v>27</v>
      </c>
      <c r="G1789" s="4">
        <f t="shared" si="5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5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56"/>
        <v>113</v>
      </c>
      <c r="F1790" s="4">
        <f>E1790-SUMIFS(E:E,A:A,A1790-1,B:B,B1790)</f>
        <v>6</v>
      </c>
      <c r="G1790" s="4">
        <f t="shared" si="5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5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56"/>
        <v>205</v>
      </c>
      <c r="F1791" s="4">
        <f>E1791-SUMIFS(E:E,A:A,A1791-1,B:B,B1791)</f>
        <v>24</v>
      </c>
      <c r="G1791" s="4">
        <f t="shared" si="5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5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56"/>
        <v>313</v>
      </c>
      <c r="F1792" s="4">
        <f>E1792-SUMIFS(E:E,A:A,A1792-1,B:B,B1792)</f>
        <v>22</v>
      </c>
      <c r="G1792" s="4">
        <f t="shared" si="5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5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56"/>
        <v>136</v>
      </c>
      <c r="F1793" s="4">
        <f>E1793-SUMIFS(E:E,A:A,A1793-1,B:B,B1793)</f>
        <v>6</v>
      </c>
      <c r="G1793" s="4">
        <f t="shared" si="5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5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56"/>
        <v>77</v>
      </c>
      <c r="F1794" s="4">
        <f>E1794-SUMIFS(E:E,A:A,A1794-1,B:B,B1794)</f>
        <v>7</v>
      </c>
      <c r="G1794" s="4">
        <f t="shared" si="5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5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56"/>
        <v>214</v>
      </c>
      <c r="F1795" s="4">
        <f>E1795-SUMIFS(E:E,A:A,A1795-1,B:B,B1795)</f>
        <v>26</v>
      </c>
      <c r="G1795" s="4">
        <f t="shared" si="5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5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56"/>
        <v>138</v>
      </c>
      <c r="F1796" s="4">
        <f>E1796-SUMIFS(E:E,A:A,A1796-1,B:B,B1796)</f>
        <v>34</v>
      </c>
      <c r="G1796" s="4">
        <f t="shared" si="5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58">G1796-O1796-M1796</f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56"/>
        <v>214</v>
      </c>
      <c r="F1797" s="4">
        <f>E1797-SUMIFS(E:E,A:A,A1797-1,B:B,B1797)</f>
        <v>23</v>
      </c>
      <c r="G1797" s="4">
        <f t="shared" si="5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58"/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56"/>
        <v>1318</v>
      </c>
      <c r="F1798" s="4">
        <f>E1798-SUMIFS(E:E,A:A,A1798-1,B:B,B1798)</f>
        <v>74</v>
      </c>
      <c r="G1798" s="4">
        <f t="shared" si="5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5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56"/>
        <v>17</v>
      </c>
      <c r="F1799" s="4">
        <f>E1799-SUMIFS(E:E,A:A,A1799-1,B:B,B1799)</f>
        <v>2</v>
      </c>
      <c r="G1799" s="4">
        <f t="shared" si="5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5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56"/>
        <v>131</v>
      </c>
      <c r="F1800" s="4">
        <f>E1800-SUMIFS(E:E,A:A,A1800-1,B:B,B1800)</f>
        <v>11</v>
      </c>
      <c r="G1800" s="4">
        <f t="shared" si="5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5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56"/>
        <v>224</v>
      </c>
      <c r="F1801" s="4">
        <f>E1801-SUMIFS(E:E,A:A,A1801-1,B:B,B1801)</f>
        <v>16</v>
      </c>
      <c r="G1801" s="4">
        <f t="shared" si="5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5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56"/>
        <v>179</v>
      </c>
      <c r="F1802" s="4">
        <f>E1802-SUMIFS(E:E,A:A,A1802-1,B:B,B1802)</f>
        <v>17</v>
      </c>
      <c r="G1802" s="4">
        <f t="shared" si="5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5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56"/>
        <v>107</v>
      </c>
      <c r="F1803" s="4">
        <f>E1803-SUMIFS(E:E,A:A,A1803-1,B:B,B1803)</f>
        <v>8</v>
      </c>
      <c r="G1803" s="4">
        <f t="shared" si="5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5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56"/>
        <v>169</v>
      </c>
      <c r="F1804" s="4">
        <f>E1804-SUMIFS(E:E,A:A,A1804-1,B:B,B1804)</f>
        <v>12</v>
      </c>
      <c r="G1804" s="4">
        <f t="shared" si="5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5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56"/>
        <v>160</v>
      </c>
      <c r="F1805" s="4">
        <f>E1805-SUMIFS(E:E,A:A,A1805-1,B:B,B1805)</f>
        <v>7</v>
      </c>
      <c r="G1805" s="4">
        <f t="shared" si="5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5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56"/>
        <v>108</v>
      </c>
      <c r="F1806" s="4">
        <f>E1806-SUMIFS(E:E,A:A,A1806-1,B:B,B1806)</f>
        <v>7</v>
      </c>
      <c r="G1806" s="4">
        <f t="shared" si="5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5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56"/>
        <v>106</v>
      </c>
      <c r="F1807" s="4">
        <f>E1807-SUMIFS(E:E,A:A,A1807-1,B:B,B1807)</f>
        <v>4</v>
      </c>
      <c r="G1807" s="4">
        <f t="shared" si="5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5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56"/>
        <v>89</v>
      </c>
      <c r="F1808" s="4">
        <f>E1808-SUMIFS(E:E,A:A,A1808-1,B:B,B1808)</f>
        <v>6</v>
      </c>
      <c r="G1808" s="4">
        <f t="shared" si="5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5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56"/>
        <v>113</v>
      </c>
      <c r="F1809" s="4">
        <f>E1809-SUMIFS(E:E,A:A,A1809-1,B:B,B1809)</f>
        <v>20</v>
      </c>
      <c r="G1809" s="4">
        <f t="shared" si="5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5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56"/>
        <v>193</v>
      </c>
      <c r="F1810" s="4">
        <f>E1810-SUMIFS(E:E,A:A,A1810-1,B:B,B1810)</f>
        <v>15</v>
      </c>
      <c r="G1810" s="4">
        <f t="shared" si="5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5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56"/>
        <v>26</v>
      </c>
      <c r="F1811" s="4">
        <f>E1811-SUMIFS(E:E,A:A,A1811-1,B:B,B1811)</f>
        <v>2</v>
      </c>
      <c r="G1811" s="4">
        <f t="shared" si="5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5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56"/>
        <v>2298</v>
      </c>
      <c r="F1812" s="4">
        <f>E1812-SUMIFS(E:E,A:A,A1812-1,B:B,B1812)</f>
        <v>207</v>
      </c>
      <c r="G1812" s="4">
        <f t="shared" si="5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5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56"/>
        <v>24</v>
      </c>
      <c r="F1813" s="4">
        <f>E1813-SUMIFS(E:E,A:A,A1813-1,B:B,B1813)</f>
        <v>1</v>
      </c>
      <c r="G1813" s="4">
        <f t="shared" si="5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5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56"/>
        <v>127</v>
      </c>
      <c r="F1814" s="4">
        <f>E1814-SUMIFS(E:E,A:A,A1814-1,B:B,B1814)</f>
        <v>12</v>
      </c>
      <c r="G1814" s="4">
        <f t="shared" si="5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5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56"/>
        <v>282</v>
      </c>
      <c r="F1815" s="4">
        <f>E1815-SUMIFS(E:E,A:A,A1815-1,B:B,B1815)</f>
        <v>26</v>
      </c>
      <c r="G1815" s="4">
        <f t="shared" si="5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5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56"/>
        <v>34</v>
      </c>
      <c r="F1816" s="4">
        <f>E1816-SUMIFS(E:E,A:A,A1816-1,B:B,B1816)</f>
        <v>5</v>
      </c>
      <c r="G1816" s="4">
        <f t="shared" si="5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5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56"/>
        <v>96</v>
      </c>
      <c r="F1817" s="4">
        <f>E1817-SUMIFS(E:E,A:A,A1817-1,B:B,B1817)</f>
        <v>3</v>
      </c>
      <c r="G1817" s="4">
        <f t="shared" si="5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5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56"/>
        <v>247</v>
      </c>
      <c r="F1818" s="4">
        <f>E1818-SUMIFS(E:E,A:A,A1818-1,B:B,B1818)</f>
        <v>18</v>
      </c>
      <c r="G1818" s="4">
        <f t="shared" si="5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5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56"/>
        <v>367</v>
      </c>
      <c r="F1819" s="4">
        <f>E1819-SUMIFS(E:E,A:A,A1819-1,B:B,B1819)</f>
        <v>84</v>
      </c>
      <c r="G1819" s="4">
        <f t="shared" si="5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5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56"/>
        <v>650</v>
      </c>
      <c r="F1820" s="4">
        <f>E1820-SUMIFS(E:E,A:A,A1820-1,B:B,B1820)</f>
        <v>37</v>
      </c>
      <c r="G1820" s="4">
        <f t="shared" si="5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5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56"/>
        <v>135</v>
      </c>
      <c r="F1821" s="4">
        <f>E1821-SUMIFS(E:E,A:A,A1821-1,B:B,B1821)</f>
        <v>18</v>
      </c>
      <c r="G1821" s="4">
        <f t="shared" si="5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5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56"/>
        <v>185</v>
      </c>
      <c r="F1822" s="4">
        <f>E1822-SUMIFS(E:E,A:A,A1822-1,B:B,B1822)</f>
        <v>8</v>
      </c>
      <c r="G1822" s="4">
        <f t="shared" si="5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5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56"/>
        <v>631</v>
      </c>
      <c r="F1823" s="4">
        <f>E1823-SUMIFS(E:E,A:A,A1823-1,B:B,B1823)</f>
        <v>24</v>
      </c>
      <c r="G1823" s="4">
        <f t="shared" si="5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5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56"/>
        <v>300</v>
      </c>
      <c r="F1824" s="4">
        <f>E1824-SUMIFS(E:E,A:A,A1824-1,B:B,B1824)</f>
        <v>8</v>
      </c>
      <c r="G1824" s="4">
        <f t="shared" si="5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5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56"/>
        <v>116</v>
      </c>
      <c r="F1825" s="4">
        <f>E1825-SUMIFS(E:E,A:A,A1825-1,B:B,B1825)</f>
        <v>5</v>
      </c>
      <c r="G1825" s="4">
        <f t="shared" si="5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5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56"/>
        <v>73</v>
      </c>
      <c r="F1826" s="4">
        <f>E1826-SUMIFS(E:E,A:A,A1826-1,B:B,B1826)</f>
        <v>4</v>
      </c>
      <c r="G1826" s="4">
        <f t="shared" si="5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5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56"/>
        <v>209</v>
      </c>
      <c r="F1827" s="4">
        <f>E1827-SUMIFS(E:E,A:A,A1827-1,B:B,B1827)</f>
        <v>14</v>
      </c>
      <c r="G1827" s="4">
        <f t="shared" si="5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5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56"/>
        <v>1233</v>
      </c>
      <c r="F1828" s="4">
        <f>E1828-SUMIFS(E:E,A:A,A1828-1,B:B,B1828)</f>
        <v>96</v>
      </c>
      <c r="G1828" s="4">
        <f t="shared" si="5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5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si="56"/>
        <v>31</v>
      </c>
      <c r="F1829" s="4">
        <f>E1829-SUMIFS(E:E,A:A,A1829-1,B:B,B1829)</f>
        <v>1</v>
      </c>
      <c r="G1829" s="4">
        <f t="shared" si="5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5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ref="E1830:E1863" si="59">SUM(C1830:D1830)</f>
        <v>86</v>
      </c>
      <c r="F1830" s="4">
        <f>E1830-SUMIFS(E:E,A:A,A1830-1,B:B,B1830)</f>
        <v>8</v>
      </c>
      <c r="G1830" s="4">
        <f t="shared" ref="G1830:G1863" si="60">C1830</f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5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59"/>
        <v>123</v>
      </c>
      <c r="F1831" s="4">
        <f>E1831-SUMIFS(E:E,A:A,A1831-1,B:B,B1831)</f>
        <v>12</v>
      </c>
      <c r="G1831" s="4">
        <f t="shared" si="60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5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59"/>
        <v>279</v>
      </c>
      <c r="F1832" s="4">
        <f>E1832-SUMIFS(E:E,A:A,A1832-1,B:B,B1832)</f>
        <v>58</v>
      </c>
      <c r="G1832" s="4">
        <f t="shared" si="60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5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59"/>
        <v>38</v>
      </c>
      <c r="F1833" s="4">
        <f>E1833-SUMIFS(E:E,A:A,A1833-1,B:B,B1833)</f>
        <v>2</v>
      </c>
      <c r="G1833" s="4">
        <f t="shared" si="60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5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59"/>
        <v>29</v>
      </c>
      <c r="F1834" s="4">
        <f>E1834-SUMIFS(E:E,A:A,A1834-1,B:B,B1834)</f>
        <v>3</v>
      </c>
      <c r="G1834" s="4">
        <f t="shared" si="60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5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59"/>
        <v>43</v>
      </c>
      <c r="F1835" s="4">
        <f>E1835-SUMIFS(E:E,A:A,A1835-1,B:B,B1835)</f>
        <v>-1</v>
      </c>
      <c r="G1835" s="4">
        <f t="shared" si="60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5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59"/>
        <v>772</v>
      </c>
      <c r="F1836" s="4">
        <f>E1836-SUMIFS(E:E,A:A,A1836-1,B:B,B1836)</f>
        <v>57</v>
      </c>
      <c r="G1836" s="4">
        <f t="shared" si="60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5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59"/>
        <v>167</v>
      </c>
      <c r="F1837" s="4">
        <f>E1837-SUMIFS(E:E,A:A,A1837-1,B:B,B1837)</f>
        <v>9</v>
      </c>
      <c r="G1837" s="4">
        <f t="shared" si="60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5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59"/>
        <v>278</v>
      </c>
      <c r="F1838" s="4">
        <f>E1838-SUMIFS(E:E,A:A,A1838-1,B:B,B1838)</f>
        <v>28</v>
      </c>
      <c r="G1838" s="4">
        <f t="shared" si="60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5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59"/>
        <v>750</v>
      </c>
      <c r="F1839" s="4">
        <f>E1839-SUMIFS(E:E,A:A,A1839-1,B:B,B1839)</f>
        <v>51</v>
      </c>
      <c r="G1839" s="4">
        <f t="shared" si="60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5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59"/>
        <v>2183</v>
      </c>
      <c r="F1840" s="4">
        <f>E1840-SUMIFS(E:E,A:A,A1840-1,B:B,B1840)</f>
        <v>110</v>
      </c>
      <c r="G1840" s="4">
        <f t="shared" si="60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5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59"/>
        <v>104</v>
      </c>
      <c r="F1841" s="4">
        <f>E1841-SUMIFS(E:E,A:A,A1841-1,B:B,B1841)</f>
        <v>6</v>
      </c>
      <c r="G1841" s="4">
        <f t="shared" si="60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5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59"/>
        <v>63</v>
      </c>
      <c r="F1842" s="4">
        <f>E1842-SUMIFS(E:E,A:A,A1842-1,B:B,B1842)</f>
        <v>5</v>
      </c>
      <c r="G1842" s="4">
        <f t="shared" si="60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5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59"/>
        <v>490</v>
      </c>
      <c r="F1843" s="4">
        <f>E1843-SUMIFS(E:E,A:A,A1843-1,B:B,B1843)</f>
        <v>27</v>
      </c>
      <c r="G1843" s="4">
        <f t="shared" si="60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5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59"/>
        <v>6469</v>
      </c>
      <c r="F1844" s="4">
        <f>E1844-SUMIFS(E:E,A:A,A1844-1,B:B,B1844)</f>
        <v>421</v>
      </c>
      <c r="G1844" s="4">
        <f t="shared" si="60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5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59"/>
        <v>180</v>
      </c>
      <c r="F1845" s="4">
        <f>E1845-SUMIFS(E:E,A:A,A1845-1,B:B,B1845)</f>
        <v>14</v>
      </c>
      <c r="G1845" s="4">
        <f t="shared" si="60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5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59"/>
        <v>98</v>
      </c>
      <c r="F1846" s="4">
        <f>E1846-SUMIFS(E:E,A:A,A1846-1,B:B,B1846)</f>
        <v>10</v>
      </c>
      <c r="G1846" s="4">
        <f t="shared" si="60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5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59"/>
        <v>374</v>
      </c>
      <c r="F1847" s="4">
        <f>E1847-SUMIFS(E:E,A:A,A1847-1,B:B,B1847)</f>
        <v>30</v>
      </c>
      <c r="G1847" s="4">
        <f t="shared" si="60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5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59"/>
        <v>2107</v>
      </c>
      <c r="F1848" s="4">
        <f>E1848-SUMIFS(E:E,A:A,A1848-1,B:B,B1848)</f>
        <v>129</v>
      </c>
      <c r="G1848" s="4">
        <f t="shared" si="60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5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59"/>
        <v>468</v>
      </c>
      <c r="F1849" s="4">
        <f>E1849-SUMIFS(E:E,A:A,A1849-1,B:B,B1849)</f>
        <v>32</v>
      </c>
      <c r="G1849" s="4">
        <f t="shared" si="60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5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59"/>
        <v>102</v>
      </c>
      <c r="F1850" s="4">
        <f>E1850-SUMIFS(E:E,A:A,A1850-1,B:B,B1850)</f>
        <v>18</v>
      </c>
      <c r="G1850" s="4">
        <f t="shared" si="60"/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5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59"/>
        <v>48</v>
      </c>
      <c r="F1851" s="4">
        <f>E1851-SUMIFS(E:E,A:A,A1851-1,B:B,B1851)</f>
        <v>2</v>
      </c>
      <c r="G1851" s="4">
        <f t="shared" si="60"/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5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59"/>
        <v>57</v>
      </c>
      <c r="F1852" s="4">
        <f>E1852-SUMIFS(E:E,A:A,A1852-1,B:B,B1852)</f>
        <v>6</v>
      </c>
      <c r="G1852" s="4">
        <f t="shared" si="6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5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59"/>
        <v>35</v>
      </c>
      <c r="F1853" s="4">
        <f>E1853-SUMIFS(E:E,A:A,A1853-1,B:B,B1853)</f>
        <v>0</v>
      </c>
      <c r="G1853" s="4">
        <f t="shared" si="6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5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59"/>
        <v>203</v>
      </c>
      <c r="F1854" s="4">
        <f>E1854-SUMIFS(E:E,A:A,A1854-1,B:B,B1854)</f>
        <v>5</v>
      </c>
      <c r="G1854" s="4">
        <f t="shared" si="6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5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59"/>
        <v>510</v>
      </c>
      <c r="F1855" s="4">
        <f>E1855-SUMIFS(E:E,A:A,A1855-1,B:B,B1855)</f>
        <v>28</v>
      </c>
      <c r="G1855" s="4">
        <f t="shared" si="6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5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59"/>
        <v>74</v>
      </c>
      <c r="F1856" s="4">
        <f>E1856-SUMIFS(E:E,A:A,A1856-1,B:B,B1856)</f>
        <v>3</v>
      </c>
      <c r="G1856" s="4">
        <f t="shared" si="6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5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59"/>
        <v>146</v>
      </c>
      <c r="F1857" s="4">
        <f>E1857-SUMIFS(E:E,A:A,A1857-1,B:B,B1857)</f>
        <v>11</v>
      </c>
      <c r="G1857" s="4">
        <f t="shared" si="6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5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59"/>
        <v>204</v>
      </c>
      <c r="F1858" s="4">
        <f>E1858-SUMIFS(E:E,A:A,A1858-1,B:B,B1858)</f>
        <v>21</v>
      </c>
      <c r="G1858" s="4">
        <f t="shared" si="6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5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59"/>
        <v>2661</v>
      </c>
      <c r="F1859" s="4">
        <f>E1859-SUMIFS(E:E,A:A,A1859-1,B:B,B1859)</f>
        <v>93</v>
      </c>
      <c r="G1859" s="4">
        <f t="shared" si="6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5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59"/>
        <v>1460</v>
      </c>
      <c r="F1860" s="4">
        <f>E1860-SUMIFS(E:E,A:A,A1860-1,B:B,B1860)</f>
        <v>61</v>
      </c>
      <c r="G1860" s="4">
        <f t="shared" si="6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61">G1860-O1860-M1860</f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59"/>
        <v>12175</v>
      </c>
      <c r="F1861" s="4">
        <f>E1861-SUMIFS(E:E,A:A,A1861-1,B:B,B1861)</f>
        <v>12175</v>
      </c>
      <c r="G1861" s="4">
        <f t="shared" si="60"/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61"/>
        <v>274</v>
      </c>
      <c r="R1861" s="11">
        <f>Q1861-SUMIFS(Q:Q,B:B,B1861,A:A,A1861-1)</f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59"/>
        <v>8836</v>
      </c>
      <c r="F1862" s="4">
        <f>E1862-SUMIFS(E:E,A:A,A1862-1,B:B,B1862)</f>
        <v>250</v>
      </c>
      <c r="G1862" s="4">
        <f t="shared" si="6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61"/>
        <v>19</v>
      </c>
      <c r="R1862" s="11">
        <f>Q1862-SUMIFS(Q:Q,B:B,B1862,A:A,A1862-1)</f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59"/>
        <v>0</v>
      </c>
      <c r="F1863" s="4">
        <f>E1863-SUMIFS(E:E,A:A,A1863-1,B:B,B1863)</f>
        <v>-11188</v>
      </c>
      <c r="G1863" s="4">
        <f t="shared" si="60"/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61"/>
        <v>-6</v>
      </c>
      <c r="R1863" s="11">
        <f>Q1863-SUMIFS(Q:Q,B:B,B1863,A:A,A1863-1)</f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ref="E1864:E1927" si="62">SUM(C1864:D1864)</f>
        <v>414</v>
      </c>
      <c r="F1864" s="4">
        <f>E1864-SUMIFS(E:E,A:A,A1864-1,B:B,B1864)</f>
        <v>24</v>
      </c>
      <c r="G1864" s="4">
        <f t="shared" ref="G1864:G1927" si="63">C1864</f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61"/>
        <v>2</v>
      </c>
      <c r="R1864" s="11">
        <f>Q1864-SUMIFS(Q:Q,B:B,B1864,A:A,A1864-1)</f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62"/>
        <v>276</v>
      </c>
      <c r="F1865" s="4">
        <f>E1865-SUMIFS(E:E,A:A,A1865-1,B:B,B1865)</f>
        <v>24</v>
      </c>
      <c r="G1865" s="4">
        <f t="shared" si="63"/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61"/>
        <v>17</v>
      </c>
      <c r="R1865" s="11">
        <f>Q1865-SUMIFS(Q:Q,B:B,B1865,A:A,A1865-1)</f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62"/>
        <v>87</v>
      </c>
      <c r="F1866" s="4">
        <f>E1866-SUMIFS(E:E,A:A,A1866-1,B:B,B1866)</f>
        <v>7</v>
      </c>
      <c r="G1866" s="4">
        <f t="shared" si="63"/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61"/>
        <v>3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62"/>
        <v>360</v>
      </c>
      <c r="F1867" s="4">
        <f>E1867-SUMIFS(E:E,A:A,A1867-1,B:B,B1867)</f>
        <v>314</v>
      </c>
      <c r="G1867" s="4">
        <f t="shared" si="63"/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61"/>
        <v>1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62"/>
        <v>530</v>
      </c>
      <c r="F1868" s="4">
        <f>E1868-SUMIFS(E:E,A:A,A1868-1,B:B,B1868)</f>
        <v>8</v>
      </c>
      <c r="G1868" s="4">
        <f t="shared" si="63"/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61"/>
        <v>7</v>
      </c>
      <c r="R1868" s="11">
        <f>Q1868-SUMIFS(Q:Q,B:B,B1868,A:A,A1868-1)</f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62"/>
        <v>389</v>
      </c>
      <c r="F1869" s="4">
        <f>E1869-SUMIFS(E:E,A:A,A1869-1,B:B,B1869)</f>
        <v>25</v>
      </c>
      <c r="G1869" s="4">
        <f t="shared" si="63"/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61"/>
        <v>9</v>
      </c>
      <c r="R1869" s="11">
        <f>Q1869-SUMIFS(Q:Q,B:B,B1869,A:A,A1869-1)</f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62"/>
        <v>142</v>
      </c>
      <c r="F1870" s="4">
        <f>E1870-SUMIFS(E:E,A:A,A1870-1,B:B,B1870)</f>
        <v>8</v>
      </c>
      <c r="G1870" s="4">
        <f t="shared" si="63"/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61"/>
        <v>4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62"/>
        <v>123</v>
      </c>
      <c r="F1871" s="4">
        <f>E1871-SUMIFS(E:E,A:A,A1871-1,B:B,B1871)</f>
        <v>1</v>
      </c>
      <c r="G1871" s="4">
        <f t="shared" si="63"/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61"/>
        <v>7</v>
      </c>
      <c r="R1871" s="11">
        <f>Q1871-SUMIFS(Q:Q,B:B,B1871,A:A,A1871-1)</f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62"/>
        <v>219</v>
      </c>
      <c r="F1872" s="4">
        <f>E1872-SUMIFS(E:E,A:A,A1872-1,B:B,B1872)</f>
        <v>13</v>
      </c>
      <c r="G1872" s="4">
        <f t="shared" si="63"/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61"/>
        <v>5</v>
      </c>
      <c r="R1872" s="11">
        <f>Q1872-SUMIFS(Q:Q,B:B,B1872,A:A,A1872-1)</f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62"/>
        <v>151</v>
      </c>
      <c r="F1873" s="4">
        <f>E1873-SUMIFS(E:E,A:A,A1873-1,B:B,B1873)</f>
        <v>17</v>
      </c>
      <c r="G1873" s="4">
        <f t="shared" si="63"/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61"/>
        <v>1</v>
      </c>
      <c r="R1873" s="11">
        <f>Q1873-SUMIFS(Q:Q,B:B,B1873,A:A,A1873-1)</f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62"/>
        <v>438</v>
      </c>
      <c r="F1874" s="4">
        <f>E1874-SUMIFS(E:E,A:A,A1874-1,B:B,B1874)</f>
        <v>15</v>
      </c>
      <c r="G1874" s="4">
        <f t="shared" si="63"/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61"/>
        <v>7</v>
      </c>
      <c r="R1874" s="11">
        <f>Q1874-SUMIFS(Q:Q,B:B,B1874,A:A,A1874-1)</f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62"/>
        <v>127</v>
      </c>
      <c r="F1875" s="4">
        <f>E1875-SUMIFS(E:E,A:A,A1875-1,B:B,B1875)</f>
        <v>10</v>
      </c>
      <c r="G1875" s="4">
        <f t="shared" si="63"/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61"/>
        <v>2</v>
      </c>
      <c r="R1875" s="11">
        <f>Q1875-SUMIFS(Q:Q,B:B,B1875,A:A,A1875-1)</f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62"/>
        <v>105</v>
      </c>
      <c r="F1876" s="4">
        <f>E1876-SUMIFS(E:E,A:A,A1876-1,B:B,B1876)</f>
        <v>2</v>
      </c>
      <c r="G1876" s="4">
        <f t="shared" si="63"/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61"/>
        <v>3</v>
      </c>
      <c r="R1876" s="11">
        <f>Q1876-SUMIFS(Q:Q,B:B,B1876,A:A,A1876-1)</f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62"/>
        <v>129</v>
      </c>
      <c r="F1877" s="4">
        <f>E1877-SUMIFS(E:E,A:A,A1877-1,B:B,B1877)</f>
        <v>6</v>
      </c>
      <c r="G1877" s="4">
        <f t="shared" si="63"/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61"/>
        <v>1</v>
      </c>
      <c r="R1877" s="11">
        <f>Q1877-SUMIFS(Q:Q,B:B,B1877,A:A,A1877-1)</f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62"/>
        <v>99</v>
      </c>
      <c r="F1878" s="4">
        <f>E1878-SUMIFS(E:E,A:A,A1878-1,B:B,B1878)</f>
        <v>4</v>
      </c>
      <c r="G1878" s="4">
        <f t="shared" si="63"/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61"/>
        <v>3</v>
      </c>
      <c r="R1878" s="11">
        <f>Q1878-SUMIFS(Q:Q,B:B,B1878,A:A,A1878-1)</f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62"/>
        <v>317</v>
      </c>
      <c r="F1879" s="4">
        <f>E1879-SUMIFS(E:E,A:A,A1879-1,B:B,B1879)</f>
        <v>27</v>
      </c>
      <c r="G1879" s="4">
        <f t="shared" si="63"/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61"/>
        <v>8</v>
      </c>
      <c r="R1879" s="11">
        <f>Q1879-SUMIFS(Q:Q,B:B,B1879,A:A,A1879-1)</f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62"/>
        <v>70</v>
      </c>
      <c r="F1880" s="4">
        <f>E1880-SUMIFS(E:E,A:A,A1880-1,B:B,B1880)</f>
        <v>2</v>
      </c>
      <c r="G1880" s="4">
        <f t="shared" si="63"/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61"/>
        <v>0</v>
      </c>
      <c r="R1880" s="11">
        <f>Q1880-SUMIFS(Q:Q,B:B,B1880,A:A,A1880-1)</f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62"/>
        <v>795</v>
      </c>
      <c r="F1881" s="4">
        <f>E1881-SUMIFS(E:E,A:A,A1881-1,B:B,B1881)</f>
        <v>69</v>
      </c>
      <c r="G1881" s="4">
        <f t="shared" si="63"/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61"/>
        <v>36</v>
      </c>
      <c r="R1881" s="11">
        <f>Q1881-SUMIFS(Q:Q,B:B,B1881,A:A,A1881-1)</f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62"/>
        <v>8771</v>
      </c>
      <c r="F1882" s="4">
        <f>E1882-SUMIFS(E:E,A:A,A1882-1,B:B,B1882)</f>
        <v>270</v>
      </c>
      <c r="G1882" s="4">
        <f t="shared" si="63"/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61"/>
        <v>886</v>
      </c>
      <c r="R1882" s="11">
        <f>Q1882-SUMIFS(Q:Q,B:B,B1882,A:A,A1882-1)</f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62"/>
        <v>76</v>
      </c>
      <c r="F1883" s="4">
        <f>E1883-SUMIFS(E:E,A:A,A1883-1,B:B,B1883)</f>
        <v>5</v>
      </c>
      <c r="G1883" s="4">
        <f t="shared" si="63"/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61"/>
        <v>2</v>
      </c>
      <c r="R1883" s="11">
        <f>Q1883-SUMIFS(Q:Q,B:B,B1883,A:A,A1883-1)</f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62"/>
        <v>223</v>
      </c>
      <c r="F1884" s="4">
        <f>E1884-SUMIFS(E:E,A:A,A1884-1,B:B,B1884)</f>
        <v>16</v>
      </c>
      <c r="G1884" s="4">
        <f t="shared" si="63"/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61"/>
        <v>8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62"/>
        <v>312</v>
      </c>
      <c r="F1885" s="4">
        <f>E1885-SUMIFS(E:E,A:A,A1885-1,B:B,B1885)</f>
        <v>4</v>
      </c>
      <c r="G1885" s="4">
        <f t="shared" si="63"/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61"/>
        <v>19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62"/>
        <v>251</v>
      </c>
      <c r="F1886" s="4">
        <f>E1886-SUMIFS(E:E,A:A,A1886-1,B:B,B1886)</f>
        <v>21</v>
      </c>
      <c r="G1886" s="4">
        <f t="shared" si="63"/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61"/>
        <v>15</v>
      </c>
      <c r="R1886" s="11">
        <f>Q1886-SUMIFS(Q:Q,B:B,B1886,A:A,A1886-1)</f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62"/>
        <v>354</v>
      </c>
      <c r="F1887" s="4">
        <f>E1887-SUMIFS(E:E,A:A,A1887-1,B:B,B1887)</f>
        <v>38</v>
      </c>
      <c r="G1887" s="4">
        <f t="shared" si="63"/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61"/>
        <v>24</v>
      </c>
      <c r="R1887" s="11">
        <f>Q1887-SUMIFS(Q:Q,B:B,B1887,A:A,A1887-1)</f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62"/>
        <v>119</v>
      </c>
      <c r="F1888" s="4">
        <f>E1888-SUMIFS(E:E,A:A,A1888-1,B:B,B1888)</f>
        <v>6</v>
      </c>
      <c r="G1888" s="4">
        <f t="shared" si="63"/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61"/>
        <v>2</v>
      </c>
      <c r="R1888" s="11">
        <f>Q1888-SUMIFS(Q:Q,B:B,B1888,A:A,A1888-1)</f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62"/>
        <v>233</v>
      </c>
      <c r="F1889" s="4">
        <f>E1889-SUMIFS(E:E,A:A,A1889-1,B:B,B1889)</f>
        <v>28</v>
      </c>
      <c r="G1889" s="4">
        <f t="shared" si="63"/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61"/>
        <v>4</v>
      </c>
      <c r="R1889" s="11">
        <f>Q1889-SUMIFS(Q:Q,B:B,B1889,A:A,A1889-1)</f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62"/>
        <v>334</v>
      </c>
      <c r="F1890" s="4">
        <f>E1890-SUMIFS(E:E,A:A,A1890-1,B:B,B1890)</f>
        <v>21</v>
      </c>
      <c r="G1890" s="4">
        <f t="shared" si="63"/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61"/>
        <v>14</v>
      </c>
      <c r="R1890" s="11">
        <f>Q1890-SUMIFS(Q:Q,B:B,B1890,A:A,A1890-1)</f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62"/>
        <v>142</v>
      </c>
      <c r="F1891" s="4">
        <f>E1891-SUMIFS(E:E,A:A,A1891-1,B:B,B1891)</f>
        <v>6</v>
      </c>
      <c r="G1891" s="4">
        <f t="shared" si="63"/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61"/>
        <v>3</v>
      </c>
      <c r="R1891" s="11">
        <f>Q1891-SUMIFS(Q:Q,B:B,B1891,A:A,A1891-1)</f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62"/>
        <v>84</v>
      </c>
      <c r="F1892" s="4">
        <f>E1892-SUMIFS(E:E,A:A,A1892-1,B:B,B1892)</f>
        <v>7</v>
      </c>
      <c r="G1892" s="4">
        <f t="shared" si="63"/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61"/>
        <v>0</v>
      </c>
      <c r="R1892" s="11">
        <f>Q1892-SUMIFS(Q:Q,B:B,B1892,A:A,A1892-1)</f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si="62"/>
        <v>239</v>
      </c>
      <c r="F1893" s="4">
        <f>E1893-SUMIFS(E:E,A:A,A1893-1,B:B,B1893)</f>
        <v>25</v>
      </c>
      <c r="G1893" s="4">
        <f t="shared" si="63"/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61"/>
        <v>7</v>
      </c>
      <c r="R1893" s="11">
        <f>Q1893-SUMIFS(Q:Q,B:B,B1893,A:A,A1893-1)</f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62"/>
        <v>192</v>
      </c>
      <c r="F1894" s="4">
        <f>E1894-SUMIFS(E:E,A:A,A1894-1,B:B,B1894)</f>
        <v>54</v>
      </c>
      <c r="G1894" s="4">
        <f t="shared" si="63"/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61"/>
        <v>9</v>
      </c>
      <c r="R1894" s="11">
        <f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62"/>
        <v>219</v>
      </c>
      <c r="F1895" s="4">
        <f>E1895-SUMIFS(E:E,A:A,A1895-1,B:B,B1895)</f>
        <v>5</v>
      </c>
      <c r="G1895" s="4">
        <f t="shared" si="63"/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61"/>
        <v>1</v>
      </c>
      <c r="R1895" s="11">
        <f>Q1895-SUMIFS(Q:Q,B:B,B1895,A:A,A1895-1)</f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62"/>
        <v>1354</v>
      </c>
      <c r="F1896" s="4">
        <f>E1896-SUMIFS(E:E,A:A,A1896-1,B:B,B1896)</f>
        <v>36</v>
      </c>
      <c r="G1896" s="4">
        <f t="shared" si="63"/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61"/>
        <v>54</v>
      </c>
      <c r="R1896" s="11">
        <f>Q1896-SUMIFS(Q:Q,B:B,B1896,A:A,A1896-1)</f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62"/>
        <v>17</v>
      </c>
      <c r="F1897" s="4">
        <f>E1897-SUMIFS(E:E,A:A,A1897-1,B:B,B1897)</f>
        <v>0</v>
      </c>
      <c r="G1897" s="4">
        <f t="shared" si="63"/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61"/>
        <v>0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62"/>
        <v>143</v>
      </c>
      <c r="F1898" s="4">
        <f>E1898-SUMIFS(E:E,A:A,A1898-1,B:B,B1898)</f>
        <v>12</v>
      </c>
      <c r="G1898" s="4">
        <f t="shared" si="63"/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61"/>
        <v>6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62"/>
        <v>234</v>
      </c>
      <c r="F1899" s="4">
        <f>E1899-SUMIFS(E:E,A:A,A1899-1,B:B,B1899)</f>
        <v>10</v>
      </c>
      <c r="G1899" s="4">
        <f t="shared" si="63"/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61"/>
        <v>1</v>
      </c>
      <c r="R1899" s="11">
        <f>Q1899-SUMIFS(Q:Q,B:B,B1899,A:A,A1899-1)</f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62"/>
        <v>216</v>
      </c>
      <c r="F1900" s="4">
        <f>E1900-SUMIFS(E:E,A:A,A1900-1,B:B,B1900)</f>
        <v>37</v>
      </c>
      <c r="G1900" s="4">
        <f t="shared" si="63"/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61"/>
        <v>15</v>
      </c>
      <c r="R1900" s="11">
        <f>Q1900-SUMIFS(Q:Q,B:B,B1900,A:A,A1900-1)</f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62"/>
        <v>115</v>
      </c>
      <c r="F1901" s="4">
        <f>E1901-SUMIFS(E:E,A:A,A1901-1,B:B,B1901)</f>
        <v>8</v>
      </c>
      <c r="G1901" s="4">
        <f t="shared" si="63"/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61"/>
        <v>9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62"/>
        <v>183</v>
      </c>
      <c r="F1902" s="4">
        <f>E1902-SUMIFS(E:E,A:A,A1902-1,B:B,B1902)</f>
        <v>14</v>
      </c>
      <c r="G1902" s="4">
        <f t="shared" si="63"/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61"/>
        <v>1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62"/>
        <v>169</v>
      </c>
      <c r="F1903" s="4">
        <f>E1903-SUMIFS(E:E,A:A,A1903-1,B:B,B1903)</f>
        <v>9</v>
      </c>
      <c r="G1903" s="4">
        <f t="shared" si="63"/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61"/>
        <v>4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62"/>
        <v>112</v>
      </c>
      <c r="F1904" s="4">
        <f>E1904-SUMIFS(E:E,A:A,A1904-1,B:B,B1904)</f>
        <v>4</v>
      </c>
      <c r="G1904" s="4">
        <f t="shared" si="63"/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61"/>
        <v>1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62"/>
        <v>109</v>
      </c>
      <c r="F1905" s="4">
        <f>E1905-SUMIFS(E:E,A:A,A1905-1,B:B,B1905)</f>
        <v>3</v>
      </c>
      <c r="G1905" s="4">
        <f t="shared" si="63"/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6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62"/>
        <v>100</v>
      </c>
      <c r="F1906" s="4">
        <f>E1906-SUMIFS(E:E,A:A,A1906-1,B:B,B1906)</f>
        <v>11</v>
      </c>
      <c r="G1906" s="4">
        <f t="shared" si="63"/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61"/>
        <v>2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62"/>
        <v>118</v>
      </c>
      <c r="F1907" s="4">
        <f>E1907-SUMIFS(E:E,A:A,A1907-1,B:B,B1907)</f>
        <v>5</v>
      </c>
      <c r="G1907" s="4">
        <f t="shared" si="63"/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61"/>
        <v>4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62"/>
        <v>205</v>
      </c>
      <c r="F1908" s="4">
        <f>E1908-SUMIFS(E:E,A:A,A1908-1,B:B,B1908)</f>
        <v>12</v>
      </c>
      <c r="G1908" s="4">
        <f t="shared" si="63"/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61"/>
        <v>7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62"/>
        <v>29</v>
      </c>
      <c r="F1909" s="4">
        <f>E1909-SUMIFS(E:E,A:A,A1909-1,B:B,B1909)</f>
        <v>3</v>
      </c>
      <c r="G1909" s="4">
        <f t="shared" si="63"/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61"/>
        <v>2</v>
      </c>
      <c r="R1909" s="11">
        <f>Q1909-SUMIFS(Q:Q,B:B,B1909,A:A,A1909-1)</f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62"/>
        <v>2365</v>
      </c>
      <c r="F1910" s="4">
        <f>E1910-SUMIFS(E:E,A:A,A1910-1,B:B,B1910)</f>
        <v>67</v>
      </c>
      <c r="G1910" s="4">
        <f t="shared" si="63"/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61"/>
        <v>36</v>
      </c>
      <c r="R1910" s="11">
        <f>Q1910-SUMIFS(Q:Q,B:B,B1910,A:A,A1910-1)</f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62"/>
        <v>32</v>
      </c>
      <c r="F1911" s="4">
        <f>E1911-SUMIFS(E:E,A:A,A1911-1,B:B,B1911)</f>
        <v>8</v>
      </c>
      <c r="G1911" s="4">
        <f t="shared" si="63"/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61"/>
        <v>0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62"/>
        <v>137</v>
      </c>
      <c r="F1912" s="4">
        <f>E1912-SUMIFS(E:E,A:A,A1912-1,B:B,B1912)</f>
        <v>10</v>
      </c>
      <c r="G1912" s="4">
        <f t="shared" si="63"/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61"/>
        <v>7</v>
      </c>
      <c r="R1912" s="11">
        <f>Q1912-SUMIFS(Q:Q,B:B,B1912,A:A,A1912-1)</f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62"/>
        <v>301</v>
      </c>
      <c r="F1913" s="4">
        <f>E1913-SUMIFS(E:E,A:A,A1913-1,B:B,B1913)</f>
        <v>19</v>
      </c>
      <c r="G1913" s="4">
        <f t="shared" si="63"/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61"/>
        <v>7</v>
      </c>
      <c r="R1913" s="11">
        <f>Q1913-SUMIFS(Q:Q,B:B,B1913,A:A,A1913-1)</f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62"/>
        <v>34</v>
      </c>
      <c r="F1914" s="4">
        <f>E1914-SUMIFS(E:E,A:A,A1914-1,B:B,B1914)</f>
        <v>0</v>
      </c>
      <c r="G1914" s="4">
        <f t="shared" si="63"/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61"/>
        <v>1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62"/>
        <v>99</v>
      </c>
      <c r="F1915" s="4">
        <f>E1915-SUMIFS(E:E,A:A,A1915-1,B:B,B1915)</f>
        <v>3</v>
      </c>
      <c r="G1915" s="4">
        <f t="shared" si="63"/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61"/>
        <v>6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62"/>
        <v>253</v>
      </c>
      <c r="F1916" s="4">
        <f>E1916-SUMIFS(E:E,A:A,A1916-1,B:B,B1916)</f>
        <v>6</v>
      </c>
      <c r="G1916" s="4">
        <f t="shared" si="63"/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61"/>
        <v>5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62"/>
        <v>377</v>
      </c>
      <c r="F1917" s="4">
        <f>E1917-SUMIFS(E:E,A:A,A1917-1,B:B,B1917)</f>
        <v>10</v>
      </c>
      <c r="G1917" s="4">
        <f t="shared" si="63"/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61"/>
        <v>16</v>
      </c>
      <c r="R1917" s="11">
        <f>Q1917-SUMIFS(Q:Q,B:B,B1917,A:A,A1917-1)</f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62"/>
        <v>710</v>
      </c>
      <c r="F1918" s="4">
        <f>E1918-SUMIFS(E:E,A:A,A1918-1,B:B,B1918)</f>
        <v>60</v>
      </c>
      <c r="G1918" s="4">
        <f t="shared" si="63"/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61"/>
        <v>50</v>
      </c>
      <c r="R1918" s="11">
        <f>Q1918-SUMIFS(Q:Q,B:B,B1918,A:A,A1918-1)</f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62"/>
        <v>155</v>
      </c>
      <c r="F1919" s="4">
        <f>E1919-SUMIFS(E:E,A:A,A1919-1,B:B,B1919)</f>
        <v>20</v>
      </c>
      <c r="G1919" s="4">
        <f t="shared" si="63"/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61"/>
        <v>11</v>
      </c>
      <c r="R1919" s="11">
        <f>Q1919-SUMIFS(Q:Q,B:B,B1919,A:A,A1919-1)</f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62"/>
        <v>193</v>
      </c>
      <c r="F1920" s="4">
        <f>E1920-SUMIFS(E:E,A:A,A1920-1,B:B,B1920)</f>
        <v>8</v>
      </c>
      <c r="G1920" s="4">
        <f t="shared" si="63"/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61"/>
        <v>6</v>
      </c>
      <c r="R1920" s="11">
        <f>Q1920-SUMIFS(Q:Q,B:B,B1920,A:A,A1920-1)</f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62"/>
        <v>649</v>
      </c>
      <c r="F1921" s="4">
        <f>E1921-SUMIFS(E:E,A:A,A1921-1,B:B,B1921)</f>
        <v>18</v>
      </c>
      <c r="G1921" s="4">
        <f t="shared" si="63"/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61"/>
        <v>16</v>
      </c>
      <c r="R1921" s="11">
        <f>Q1921-SUMIFS(Q:Q,B:B,B1921,A:A,A1921-1)</f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62"/>
        <v>313</v>
      </c>
      <c r="F1922" s="4">
        <f>E1922-SUMIFS(E:E,A:A,A1922-1,B:B,B1922)</f>
        <v>13</v>
      </c>
      <c r="G1922" s="4">
        <f t="shared" si="63"/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61"/>
        <v>1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62"/>
        <v>120</v>
      </c>
      <c r="F1923" s="4">
        <f>E1923-SUMIFS(E:E,A:A,A1923-1,B:B,B1923)</f>
        <v>4</v>
      </c>
      <c r="G1923" s="4">
        <f t="shared" si="63"/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61"/>
        <v>5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62"/>
        <v>77</v>
      </c>
      <c r="F1924" s="4">
        <f>E1924-SUMIFS(E:E,A:A,A1924-1,B:B,B1924)</f>
        <v>4</v>
      </c>
      <c r="G1924" s="4">
        <f t="shared" si="63"/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64">G1924-O1924-M1924</f>
        <v>1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62"/>
        <v>219</v>
      </c>
      <c r="F1925" s="4">
        <f>E1925-SUMIFS(E:E,A:A,A1925-1,B:B,B1925)</f>
        <v>10</v>
      </c>
      <c r="G1925" s="4">
        <f t="shared" si="63"/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64"/>
        <v>3</v>
      </c>
      <c r="R1925" s="11">
        <f>Q1925-SUMIFS(Q:Q,B:B,B1925,A:A,A1925-1)</f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62"/>
        <v>1289</v>
      </c>
      <c r="F1926" s="4">
        <f>E1926-SUMIFS(E:E,A:A,A1926-1,B:B,B1926)</f>
        <v>56</v>
      </c>
      <c r="G1926" s="4">
        <f t="shared" si="63"/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64"/>
        <v>76</v>
      </c>
      <c r="R1926" s="11">
        <f>Q1926-SUMIFS(Q:Q,B:B,B1926,A:A,A1926-1)</f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62"/>
        <v>33</v>
      </c>
      <c r="F1927" s="4">
        <f>E1927-SUMIFS(E:E,A:A,A1927-1,B:B,B1927)</f>
        <v>2</v>
      </c>
      <c r="G1927" s="4">
        <f t="shared" si="63"/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64"/>
        <v>0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ref="E1928:E1961" si="65">SUM(C1928:D1928)</f>
        <v>92</v>
      </c>
      <c r="F1928" s="4">
        <f>E1928-SUMIFS(E:E,A:A,A1928-1,B:B,B1928)</f>
        <v>6</v>
      </c>
      <c r="G1928" s="4">
        <f t="shared" ref="G1928:G1961" si="66">C1928</f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64"/>
        <v>1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65"/>
        <v>135</v>
      </c>
      <c r="F1929" s="4">
        <f>E1929-SUMIFS(E:E,A:A,A1929-1,B:B,B1929)</f>
        <v>12</v>
      </c>
      <c r="G1929" s="4">
        <f t="shared" si="66"/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64"/>
        <v>4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65"/>
        <v>313</v>
      </c>
      <c r="F1930" s="4">
        <f>E1930-SUMIFS(E:E,A:A,A1930-1,B:B,B1930)</f>
        <v>34</v>
      </c>
      <c r="G1930" s="4">
        <f t="shared" si="66"/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64"/>
        <v>2</v>
      </c>
      <c r="R1930" s="11">
        <f>Q1930-SUMIFS(Q:Q,B:B,B1930,A:A,A1930-1)</f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65"/>
        <v>40</v>
      </c>
      <c r="F1931" s="4">
        <f>E1931-SUMIFS(E:E,A:A,A1931-1,B:B,B1931)</f>
        <v>2</v>
      </c>
      <c r="G1931" s="4">
        <f t="shared" si="66"/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64"/>
        <v>2</v>
      </c>
      <c r="R1931" s="11">
        <f>Q1931-SUMIFS(Q:Q,B:B,B1931,A:A,A1931-1)</f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65"/>
        <v>33</v>
      </c>
      <c r="F1932" s="4">
        <f>E1932-SUMIFS(E:E,A:A,A1932-1,B:B,B1932)</f>
        <v>4</v>
      </c>
      <c r="G1932" s="4">
        <f t="shared" si="66"/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64"/>
        <v>0</v>
      </c>
      <c r="R1932" s="11">
        <f>Q1932-SUMIFS(Q:Q,B:B,B1932,A:A,A1932-1)</f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65"/>
        <v>45</v>
      </c>
      <c r="F1933" s="4">
        <f>E1933-SUMIFS(E:E,A:A,A1933-1,B:B,B1933)</f>
        <v>2</v>
      </c>
      <c r="G1933" s="4">
        <f t="shared" si="66"/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64"/>
        <v>1</v>
      </c>
      <c r="R1933" s="11">
        <f>Q1933-SUMIFS(Q:Q,B:B,B1933,A:A,A1933-1)</f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65"/>
        <v>824</v>
      </c>
      <c r="F1934" s="4">
        <f>E1934-SUMIFS(E:E,A:A,A1934-1,B:B,B1934)</f>
        <v>52</v>
      </c>
      <c r="G1934" s="4">
        <f t="shared" si="66"/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64"/>
        <v>66</v>
      </c>
      <c r="R1934" s="11">
        <f>Q1934-SUMIFS(Q:Q,B:B,B1934,A:A,A1934-1)</f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65"/>
        <v>194</v>
      </c>
      <c r="F1935" s="4">
        <f>E1935-SUMIFS(E:E,A:A,A1935-1,B:B,B1935)</f>
        <v>27</v>
      </c>
      <c r="G1935" s="4">
        <f t="shared" si="66"/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64"/>
        <v>0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65"/>
        <v>300</v>
      </c>
      <c r="F1936" s="4">
        <f>E1936-SUMIFS(E:E,A:A,A1936-1,B:B,B1936)</f>
        <v>22</v>
      </c>
      <c r="G1936" s="4">
        <f t="shared" si="66"/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64"/>
        <v>1</v>
      </c>
      <c r="R1936" s="11">
        <f>Q1936-SUMIFS(Q:Q,B:B,B1936,A:A,A1936-1)</f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65"/>
        <v>792</v>
      </c>
      <c r="F1937" s="4">
        <f>E1937-SUMIFS(E:E,A:A,A1937-1,B:B,B1937)</f>
        <v>42</v>
      </c>
      <c r="G1937" s="4">
        <f t="shared" si="66"/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64"/>
        <v>43</v>
      </c>
      <c r="R1937" s="11">
        <f>Q1937-SUMIFS(Q:Q,B:B,B1937,A:A,A1937-1)</f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65"/>
        <v>2275</v>
      </c>
      <c r="F1938" s="4">
        <f>E1938-SUMIFS(E:E,A:A,A1938-1,B:B,B1938)</f>
        <v>92</v>
      </c>
      <c r="G1938" s="4">
        <f t="shared" si="66"/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64"/>
        <v>169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65"/>
        <v>113</v>
      </c>
      <c r="F1939" s="4">
        <f>E1939-SUMIFS(E:E,A:A,A1939-1,B:B,B1939)</f>
        <v>9</v>
      </c>
      <c r="G1939" s="4">
        <f t="shared" si="66"/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64"/>
        <v>5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65"/>
        <v>82</v>
      </c>
      <c r="F1940" s="4">
        <f>E1940-SUMIFS(E:E,A:A,A1940-1,B:B,B1940)</f>
        <v>19</v>
      </c>
      <c r="G1940" s="4">
        <f t="shared" si="66"/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64"/>
        <v>1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65"/>
        <v>495</v>
      </c>
      <c r="F1941" s="4">
        <f>E1941-SUMIFS(E:E,A:A,A1941-1,B:B,B1941)</f>
        <v>5</v>
      </c>
      <c r="G1941" s="4">
        <f t="shared" si="66"/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64"/>
        <v>4</v>
      </c>
      <c r="R1941" s="11">
        <f>Q1941-SUMIFS(Q:Q,B:B,B1941,A:A,A1941-1)</f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65"/>
        <v>7182</v>
      </c>
      <c r="F1942" s="4">
        <f>E1942-SUMIFS(E:E,A:A,A1942-1,B:B,B1942)</f>
        <v>713</v>
      </c>
      <c r="G1942" s="4">
        <f t="shared" si="66"/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64"/>
        <v>1016</v>
      </c>
      <c r="R1942" s="11">
        <f>Q1942-SUMIFS(Q:Q,B:B,B1942,A:A,A1942-1)</f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65"/>
        <v>193</v>
      </c>
      <c r="F1943" s="4">
        <f>E1943-SUMIFS(E:E,A:A,A1943-1,B:B,B1943)</f>
        <v>13</v>
      </c>
      <c r="G1943" s="4">
        <f t="shared" si="66"/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64"/>
        <v>10</v>
      </c>
      <c r="R1943" s="11">
        <f>Q1943-SUMIFS(Q:Q,B:B,B1943,A:A,A1943-1)</f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65"/>
        <v>99</v>
      </c>
      <c r="F1944" s="4">
        <f>E1944-SUMIFS(E:E,A:A,A1944-1,B:B,B1944)</f>
        <v>1</v>
      </c>
      <c r="G1944" s="4">
        <f t="shared" si="66"/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64"/>
        <v>4</v>
      </c>
      <c r="R1944" s="11">
        <f>Q1944-SUMIFS(Q:Q,B:B,B1944,A:A,A1944-1)</f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65"/>
        <v>414</v>
      </c>
      <c r="F1945" s="4">
        <f>E1945-SUMIFS(E:E,A:A,A1945-1,B:B,B1945)</f>
        <v>40</v>
      </c>
      <c r="G1945" s="4">
        <f t="shared" si="66"/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64"/>
        <v>17</v>
      </c>
      <c r="R1945" s="11">
        <f>Q1945-SUMIFS(Q:Q,B:B,B1945,A:A,A1945-1)</f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65"/>
        <v>2166</v>
      </c>
      <c r="F1946" s="4">
        <f>E1946-SUMIFS(E:E,A:A,A1946-1,B:B,B1946)</f>
        <v>59</v>
      </c>
      <c r="G1946" s="4">
        <f t="shared" si="66"/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64"/>
        <v>325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65"/>
        <v>513</v>
      </c>
      <c r="F1947" s="4">
        <f>E1947-SUMIFS(E:E,A:A,A1947-1,B:B,B1947)</f>
        <v>45</v>
      </c>
      <c r="G1947" s="4">
        <f t="shared" si="66"/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64"/>
        <v>32</v>
      </c>
      <c r="R1947" s="11">
        <f>Q1947-SUMIFS(Q:Q,B:B,B1947,A:A,A1947-1)</f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65"/>
        <v>110</v>
      </c>
      <c r="F1948" s="4">
        <f>E1948-SUMIFS(E:E,A:A,A1948-1,B:B,B1948)</f>
        <v>8</v>
      </c>
      <c r="G1948" s="4">
        <f t="shared" si="66"/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64"/>
        <v>19</v>
      </c>
      <c r="R1948" s="11">
        <f>Q1948-SUMIFS(Q:Q,B:B,B1948,A:A,A1948-1)</f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65"/>
        <v>54</v>
      </c>
      <c r="F1949" s="4">
        <f>E1949-SUMIFS(E:E,A:A,A1949-1,B:B,B1949)</f>
        <v>6</v>
      </c>
      <c r="G1949" s="4">
        <f t="shared" si="66"/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64"/>
        <v>1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65"/>
        <v>58</v>
      </c>
      <c r="F1950" s="4">
        <f>E1950-SUMIFS(E:E,A:A,A1950-1,B:B,B1950)</f>
        <v>1</v>
      </c>
      <c r="G1950" s="4">
        <f t="shared" si="66"/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64"/>
        <v>2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65"/>
        <v>40</v>
      </c>
      <c r="F1951" s="4">
        <f>E1951-SUMIFS(E:E,A:A,A1951-1,B:B,B1951)</f>
        <v>5</v>
      </c>
      <c r="G1951" s="4">
        <f t="shared" si="66"/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64"/>
        <v>0</v>
      </c>
      <c r="R1951" s="11">
        <f>Q1951-SUMIFS(Q:Q,B:B,B1951,A:A,A1951-1)</f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65"/>
        <v>222</v>
      </c>
      <c r="F1952" s="4">
        <f>E1952-SUMIFS(E:E,A:A,A1952-1,B:B,B1952)</f>
        <v>19</v>
      </c>
      <c r="G1952" s="4">
        <f t="shared" si="66"/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64"/>
        <v>4</v>
      </c>
      <c r="R1952" s="11">
        <f>Q1952-SUMIFS(Q:Q,B:B,B1952,A:A,A1952-1)</f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65"/>
        <v>556</v>
      </c>
      <c r="F1953" s="4">
        <f>E1953-SUMIFS(E:E,A:A,A1953-1,B:B,B1953)</f>
        <v>46</v>
      </c>
      <c r="G1953" s="4">
        <f t="shared" si="66"/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64"/>
        <v>19</v>
      </c>
      <c r="R1953" s="11">
        <f>Q1953-SUMIFS(Q:Q,B:B,B1953,A:A,A1953-1)</f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65"/>
        <v>80</v>
      </c>
      <c r="F1954" s="4">
        <f>E1954-SUMIFS(E:E,A:A,A1954-1,B:B,B1954)</f>
        <v>6</v>
      </c>
      <c r="G1954" s="4">
        <f t="shared" si="66"/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64"/>
        <v>1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65"/>
        <v>152</v>
      </c>
      <c r="F1955" s="4">
        <f>E1955-SUMIFS(E:E,A:A,A1955-1,B:B,B1955)</f>
        <v>6</v>
      </c>
      <c r="G1955" s="4">
        <f t="shared" si="66"/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64"/>
        <v>4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65"/>
        <v>231</v>
      </c>
      <c r="F1956" s="4">
        <f>E1956-SUMIFS(E:E,A:A,A1956-1,B:B,B1956)</f>
        <v>27</v>
      </c>
      <c r="G1956" s="4">
        <f t="shared" si="66"/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64"/>
        <v>3</v>
      </c>
      <c r="R1956" s="11">
        <f>Q1956-SUMIFS(Q:Q,B:B,B1956,A:A,A1956-1)</f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si="65"/>
        <v>2713</v>
      </c>
      <c r="F1957" s="4">
        <f>E1957-SUMIFS(E:E,A:A,A1957-1,B:B,B1957)</f>
        <v>52</v>
      </c>
      <c r="G1957" s="4">
        <f t="shared" si="66"/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64"/>
        <v>147</v>
      </c>
      <c r="R1957" s="11">
        <f>Q1957-SUMIFS(Q:Q,B:B,B1957,A:A,A1957-1)</f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65"/>
        <v>1491</v>
      </c>
      <c r="F1958" s="4">
        <f>E1958-SUMIFS(E:E,A:A,A1958-1,B:B,B1958)</f>
        <v>31</v>
      </c>
      <c r="G1958" s="4">
        <f t="shared" si="66"/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64"/>
        <v>92</v>
      </c>
      <c r="R1958" s="11">
        <f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65"/>
        <v>12712</v>
      </c>
      <c r="F1959" s="4">
        <f>E1959-SUMIFS(E:E,A:A,A1959-1,B:B,B1959)</f>
        <v>537</v>
      </c>
      <c r="G1959" s="4">
        <f t="shared" si="66"/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64"/>
        <v>231</v>
      </c>
      <c r="R1959" s="11">
        <f>Q1959-SUMIFS(Q:Q,B:B,B1959,A:A,A1959-1)</f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65"/>
        <v>9100</v>
      </c>
      <c r="F1960" s="4">
        <f>E1960-SUMIFS(E:E,A:A,A1960-1,B:B,B1960)</f>
        <v>264</v>
      </c>
      <c r="G1960" s="4">
        <f t="shared" si="66"/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64"/>
        <v>12</v>
      </c>
      <c r="R1960" s="11">
        <f>Q1960-SUMIFS(Q:Q,B:B,B1960,A:A,A1960-1)</f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65"/>
        <v>78</v>
      </c>
      <c r="F1961" s="4">
        <f>E1961-SUMIFS(E:E,A:A,A1961-1,B:B,B1961)</f>
        <v>78</v>
      </c>
      <c r="G1961" s="4">
        <f t="shared" si="66"/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64"/>
        <v>0</v>
      </c>
      <c r="R1961" s="11">
        <f>Q1961-SUMIFS(Q:Q,B:B,B1961,A:A,A1961-1)</f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ref="E1962:E2025" si="67">SUM(C1962:D1962)</f>
        <v>461</v>
      </c>
      <c r="F1962" s="4">
        <f>E1962-SUMIFS(E:E,A:A,A1962-1,B:B,B1962)</f>
        <v>47</v>
      </c>
      <c r="G1962" s="4">
        <f t="shared" ref="G1962:G2025" si="68">C1962</f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64"/>
        <v>5</v>
      </c>
      <c r="R1962" s="11">
        <f>Q1962-SUMIFS(Q:Q,B:B,B1962,A:A,A1962-1)</f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67"/>
        <v>305</v>
      </c>
      <c r="F1963" s="4">
        <f>E1963-SUMIFS(E:E,A:A,A1963-1,B:B,B1963)</f>
        <v>29</v>
      </c>
      <c r="G1963" s="4">
        <f t="shared" si="68"/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64"/>
        <v>19</v>
      </c>
      <c r="R1963" s="11">
        <f>Q1963-SUMIFS(Q:Q,B:B,B1963,A:A,A1963-1)</f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67"/>
        <v>90</v>
      </c>
      <c r="F1964" s="4">
        <f>E1964-SUMIFS(E:E,A:A,A1964-1,B:B,B1964)</f>
        <v>3</v>
      </c>
      <c r="G1964" s="4">
        <f t="shared" si="68"/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64"/>
        <v>3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67"/>
        <v>745</v>
      </c>
      <c r="F1965" s="4">
        <f>E1965-SUMIFS(E:E,A:A,A1965-1,B:B,B1965)</f>
        <v>385</v>
      </c>
      <c r="G1965" s="4">
        <f t="shared" si="68"/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64"/>
        <v>5</v>
      </c>
      <c r="R1965" s="11">
        <f>Q1965-SUMIFS(Q:Q,B:B,B1965,A:A,A1965-1)</f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67"/>
        <v>549</v>
      </c>
      <c r="F1966" s="4">
        <f>E1966-SUMIFS(E:E,A:A,A1966-1,B:B,B1966)</f>
        <v>19</v>
      </c>
      <c r="G1966" s="4">
        <f t="shared" si="68"/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64"/>
        <v>7</v>
      </c>
      <c r="R1966" s="11">
        <f>Q1966-SUMIFS(Q:Q,B:B,B1966,A:A,A1966-1)</f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67"/>
        <v>424</v>
      </c>
      <c r="F1967" s="4">
        <f>E1967-SUMIFS(E:E,A:A,A1967-1,B:B,B1967)</f>
        <v>35</v>
      </c>
      <c r="G1967" s="4">
        <f t="shared" si="68"/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64"/>
        <v>10</v>
      </c>
      <c r="R1967" s="11">
        <f>Q1967-SUMIFS(Q:Q,B:B,B1967,A:A,A1967-1)</f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67"/>
        <v>155</v>
      </c>
      <c r="F1968" s="4">
        <f>E1968-SUMIFS(E:E,A:A,A1968-1,B:B,B1968)</f>
        <v>13</v>
      </c>
      <c r="G1968" s="4">
        <f t="shared" si="68"/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64"/>
        <v>5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67"/>
        <v>132</v>
      </c>
      <c r="F1969" s="4">
        <f>E1969-SUMIFS(E:E,A:A,A1969-1,B:B,B1969)</f>
        <v>9</v>
      </c>
      <c r="G1969" s="4">
        <f t="shared" si="68"/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64"/>
        <v>5</v>
      </c>
      <c r="R1969" s="11">
        <f>Q1969-SUMIFS(Q:Q,B:B,B1969,A:A,A1969-1)</f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67"/>
        <v>237</v>
      </c>
      <c r="F1970" s="4">
        <f>E1970-SUMIFS(E:E,A:A,A1970-1,B:B,B1970)</f>
        <v>18</v>
      </c>
      <c r="G1970" s="4">
        <f t="shared" si="68"/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64"/>
        <v>6</v>
      </c>
      <c r="R1970" s="11">
        <f>Q1970-SUMIFS(Q:Q,B:B,B1970,A:A,A1970-1)</f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67"/>
        <v>165</v>
      </c>
      <c r="F1971" s="4">
        <f>E1971-SUMIFS(E:E,A:A,A1971-1,B:B,B1971)</f>
        <v>14</v>
      </c>
      <c r="G1971" s="4">
        <f t="shared" si="68"/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64"/>
        <v>1</v>
      </c>
      <c r="R1971" s="11">
        <f>Q1971-SUMIFS(Q:Q,B:B,B1971,A:A,A1971-1)</f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67"/>
        <v>466</v>
      </c>
      <c r="F1972" s="4">
        <f>E1972-SUMIFS(E:E,A:A,A1972-1,B:B,B1972)</f>
        <v>28</v>
      </c>
      <c r="G1972" s="4">
        <f t="shared" si="68"/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64"/>
        <v>7</v>
      </c>
      <c r="R1972" s="11">
        <f>Q1972-SUMIFS(Q:Q,B:B,B1972,A:A,A1972-1)</f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67"/>
        <v>137</v>
      </c>
      <c r="F1973" s="4">
        <f>E1973-SUMIFS(E:E,A:A,A1973-1,B:B,B1973)</f>
        <v>10</v>
      </c>
      <c r="G1973" s="4">
        <f t="shared" si="68"/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64"/>
        <v>0</v>
      </c>
      <c r="R1973" s="11">
        <f>Q1973-SUMIFS(Q:Q,B:B,B1973,A:A,A1973-1)</f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67"/>
        <v>106</v>
      </c>
      <c r="F1974" s="4">
        <f>E1974-SUMIFS(E:E,A:A,A1974-1,B:B,B1974)</f>
        <v>1</v>
      </c>
      <c r="G1974" s="4">
        <f t="shared" si="68"/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64"/>
        <v>2</v>
      </c>
      <c r="R1974" s="11">
        <f>Q1974-SUMIFS(Q:Q,B:B,B1974,A:A,A1974-1)</f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67"/>
        <v>134</v>
      </c>
      <c r="F1975" s="4">
        <f>E1975-SUMIFS(E:E,A:A,A1975-1,B:B,B1975)</f>
        <v>5</v>
      </c>
      <c r="G1975" s="4">
        <f t="shared" si="68"/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64"/>
        <v>3</v>
      </c>
      <c r="R1975" s="11">
        <f>Q1975-SUMIFS(Q:Q,B:B,B1975,A:A,A1975-1)</f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67"/>
        <v>110</v>
      </c>
      <c r="F1976" s="4">
        <f>E1976-SUMIFS(E:E,A:A,A1976-1,B:B,B1976)</f>
        <v>11</v>
      </c>
      <c r="G1976" s="4">
        <f t="shared" si="68"/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64"/>
        <v>4</v>
      </c>
      <c r="R1976" s="11">
        <f>Q1976-SUMIFS(Q:Q,B:B,B1976,A:A,A1976-1)</f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67"/>
        <v>342</v>
      </c>
      <c r="F1977" s="4">
        <f>E1977-SUMIFS(E:E,A:A,A1977-1,B:B,B1977)</f>
        <v>25</v>
      </c>
      <c r="G1977" s="4">
        <f t="shared" si="68"/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64"/>
        <v>7</v>
      </c>
      <c r="R1977" s="11">
        <f>Q1977-SUMIFS(Q:Q,B:B,B1977,A:A,A1977-1)</f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67"/>
        <v>77</v>
      </c>
      <c r="F1978" s="4">
        <f>E1978-SUMIFS(E:E,A:A,A1978-1,B:B,B1978)</f>
        <v>7</v>
      </c>
      <c r="G1978" s="4">
        <f t="shared" si="68"/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64"/>
        <v>0</v>
      </c>
      <c r="R1978" s="11">
        <f>Q1978-SUMIFS(Q:Q,B:B,B1978,A:A,A1978-1)</f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67"/>
        <v>839</v>
      </c>
      <c r="F1979" s="4">
        <f>E1979-SUMIFS(E:E,A:A,A1979-1,B:B,B1979)</f>
        <v>44</v>
      </c>
      <c r="G1979" s="4">
        <f t="shared" si="68"/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64"/>
        <v>33</v>
      </c>
      <c r="R1979" s="11">
        <f>Q1979-SUMIFS(Q:Q,B:B,B1979,A:A,A1979-1)</f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67"/>
        <v>8900</v>
      </c>
      <c r="F1980" s="4">
        <f>E1980-SUMIFS(E:E,A:A,A1980-1,B:B,B1980)</f>
        <v>129</v>
      </c>
      <c r="G1980" s="4">
        <f t="shared" si="68"/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64"/>
        <v>900</v>
      </c>
      <c r="R1980" s="11">
        <f>Q1980-SUMIFS(Q:Q,B:B,B1980,A:A,A1980-1)</f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67"/>
        <v>82</v>
      </c>
      <c r="F1981" s="4">
        <f>E1981-SUMIFS(E:E,A:A,A1981-1,B:B,B1981)</f>
        <v>6</v>
      </c>
      <c r="G1981" s="4">
        <f t="shared" si="68"/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64"/>
        <v>3</v>
      </c>
      <c r="R1981" s="11">
        <f>Q1981-SUMIFS(Q:Q,B:B,B1981,A:A,A1981-1)</f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67"/>
        <v>248</v>
      </c>
      <c r="F1982" s="4">
        <f>E1982-SUMIFS(E:E,A:A,A1982-1,B:B,B1982)</f>
        <v>25</v>
      </c>
      <c r="G1982" s="4">
        <f t="shared" si="68"/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64"/>
        <v>7</v>
      </c>
      <c r="R1982" s="11">
        <f>Q1982-SUMIFS(Q:Q,B:B,B1982,A:A,A1982-1)</f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67"/>
        <v>324</v>
      </c>
      <c r="F1983" s="4">
        <f>E1983-SUMIFS(E:E,A:A,A1983-1,B:B,B1983)</f>
        <v>12</v>
      </c>
      <c r="G1983" s="4">
        <f t="shared" si="68"/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64"/>
        <v>18</v>
      </c>
      <c r="R1983" s="11">
        <f>Q1983-SUMIFS(Q:Q,B:B,B1983,A:A,A1983-1)</f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67"/>
        <v>291</v>
      </c>
      <c r="F1984" s="4">
        <f>E1984-SUMIFS(E:E,A:A,A1984-1,B:B,B1984)</f>
        <v>40</v>
      </c>
      <c r="G1984" s="4">
        <f t="shared" si="68"/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64"/>
        <v>17</v>
      </c>
      <c r="R1984" s="11">
        <f>Q1984-SUMIFS(Q:Q,B:B,B1984,A:A,A1984-1)</f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67"/>
        <v>400</v>
      </c>
      <c r="F1985" s="4">
        <f>E1985-SUMIFS(E:E,A:A,A1985-1,B:B,B1985)</f>
        <v>46</v>
      </c>
      <c r="G1985" s="4">
        <f t="shared" si="68"/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64"/>
        <v>26</v>
      </c>
      <c r="R1985" s="11">
        <f>Q1985-SUMIFS(Q:Q,B:B,B1985,A:A,A1985-1)</f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67"/>
        <v>127</v>
      </c>
      <c r="F1986" s="4">
        <f>E1986-SUMIFS(E:E,A:A,A1986-1,B:B,B1986)</f>
        <v>8</v>
      </c>
      <c r="G1986" s="4">
        <f t="shared" si="68"/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64"/>
        <v>2</v>
      </c>
      <c r="R1986" s="11">
        <f>Q1986-SUMIFS(Q:Q,B:B,B1986,A:A,A1986-1)</f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67"/>
        <v>255</v>
      </c>
      <c r="F1987" s="4">
        <f>E1987-SUMIFS(E:E,A:A,A1987-1,B:B,B1987)</f>
        <v>22</v>
      </c>
      <c r="G1987" s="4">
        <f t="shared" si="68"/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64"/>
        <v>3</v>
      </c>
      <c r="R1987" s="11">
        <f>Q1987-SUMIFS(Q:Q,B:B,B1987,A:A,A1987-1)</f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67"/>
        <v>371</v>
      </c>
      <c r="F1988" s="4">
        <f>E1988-SUMIFS(E:E,A:A,A1988-1,B:B,B1988)</f>
        <v>37</v>
      </c>
      <c r="G1988" s="4">
        <f t="shared" si="68"/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69">G1988-O1988-M1988</f>
        <v>12</v>
      </c>
      <c r="R1988" s="11">
        <f>Q1988-SUMIFS(Q:Q,B:B,B1988,A:A,A1988-1)</f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67"/>
        <v>152</v>
      </c>
      <c r="F1989" s="4">
        <f>E1989-SUMIFS(E:E,A:A,A1989-1,B:B,B1989)</f>
        <v>10</v>
      </c>
      <c r="G1989" s="4">
        <f t="shared" si="68"/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69"/>
        <v>3</v>
      </c>
      <c r="R1989" s="11">
        <f>Q1989-SUMIFS(Q:Q,B:B,B1989,A:A,A1989-1)</f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67"/>
        <v>90</v>
      </c>
      <c r="F1990" s="4">
        <f>E1990-SUMIFS(E:E,A:A,A1990-1,B:B,B1990)</f>
        <v>6</v>
      </c>
      <c r="G1990" s="4">
        <f t="shared" si="68"/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69"/>
        <v>0</v>
      </c>
      <c r="R1990" s="11">
        <f>Q1990-SUMIFS(Q:Q,B:B,B1990,A:A,A1990-1)</f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67"/>
        <v>280</v>
      </c>
      <c r="F1991" s="4">
        <f>E1991-SUMIFS(E:E,A:A,A1991-1,B:B,B1991)</f>
        <v>41</v>
      </c>
      <c r="G1991" s="4">
        <f t="shared" si="68"/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69"/>
        <v>8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67"/>
        <v>209</v>
      </c>
      <c r="F1992" s="4">
        <f>E1992-SUMIFS(E:E,A:A,A1992-1,B:B,B1992)</f>
        <v>17</v>
      </c>
      <c r="G1992" s="4">
        <f t="shared" si="68"/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69"/>
        <v>8</v>
      </c>
      <c r="R1992" s="11">
        <f>Q1992-SUMIFS(Q:Q,B:B,B1992,A:A,A1992-1)</f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67"/>
        <v>243</v>
      </c>
      <c r="F1993" s="4">
        <f>E1993-SUMIFS(E:E,A:A,A1993-1,B:B,B1993)</f>
        <v>24</v>
      </c>
      <c r="G1993" s="4">
        <f t="shared" si="68"/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69"/>
        <v>2</v>
      </c>
      <c r="R1993" s="11">
        <f>Q1993-SUMIFS(Q:Q,B:B,B1993,A:A,A1993-1)</f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67"/>
        <v>1413</v>
      </c>
      <c r="F1994" s="4">
        <f>E1994-SUMIFS(E:E,A:A,A1994-1,B:B,B1994)</f>
        <v>59</v>
      </c>
      <c r="G1994" s="4">
        <f t="shared" si="68"/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69"/>
        <v>49</v>
      </c>
      <c r="R1994" s="11">
        <f>Q1994-SUMIFS(Q:Q,B:B,B1994,A:A,A1994-1)</f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67"/>
        <v>20</v>
      </c>
      <c r="F1995" s="4">
        <f>E1995-SUMIFS(E:E,A:A,A1995-1,B:B,B1995)</f>
        <v>3</v>
      </c>
      <c r="G1995" s="4">
        <f t="shared" si="68"/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69"/>
        <v>0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67"/>
        <v>161</v>
      </c>
      <c r="F1996" s="4">
        <f>E1996-SUMIFS(E:E,A:A,A1996-1,B:B,B1996)</f>
        <v>18</v>
      </c>
      <c r="G1996" s="4">
        <f t="shared" si="68"/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69"/>
        <v>5</v>
      </c>
      <c r="R1996" s="11">
        <f>Q1996-SUMIFS(Q:Q,B:B,B1996,A:A,A1996-1)</f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67"/>
        <v>254</v>
      </c>
      <c r="F1997" s="4">
        <f>E1997-SUMIFS(E:E,A:A,A1997-1,B:B,B1997)</f>
        <v>20</v>
      </c>
      <c r="G1997" s="4">
        <f t="shared" si="68"/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69"/>
        <v>1</v>
      </c>
      <c r="R1997" s="11">
        <f>Q1997-SUMIFS(Q:Q,B:B,B1997,A:A,A1997-1)</f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67"/>
        <v>247</v>
      </c>
      <c r="F1998" s="4">
        <f>E1998-SUMIFS(E:E,A:A,A1998-1,B:B,B1998)</f>
        <v>31</v>
      </c>
      <c r="G1998" s="4">
        <f t="shared" si="68"/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69"/>
        <v>16</v>
      </c>
      <c r="R1998" s="11">
        <f>Q1998-SUMIFS(Q:Q,B:B,B1998,A:A,A1998-1)</f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67"/>
        <v>137</v>
      </c>
      <c r="F1999" s="4">
        <f>E1999-SUMIFS(E:E,A:A,A1999-1,B:B,B1999)</f>
        <v>22</v>
      </c>
      <c r="G1999" s="4">
        <f t="shared" si="68"/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69"/>
        <v>8</v>
      </c>
      <c r="R1999" s="11">
        <f>Q1999-SUMIFS(Q:Q,B:B,B1999,A:A,A1999-1)</f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67"/>
        <v>200</v>
      </c>
      <c r="F2000" s="4">
        <f>E2000-SUMIFS(E:E,A:A,A2000-1,B:B,B2000)</f>
        <v>17</v>
      </c>
      <c r="G2000" s="4">
        <f t="shared" si="68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69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67"/>
        <v>181</v>
      </c>
      <c r="F2001" s="4">
        <f>E2001-SUMIFS(E:E,A:A,A2001-1,B:B,B2001)</f>
        <v>12</v>
      </c>
      <c r="G2001" s="4">
        <f t="shared" si="68"/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69"/>
        <v>6</v>
      </c>
      <c r="R2001" s="11">
        <f>Q2001-SUMIFS(Q:Q,B:B,B2001,A:A,A2001-1)</f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67"/>
        <v>117</v>
      </c>
      <c r="F2002" s="4">
        <f>E2002-SUMIFS(E:E,A:A,A2002-1,B:B,B2002)</f>
        <v>5</v>
      </c>
      <c r="G2002" s="4">
        <f t="shared" si="68"/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69"/>
        <v>1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67"/>
        <v>113</v>
      </c>
      <c r="F2003" s="4">
        <f>E2003-SUMIFS(E:E,A:A,A2003-1,B:B,B2003)</f>
        <v>4</v>
      </c>
      <c r="G2003" s="4">
        <f t="shared" si="68"/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69"/>
        <v>1</v>
      </c>
      <c r="R2003" s="11">
        <f>Q2003-SUMIFS(Q:Q,B:B,B2003,A:A,A2003-1)</f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67"/>
        <v>108</v>
      </c>
      <c r="F2004" s="4">
        <f>E2004-SUMIFS(E:E,A:A,A2004-1,B:B,B2004)</f>
        <v>8</v>
      </c>
      <c r="G2004" s="4">
        <f t="shared" si="68"/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69"/>
        <v>2</v>
      </c>
      <c r="R2004" s="11">
        <f>Q2004-SUMIFS(Q:Q,B:B,B2004,A:A,A2004-1)</f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67"/>
        <v>133</v>
      </c>
      <c r="F2005" s="4">
        <f>E2005-SUMIFS(E:E,A:A,A2005-1,B:B,B2005)</f>
        <v>15</v>
      </c>
      <c r="G2005" s="4">
        <f t="shared" si="68"/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69"/>
        <v>6</v>
      </c>
      <c r="R2005" s="11">
        <f>Q2005-SUMIFS(Q:Q,B:B,B2005,A:A,A2005-1)</f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67"/>
        <v>225</v>
      </c>
      <c r="F2006" s="4">
        <f>E2006-SUMIFS(E:E,A:A,A2006-1,B:B,B2006)</f>
        <v>20</v>
      </c>
      <c r="G2006" s="4">
        <f t="shared" si="68"/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69"/>
        <v>8</v>
      </c>
      <c r="R2006" s="11">
        <f>Q2006-SUMIFS(Q:Q,B:B,B2006,A:A,A2006-1)</f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67"/>
        <v>31</v>
      </c>
      <c r="F2007" s="4">
        <f>E2007-SUMIFS(E:E,A:A,A2007-1,B:B,B2007)</f>
        <v>2</v>
      </c>
      <c r="G2007" s="4">
        <f t="shared" si="68"/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69"/>
        <v>2</v>
      </c>
      <c r="R2007" s="11">
        <f>Q2007-SUMIFS(Q:Q,B:B,B2007,A:A,A2007-1)</f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67"/>
        <v>2584</v>
      </c>
      <c r="F2008" s="4">
        <f>E2008-SUMIFS(E:E,A:A,A2008-1,B:B,B2008)</f>
        <v>219</v>
      </c>
      <c r="G2008" s="4">
        <f t="shared" si="68"/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69"/>
        <v>41</v>
      </c>
      <c r="R2008" s="11">
        <f>Q2008-SUMIFS(Q:Q,B:B,B2008,A:A,A2008-1)</f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67"/>
        <v>459</v>
      </c>
      <c r="F2009" s="4">
        <f>E2009-SUMIFS(E:E,A:A,A2009-1,B:B,B2009)</f>
        <v>427</v>
      </c>
      <c r="G2009" s="4">
        <f t="shared" si="68"/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69"/>
        <v>4</v>
      </c>
      <c r="R2009" s="11">
        <f>Q2009-SUMIFS(Q:Q,B:B,B2009,A:A,A2009-1)</f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67"/>
        <v>145</v>
      </c>
      <c r="F2010" s="4">
        <f>E2010-SUMIFS(E:E,A:A,A2010-1,B:B,B2010)</f>
        <v>8</v>
      </c>
      <c r="G2010" s="4">
        <f t="shared" si="68"/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69"/>
        <v>8</v>
      </c>
      <c r="R2010" s="11">
        <f>Q2010-SUMIFS(Q:Q,B:B,B2010,A:A,A2010-1)</f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67"/>
        <v>328</v>
      </c>
      <c r="F2011" s="4">
        <f>E2011-SUMIFS(E:E,A:A,A2011-1,B:B,B2011)</f>
        <v>27</v>
      </c>
      <c r="G2011" s="4">
        <f t="shared" si="68"/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69"/>
        <v>8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67"/>
        <v>35</v>
      </c>
      <c r="F2012" s="4">
        <f>E2012-SUMIFS(E:E,A:A,A2012-1,B:B,B2012)</f>
        <v>1</v>
      </c>
      <c r="G2012" s="4">
        <f t="shared" si="68"/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69"/>
        <v>1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67"/>
        <v>110</v>
      </c>
      <c r="F2013" s="4">
        <f>E2013-SUMIFS(E:E,A:A,A2013-1,B:B,B2013)</f>
        <v>11</v>
      </c>
      <c r="G2013" s="4">
        <f t="shared" si="68"/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69"/>
        <v>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67"/>
        <v>274</v>
      </c>
      <c r="F2014" s="4">
        <f>E2014-SUMIFS(E:E,A:A,A2014-1,B:B,B2014)</f>
        <v>21</v>
      </c>
      <c r="G2014" s="4">
        <f t="shared" si="68"/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69"/>
        <v>5</v>
      </c>
      <c r="R2014" s="11">
        <f>Q2014-SUMIFS(Q:Q,B:B,B2014,A:A,A2014-1)</f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67"/>
        <v>428</v>
      </c>
      <c r="F2015" s="4">
        <f>E2015-SUMIFS(E:E,A:A,A2015-1,B:B,B2015)</f>
        <v>51</v>
      </c>
      <c r="G2015" s="4">
        <f t="shared" si="68"/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69"/>
        <v>17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67"/>
        <v>801</v>
      </c>
      <c r="F2016" s="4">
        <f>E2016-SUMIFS(E:E,A:A,A2016-1,B:B,B2016)</f>
        <v>91</v>
      </c>
      <c r="G2016" s="4">
        <f t="shared" si="68"/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69"/>
        <v>57</v>
      </c>
      <c r="R2016" s="11">
        <f>Q2016-SUMIFS(Q:Q,B:B,B2016,A:A,A2016-1)</f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67"/>
        <v>165</v>
      </c>
      <c r="F2017" s="4">
        <f>E2017-SUMIFS(E:E,A:A,A2017-1,B:B,B2017)</f>
        <v>10</v>
      </c>
      <c r="G2017" s="4">
        <f t="shared" si="68"/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69"/>
        <v>12</v>
      </c>
      <c r="R2017" s="11">
        <f>Q2017-SUMIFS(Q:Q,B:B,B2017,A:A,A2017-1)</f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67"/>
        <v>205</v>
      </c>
      <c r="F2018" s="4">
        <f>E2018-SUMIFS(E:E,A:A,A2018-1,B:B,B2018)</f>
        <v>12</v>
      </c>
      <c r="G2018" s="4">
        <f t="shared" si="68"/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69"/>
        <v>6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67"/>
        <v>662</v>
      </c>
      <c r="F2019" s="4">
        <f>E2019-SUMIFS(E:E,A:A,A2019-1,B:B,B2019)</f>
        <v>13</v>
      </c>
      <c r="G2019" s="4">
        <f t="shared" si="68"/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69"/>
        <v>16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67"/>
        <v>360</v>
      </c>
      <c r="F2020" s="4">
        <f>E2020-SUMIFS(E:E,A:A,A2020-1,B:B,B2020)</f>
        <v>47</v>
      </c>
      <c r="G2020" s="4">
        <f t="shared" si="68"/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69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si="67"/>
        <v>128</v>
      </c>
      <c r="F2021" s="4">
        <f>E2021-SUMIFS(E:E,A:A,A2021-1,B:B,B2021)</f>
        <v>8</v>
      </c>
      <c r="G2021" s="4">
        <f t="shared" si="68"/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69"/>
        <v>5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67"/>
        <v>81</v>
      </c>
      <c r="F2022" s="4">
        <f>E2022-SUMIFS(E:E,A:A,A2022-1,B:B,B2022)</f>
        <v>4</v>
      </c>
      <c r="G2022" s="4">
        <f t="shared" si="68"/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69"/>
        <v>1</v>
      </c>
      <c r="R2022" s="11">
        <f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67"/>
        <v>230</v>
      </c>
      <c r="F2023" s="4">
        <f>E2023-SUMIFS(E:E,A:A,A2023-1,B:B,B2023)</f>
        <v>11</v>
      </c>
      <c r="G2023" s="4">
        <f t="shared" si="68"/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69"/>
        <v>3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67"/>
        <v>1386</v>
      </c>
      <c r="F2024" s="4">
        <f>E2024-SUMIFS(E:E,A:A,A2024-1,B:B,B2024)</f>
        <v>97</v>
      </c>
      <c r="G2024" s="4">
        <f t="shared" si="68"/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69"/>
        <v>80</v>
      </c>
      <c r="R2024" s="11">
        <f>Q2024-SUMIFS(Q:Q,B:B,B2024,A:A,A2024-1)</f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67"/>
        <v>38</v>
      </c>
      <c r="F2025" s="4">
        <f>E2025-SUMIFS(E:E,A:A,A2025-1,B:B,B2025)</f>
        <v>5</v>
      </c>
      <c r="G2025" s="4">
        <f t="shared" si="68"/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69"/>
        <v>0</v>
      </c>
      <c r="R2025" s="11">
        <f>Q2025-SUMIFS(Q:Q,B:B,B2025,A:A,A2025-1)</f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ref="E2026:E2059" si="70">SUM(C2026:D2026)</f>
        <v>98</v>
      </c>
      <c r="F2026" s="4">
        <f>E2026-SUMIFS(E:E,A:A,A2026-1,B:B,B2026)</f>
        <v>6</v>
      </c>
      <c r="G2026" s="4">
        <f t="shared" ref="G2026:G2059" si="71">C2026</f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69"/>
        <v>1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70"/>
        <v>147</v>
      </c>
      <c r="F2027" s="4">
        <f>E2027-SUMIFS(E:E,A:A,A2027-1,B:B,B2027)</f>
        <v>12</v>
      </c>
      <c r="G2027" s="4">
        <f t="shared" si="71"/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69"/>
        <v>5</v>
      </c>
      <c r="R2027" s="11">
        <f>Q2027-SUMIFS(Q:Q,B:B,B2027,A:A,A2027-1)</f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70"/>
        <v>336</v>
      </c>
      <c r="F2028" s="4">
        <f>E2028-SUMIFS(E:E,A:A,A2028-1,B:B,B2028)</f>
        <v>23</v>
      </c>
      <c r="G2028" s="4">
        <f t="shared" si="71"/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69"/>
        <v>2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70"/>
        <v>42</v>
      </c>
      <c r="F2029" s="4">
        <f>E2029-SUMIFS(E:E,A:A,A2029-1,B:B,B2029)</f>
        <v>2</v>
      </c>
      <c r="G2029" s="4">
        <f t="shared" si="71"/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69"/>
        <v>2</v>
      </c>
      <c r="R2029" s="11">
        <f>Q2029-SUMIFS(Q:Q,B:B,B2029,A:A,A2029-1)</f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70"/>
        <v>39</v>
      </c>
      <c r="F2030" s="4">
        <f>E2030-SUMIFS(E:E,A:A,A2030-1,B:B,B2030)</f>
        <v>6</v>
      </c>
      <c r="G2030" s="4">
        <f t="shared" si="71"/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69"/>
        <v>0</v>
      </c>
      <c r="R2030" s="11">
        <f>Q2030-SUMIFS(Q:Q,B:B,B2030,A:A,A2030-1)</f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70"/>
        <v>50</v>
      </c>
      <c r="F2031" s="4">
        <f>E2031-SUMIFS(E:E,A:A,A2031-1,B:B,B2031)</f>
        <v>5</v>
      </c>
      <c r="G2031" s="4">
        <f t="shared" si="71"/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69"/>
        <v>2</v>
      </c>
      <c r="R2031" s="11">
        <f>Q2031-SUMIFS(Q:Q,B:B,B2031,A:A,A2031-1)</f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70"/>
        <v>867</v>
      </c>
      <c r="F2032" s="4">
        <f>E2032-SUMIFS(E:E,A:A,A2032-1,B:B,B2032)</f>
        <v>43</v>
      </c>
      <c r="G2032" s="4">
        <f t="shared" si="71"/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69"/>
        <v>59</v>
      </c>
      <c r="R2032" s="11">
        <f>Q2032-SUMIFS(Q:Q,B:B,B2032,A:A,A2032-1)</f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70"/>
        <v>215</v>
      </c>
      <c r="F2033" s="4">
        <f>E2033-SUMIFS(E:E,A:A,A2033-1,B:B,B2033)</f>
        <v>21</v>
      </c>
      <c r="G2033" s="4">
        <f t="shared" si="71"/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69"/>
        <v>0</v>
      </c>
      <c r="R2033" s="11">
        <f>Q2033-SUMIFS(Q:Q,B:B,B2033,A:A,A2033-1)</f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70"/>
        <v>343</v>
      </c>
      <c r="F2034" s="4">
        <f>E2034-SUMIFS(E:E,A:A,A2034-1,B:B,B2034)</f>
        <v>43</v>
      </c>
      <c r="G2034" s="4">
        <f t="shared" si="71"/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69"/>
        <v>1</v>
      </c>
      <c r="R2034" s="11">
        <f>Q2034-SUMIFS(Q:Q,B:B,B2034,A:A,A2034-1)</f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70"/>
        <v>826</v>
      </c>
      <c r="F2035" s="4">
        <f>E2035-SUMIFS(E:E,A:A,A2035-1,B:B,B2035)</f>
        <v>34</v>
      </c>
      <c r="G2035" s="4">
        <f t="shared" si="71"/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69"/>
        <v>42</v>
      </c>
      <c r="R2035" s="11">
        <f>Q2035-SUMIFS(Q:Q,B:B,B2035,A:A,A2035-1)</f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70"/>
        <v>2397</v>
      </c>
      <c r="F2036" s="4">
        <f>E2036-SUMIFS(E:E,A:A,A2036-1,B:B,B2036)</f>
        <v>122</v>
      </c>
      <c r="G2036" s="4">
        <f t="shared" si="71"/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69"/>
        <v>160</v>
      </c>
      <c r="R2036" s="11">
        <f>Q2036-SUMIFS(Q:Q,B:B,B2036,A:A,A2036-1)</f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70"/>
        <v>118</v>
      </c>
      <c r="F2037" s="4">
        <f>E2037-SUMIFS(E:E,A:A,A2037-1,B:B,B2037)</f>
        <v>5</v>
      </c>
      <c r="G2037" s="4">
        <f t="shared" si="71"/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69"/>
        <v>6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70"/>
        <v>93</v>
      </c>
      <c r="F2038" s="4">
        <f>E2038-SUMIFS(E:E,A:A,A2038-1,B:B,B2038)</f>
        <v>11</v>
      </c>
      <c r="G2038" s="4">
        <f t="shared" si="71"/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69"/>
        <v>3</v>
      </c>
      <c r="R2038" s="11">
        <f>Q2038-SUMIFS(Q:Q,B:B,B2038,A:A,A2038-1)</f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70"/>
        <v>538</v>
      </c>
      <c r="F2039" s="4">
        <f>E2039-SUMIFS(E:E,A:A,A2039-1,B:B,B2039)</f>
        <v>43</v>
      </c>
      <c r="G2039" s="4">
        <f t="shared" si="71"/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69"/>
        <v>5</v>
      </c>
      <c r="R2039" s="11">
        <f>Q2039-SUMIFS(Q:Q,B:B,B2039,A:A,A2039-1)</f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70"/>
        <v>8176</v>
      </c>
      <c r="F2040" s="4">
        <f>E2040-SUMIFS(E:E,A:A,A2040-1,B:B,B2040)</f>
        <v>994</v>
      </c>
      <c r="G2040" s="4">
        <f t="shared" si="71"/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69"/>
        <v>1074</v>
      </c>
      <c r="R2040" s="11">
        <f>Q2040-SUMIFS(Q:Q,B:B,B2040,A:A,A2040-1)</f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70"/>
        <v>199</v>
      </c>
      <c r="F2041" s="4">
        <f>E2041-SUMIFS(E:E,A:A,A2041-1,B:B,B2041)</f>
        <v>6</v>
      </c>
      <c r="G2041" s="4">
        <f t="shared" si="71"/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69"/>
        <v>10</v>
      </c>
      <c r="R2041" s="11">
        <f>Q2041-SUMIFS(Q:Q,B:B,B2041,A:A,A2041-1)</f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70"/>
        <v>102</v>
      </c>
      <c r="F2042" s="4">
        <f>E2042-SUMIFS(E:E,A:A,A2042-1,B:B,B2042)</f>
        <v>3</v>
      </c>
      <c r="G2042" s="4">
        <f t="shared" si="71"/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69"/>
        <v>4</v>
      </c>
      <c r="R2042" s="11">
        <f>Q2042-SUMIFS(Q:Q,B:B,B2042,A:A,A2042-1)</f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70"/>
        <v>456</v>
      </c>
      <c r="F2043" s="4">
        <f>E2043-SUMIFS(E:E,A:A,A2043-1,B:B,B2043)</f>
        <v>42</v>
      </c>
      <c r="G2043" s="4">
        <f t="shared" si="71"/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69"/>
        <v>20</v>
      </c>
      <c r="R2043" s="11">
        <f>Q2043-SUMIFS(Q:Q,B:B,B2043,A:A,A2043-1)</f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70"/>
        <v>2241</v>
      </c>
      <c r="F2044" s="4">
        <f>E2044-SUMIFS(E:E,A:A,A2044-1,B:B,B2044)</f>
        <v>75</v>
      </c>
      <c r="G2044" s="4">
        <f t="shared" si="71"/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69"/>
        <v>314</v>
      </c>
      <c r="R2044" s="11">
        <f>Q2044-SUMIFS(Q:Q,B:B,B2044,A:A,A2044-1)</f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70"/>
        <v>582</v>
      </c>
      <c r="F2045" s="4">
        <f>E2045-SUMIFS(E:E,A:A,A2045-1,B:B,B2045)</f>
        <v>69</v>
      </c>
      <c r="G2045" s="4">
        <f t="shared" si="71"/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69"/>
        <v>30</v>
      </c>
      <c r="R2045" s="11">
        <f>Q2045-SUMIFS(Q:Q,B:B,B2045,A:A,A2045-1)</f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70"/>
        <v>113</v>
      </c>
      <c r="F2046" s="4">
        <f>E2046-SUMIFS(E:E,A:A,A2046-1,B:B,B2046)</f>
        <v>3</v>
      </c>
      <c r="G2046" s="4">
        <f t="shared" si="71"/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69"/>
        <v>18</v>
      </c>
      <c r="R2046" s="11">
        <f>Q2046-SUMIFS(Q:Q,B:B,B2046,A:A,A2046-1)</f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70"/>
        <v>58</v>
      </c>
      <c r="F2047" s="4">
        <f>E2047-SUMIFS(E:E,A:A,A2047-1,B:B,B2047)</f>
        <v>4</v>
      </c>
      <c r="G2047" s="4">
        <f t="shared" si="71"/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69"/>
        <v>0</v>
      </c>
      <c r="R2047" s="11">
        <f>Q2047-SUMIFS(Q:Q,B:B,B2047,A:A,A2047-1)</f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70"/>
        <v>65</v>
      </c>
      <c r="F2048" s="4">
        <f>E2048-SUMIFS(E:E,A:A,A2048-1,B:B,B2048)</f>
        <v>7</v>
      </c>
      <c r="G2048" s="4">
        <f t="shared" si="71"/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69"/>
        <v>2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70"/>
        <v>45</v>
      </c>
      <c r="F2049" s="4">
        <f>E2049-SUMIFS(E:E,A:A,A2049-1,B:B,B2049)</f>
        <v>5</v>
      </c>
      <c r="G2049" s="4">
        <f t="shared" si="71"/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69"/>
        <v>1</v>
      </c>
      <c r="R2049" s="11">
        <f>Q2049-SUMIFS(Q:Q,B:B,B2049,A:A,A2049-1)</f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70"/>
        <v>246</v>
      </c>
      <c r="F2050" s="4">
        <f>E2050-SUMIFS(E:E,A:A,A2050-1,B:B,B2050)</f>
        <v>24</v>
      </c>
      <c r="G2050" s="4">
        <f t="shared" si="71"/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69"/>
        <v>4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70"/>
        <v>586</v>
      </c>
      <c r="F2051" s="4">
        <f>E2051-SUMIFS(E:E,A:A,A2051-1,B:B,B2051)</f>
        <v>30</v>
      </c>
      <c r="G2051" s="4">
        <f t="shared" si="71"/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69"/>
        <v>19</v>
      </c>
      <c r="R2051" s="11">
        <f>Q2051-SUMIFS(Q:Q,B:B,B2051,A:A,A2051-1)</f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70"/>
        <v>88</v>
      </c>
      <c r="F2052" s="4">
        <f>E2052-SUMIFS(E:E,A:A,A2052-1,B:B,B2052)</f>
        <v>8</v>
      </c>
      <c r="G2052" s="4">
        <f t="shared" si="71"/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72">G2052-O2052-M2052</f>
        <v>1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70"/>
        <v>166</v>
      </c>
      <c r="F2053" s="4">
        <f>E2053-SUMIFS(E:E,A:A,A2053-1,B:B,B2053)</f>
        <v>14</v>
      </c>
      <c r="G2053" s="4">
        <f t="shared" si="71"/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72"/>
        <v>5</v>
      </c>
      <c r="R2053" s="11">
        <f>Q2053-SUMIFS(Q:Q,B:B,B2053,A:A,A2053-1)</f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70"/>
        <v>257</v>
      </c>
      <c r="F2054" s="4">
        <f>E2054-SUMIFS(E:E,A:A,A2054-1,B:B,B2054)</f>
        <v>26</v>
      </c>
      <c r="G2054" s="4">
        <f t="shared" si="71"/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73">G2054-O2054-M2054</f>
        <v>3</v>
      </c>
      <c r="R2054" s="11">
        <f>Q2054-SUMIFS(Q:Q,B:B,B2054,A:A,A2054-1)</f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70"/>
        <v>2767</v>
      </c>
      <c r="F2055" s="4">
        <f>E2055-SUMIFS(E:E,A:A,A2055-1,B:B,B2055)</f>
        <v>54</v>
      </c>
      <c r="G2055" s="4">
        <f t="shared" si="71"/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73"/>
        <v>142</v>
      </c>
      <c r="R2055" s="11">
        <f>Q2055-SUMIFS(Q:Q,B:B,B2055,A:A,A2055-1)</f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70"/>
        <v>1539</v>
      </c>
      <c r="F2056" s="4">
        <f>E2056-SUMIFS(E:E,A:A,A2056-1,B:B,B2056)</f>
        <v>48</v>
      </c>
      <c r="G2056" s="4">
        <f t="shared" si="71"/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73"/>
        <v>88</v>
      </c>
      <c r="R2056" s="11">
        <f>Q2056-SUMIFS(Q:Q,B:B,B2056,A:A,A2056-1)</f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70"/>
        <v>13513</v>
      </c>
      <c r="F2057" s="4">
        <f>E2057-SUMIFS(E:E,A:A,A2057-1,B:B,B2057)</f>
        <v>801</v>
      </c>
      <c r="G2057" s="4">
        <f t="shared" si="71"/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73"/>
        <v>259</v>
      </c>
      <c r="R2057" s="11">
        <f>Q2057-SUMIFS(Q:Q,B:B,B2057,A:A,A2057-1)</f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70"/>
        <v>9683</v>
      </c>
      <c r="F2058" s="4">
        <f>E2058-SUMIFS(E:E,A:A,A2058-1,B:B,B2058)</f>
        <v>583</v>
      </c>
      <c r="G2058" s="4">
        <f t="shared" si="71"/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73"/>
        <v>39</v>
      </c>
      <c r="R2058" s="11">
        <f>Q2058-SUMIFS(Q:Q,B:B,B2058,A:A,A2058-1)</f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70"/>
        <v>-1</v>
      </c>
      <c r="F2059" s="4">
        <f>E2059-SUMIFS(E:E,A:A,A2059-1,B:B,B2059)</f>
        <v>-79</v>
      </c>
      <c r="G2059" s="4">
        <f t="shared" si="71"/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ref="E2060:E2123" si="74">SUM(C2060:D2060)</f>
        <v>468</v>
      </c>
      <c r="F2060" s="4">
        <f>E2060-SUMIFS(E:E,A:A,A2060-1,B:B,B2060)</f>
        <v>7</v>
      </c>
      <c r="G2060" s="4">
        <f t="shared" ref="G2060:G2123" si="75">C2060</f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76">G2060-O2060-M2060</f>
        <v>4</v>
      </c>
      <c r="R2060" s="11">
        <f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74"/>
        <v>307</v>
      </c>
      <c r="F2061" s="4">
        <f>E2061-SUMIFS(E:E,A:A,A2061-1,B:B,B2061)</f>
        <v>2</v>
      </c>
      <c r="G2061" s="4">
        <f t="shared" si="75"/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76"/>
        <v>19</v>
      </c>
      <c r="R2061" s="11">
        <f>Q2061-SUMIFS(Q:Q,B:B,B2061,A:A,A2061-1)</f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74"/>
        <v>91</v>
      </c>
      <c r="F2062" s="4">
        <f>E2062-SUMIFS(E:E,A:A,A2062-1,B:B,B2062)</f>
        <v>1</v>
      </c>
      <c r="G2062" s="4">
        <f t="shared" si="75"/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76"/>
        <v>2</v>
      </c>
      <c r="R2062" s="11">
        <f>Q2062-SUMIFS(Q:Q,B:B,B2062,A:A,A2062-1)</f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74"/>
        <v>746</v>
      </c>
      <c r="F2063" s="4">
        <f>E2063-SUMIFS(E:E,A:A,A2063-1,B:B,B2063)</f>
        <v>1</v>
      </c>
      <c r="G2063" s="4">
        <f t="shared" si="75"/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76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74"/>
        <v>550</v>
      </c>
      <c r="F2064" s="4">
        <f>E2064-SUMIFS(E:E,A:A,A2064-1,B:B,B2064)</f>
        <v>1</v>
      </c>
      <c r="G2064" s="4">
        <f t="shared" si="75"/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76"/>
        <v>8</v>
      </c>
      <c r="R2064" s="11">
        <f>Q2064-SUMIFS(Q:Q,B:B,B2064,A:A,A2064-1)</f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74"/>
        <v>426</v>
      </c>
      <c r="F2065" s="4">
        <f>E2065-SUMIFS(E:E,A:A,A2065-1,B:B,B2065)</f>
        <v>2</v>
      </c>
      <c r="G2065" s="4">
        <f t="shared" si="75"/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76"/>
        <v>8</v>
      </c>
      <c r="R2065" s="11">
        <f>Q2065-SUMIFS(Q:Q,B:B,B2065,A:A,A2065-1)</f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74"/>
        <v>157</v>
      </c>
      <c r="F2066" s="4">
        <f>E2066-SUMIFS(E:E,A:A,A2066-1,B:B,B2066)</f>
        <v>2</v>
      </c>
      <c r="G2066" s="4">
        <f t="shared" si="75"/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76"/>
        <v>5</v>
      </c>
      <c r="R2066" s="11">
        <f>Q2066-SUMIFS(Q:Q,B:B,B2066,A:A,A2066-1)</f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74"/>
        <v>133</v>
      </c>
      <c r="F2067" s="4">
        <f>E2067-SUMIFS(E:E,A:A,A2067-1,B:B,B2067)</f>
        <v>1</v>
      </c>
      <c r="G2067" s="4">
        <f t="shared" si="75"/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76"/>
        <v>5</v>
      </c>
      <c r="R2067" s="11">
        <f>Q2067-SUMIFS(Q:Q,B:B,B2067,A:A,A2067-1)</f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74"/>
        <v>238</v>
      </c>
      <c r="F2068" s="4">
        <f>E2068-SUMIFS(E:E,A:A,A2068-1,B:B,B2068)</f>
        <v>1</v>
      </c>
      <c r="G2068" s="4">
        <f t="shared" si="75"/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76"/>
        <v>5</v>
      </c>
      <c r="R2068" s="11">
        <f>Q2068-SUMIFS(Q:Q,B:B,B2068,A:A,A2068-1)</f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74"/>
        <v>165</v>
      </c>
      <c r="F2069" s="4">
        <f>E2069-SUMIFS(E:E,A:A,A2069-1,B:B,B2069)</f>
        <v>0</v>
      </c>
      <c r="G2069" s="4">
        <f t="shared" si="75"/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76"/>
        <v>0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74"/>
        <v>467</v>
      </c>
      <c r="F2070" s="4">
        <f>E2070-SUMIFS(E:E,A:A,A2070-1,B:B,B2070)</f>
        <v>1</v>
      </c>
      <c r="G2070" s="4">
        <f t="shared" si="75"/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76"/>
        <v>6</v>
      </c>
      <c r="R2070" s="11">
        <f>Q2070-SUMIFS(Q:Q,B:B,B2070,A:A,A2070-1)</f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74"/>
        <v>137</v>
      </c>
      <c r="F2071" s="4">
        <f>E2071-SUMIFS(E:E,A:A,A2071-1,B:B,B2071)</f>
        <v>0</v>
      </c>
      <c r="G2071" s="4">
        <f t="shared" si="75"/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76"/>
        <v>0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74"/>
        <v>115</v>
      </c>
      <c r="F2072" s="4">
        <f>E2072-SUMIFS(E:E,A:A,A2072-1,B:B,B2072)</f>
        <v>9</v>
      </c>
      <c r="G2072" s="4">
        <f t="shared" si="75"/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76"/>
        <v>1</v>
      </c>
      <c r="R2072" s="11">
        <f>Q2072-SUMIFS(Q:Q,B:B,B2072,A:A,A2072-1)</f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74"/>
        <v>134</v>
      </c>
      <c r="F2073" s="4">
        <f>E2073-SUMIFS(E:E,A:A,A2073-1,B:B,B2073)</f>
        <v>0</v>
      </c>
      <c r="G2073" s="4">
        <f t="shared" si="75"/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76"/>
        <v>3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74"/>
        <v>112</v>
      </c>
      <c r="F2074" s="4">
        <f>E2074-SUMIFS(E:E,A:A,A2074-1,B:B,B2074)</f>
        <v>2</v>
      </c>
      <c r="G2074" s="4">
        <f t="shared" si="75"/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76"/>
        <v>4</v>
      </c>
      <c r="R2074" s="11">
        <f>Q2074-SUMIFS(Q:Q,B:B,B2074,A:A,A2074-1)</f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74"/>
        <v>344</v>
      </c>
      <c r="F2075" s="4">
        <f>E2075-SUMIFS(E:E,A:A,A2075-1,B:B,B2075)</f>
        <v>2</v>
      </c>
      <c r="G2075" s="4">
        <f t="shared" si="75"/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76"/>
        <v>8</v>
      </c>
      <c r="R2075" s="11">
        <f>Q2075-SUMIFS(Q:Q,B:B,B2075,A:A,A2075-1)</f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74"/>
        <v>77</v>
      </c>
      <c r="F2076" s="4">
        <f>E2076-SUMIFS(E:E,A:A,A2076-1,B:B,B2076)</f>
        <v>0</v>
      </c>
      <c r="G2076" s="4">
        <f t="shared" si="75"/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76"/>
        <v>0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74"/>
        <v>848</v>
      </c>
      <c r="F2077" s="4">
        <f>E2077-SUMIFS(E:E,A:A,A2077-1,B:B,B2077)</f>
        <v>9</v>
      </c>
      <c r="G2077" s="4">
        <f t="shared" si="75"/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76"/>
        <v>39</v>
      </c>
      <c r="R2077" s="11">
        <f>Q2077-SUMIFS(Q:Q,B:B,B2077,A:A,A2077-1)</f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74"/>
        <v>8938</v>
      </c>
      <c r="F2078" s="4">
        <f>E2078-SUMIFS(E:E,A:A,A2078-1,B:B,B2078)</f>
        <v>38</v>
      </c>
      <c r="G2078" s="4">
        <f t="shared" si="75"/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76"/>
        <v>912</v>
      </c>
      <c r="R2078" s="11">
        <f>Q2078-SUMIFS(Q:Q,B:B,B2078,A:A,A2078-1)</f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74"/>
        <v>82</v>
      </c>
      <c r="F2079" s="4">
        <f>E2079-SUMIFS(E:E,A:A,A2079-1,B:B,B2079)</f>
        <v>0</v>
      </c>
      <c r="G2079" s="4">
        <f t="shared" si="75"/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76"/>
        <v>3</v>
      </c>
      <c r="R2079" s="11">
        <f>Q2079-SUMIFS(Q:Q,B:B,B2079,A:A,A2079-1)</f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74"/>
        <v>248</v>
      </c>
      <c r="F2080" s="4">
        <f>E2080-SUMIFS(E:E,A:A,A2080-1,B:B,B2080)</f>
        <v>0</v>
      </c>
      <c r="G2080" s="4">
        <f t="shared" si="75"/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76"/>
        <v>10</v>
      </c>
      <c r="R2080" s="11">
        <f>Q2080-SUMIFS(Q:Q,B:B,B2080,A:A,A2080-1)</f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74"/>
        <v>329</v>
      </c>
      <c r="F2081" s="4">
        <f>E2081-SUMIFS(E:E,A:A,A2081-1,B:B,B2081)</f>
        <v>5</v>
      </c>
      <c r="G2081" s="4">
        <f t="shared" si="75"/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76"/>
        <v>20</v>
      </c>
      <c r="R2081" s="11">
        <f>Q2081-SUMIFS(Q:Q,B:B,B2081,A:A,A2081-1)</f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74"/>
        <v>293</v>
      </c>
      <c r="F2082" s="4">
        <f>E2082-SUMIFS(E:E,A:A,A2082-1,B:B,B2082)</f>
        <v>2</v>
      </c>
      <c r="G2082" s="4">
        <f t="shared" si="75"/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76"/>
        <v>14</v>
      </c>
      <c r="R2082" s="11">
        <f>Q2082-SUMIFS(Q:Q,B:B,B2082,A:A,A2082-1)</f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74"/>
        <v>402</v>
      </c>
      <c r="F2083" s="4">
        <f>E2083-SUMIFS(E:E,A:A,A2083-1,B:B,B2083)</f>
        <v>2</v>
      </c>
      <c r="G2083" s="4">
        <f t="shared" si="75"/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76"/>
        <v>25</v>
      </c>
      <c r="R2083" s="11">
        <f>Q2083-SUMIFS(Q:Q,B:B,B2083,A:A,A2083-1)</f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74"/>
        <v>128</v>
      </c>
      <c r="F2084" s="4">
        <f>E2084-SUMIFS(E:E,A:A,A2084-1,B:B,B2084)</f>
        <v>1</v>
      </c>
      <c r="G2084" s="4">
        <f t="shared" si="75"/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76"/>
        <v>3</v>
      </c>
      <c r="R2084" s="11">
        <f>Q2084-SUMIFS(Q:Q,B:B,B2084,A:A,A2084-1)</f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si="74"/>
        <v>257</v>
      </c>
      <c r="F2085" s="4">
        <f>E2085-SUMIFS(E:E,A:A,A2085-1,B:B,B2085)</f>
        <v>2</v>
      </c>
      <c r="G2085" s="4">
        <f t="shared" si="75"/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76"/>
        <v>3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74"/>
        <v>372</v>
      </c>
      <c r="F2086" s="4">
        <f>E2086-SUMIFS(E:E,A:A,A2086-1,B:B,B2086)</f>
        <v>1</v>
      </c>
      <c r="G2086" s="4">
        <f t="shared" si="75"/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76"/>
        <v>10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74"/>
        <v>152</v>
      </c>
      <c r="F2087" s="4">
        <f>E2087-SUMIFS(E:E,A:A,A2087-1,B:B,B2087)</f>
        <v>0</v>
      </c>
      <c r="G2087" s="4">
        <f t="shared" si="75"/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76"/>
        <v>3</v>
      </c>
      <c r="R2087" s="11">
        <f>Q2087-SUMIFS(Q:Q,B:B,B2087,A:A,A2087-1)</f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74"/>
        <v>90</v>
      </c>
      <c r="F2088" s="4">
        <f>E2088-SUMIFS(E:E,A:A,A2088-1,B:B,B2088)</f>
        <v>0</v>
      </c>
      <c r="G2088" s="4">
        <f t="shared" si="75"/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76"/>
        <v>0</v>
      </c>
      <c r="R2088" s="11">
        <f>Q2088-SUMIFS(Q:Q,B:B,B2088,A:A,A2088-1)</f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74"/>
        <v>280</v>
      </c>
      <c r="F2089" s="4">
        <f>E2089-SUMIFS(E:E,A:A,A2089-1,B:B,B2089)</f>
        <v>0</v>
      </c>
      <c r="G2089" s="4">
        <f t="shared" si="75"/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76"/>
        <v>6</v>
      </c>
      <c r="R2089" s="11">
        <f>Q2089-SUMIFS(Q:Q,B:B,B2089,A:A,A2089-1)</f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74"/>
        <v>209</v>
      </c>
      <c r="F2090" s="4">
        <f>E2090-SUMIFS(E:E,A:A,A2090-1,B:B,B2090)</f>
        <v>0</v>
      </c>
      <c r="G2090" s="4">
        <f t="shared" si="75"/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76"/>
        <v>5</v>
      </c>
      <c r="R2090" s="11">
        <f>Q2090-SUMIFS(Q:Q,B:B,B2090,A:A,A2090-1)</f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74"/>
        <v>250</v>
      </c>
      <c r="F2091" s="4">
        <f>E2091-SUMIFS(E:E,A:A,A2091-1,B:B,B2091)</f>
        <v>7</v>
      </c>
      <c r="G2091" s="4">
        <f t="shared" si="75"/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76"/>
        <v>1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74"/>
        <v>1417</v>
      </c>
      <c r="F2092" s="4">
        <f>E2092-SUMIFS(E:E,A:A,A2092-1,B:B,B2092)</f>
        <v>4</v>
      </c>
      <c r="G2092" s="4">
        <f t="shared" si="75"/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76"/>
        <v>46</v>
      </c>
      <c r="R2092" s="11">
        <f>Q2092-SUMIFS(Q:Q,B:B,B2092,A:A,A2092-1)</f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74"/>
        <v>20</v>
      </c>
      <c r="F2093" s="4">
        <f>E2093-SUMIFS(E:E,A:A,A2093-1,B:B,B2093)</f>
        <v>0</v>
      </c>
      <c r="G2093" s="4">
        <f t="shared" si="75"/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76"/>
        <v>0</v>
      </c>
      <c r="R2093" s="11">
        <f>Q2093-SUMIFS(Q:Q,B:B,B2093,A:A,A2093-1)</f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74"/>
        <v>160</v>
      </c>
      <c r="F2094" s="4">
        <f>E2094-SUMIFS(E:E,A:A,A2094-1,B:B,B2094)</f>
        <v>-1</v>
      </c>
      <c r="G2094" s="4">
        <f t="shared" si="75"/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76"/>
        <v>4</v>
      </c>
      <c r="R2094" s="11">
        <f>Q2094-SUMIFS(Q:Q,B:B,B2094,A:A,A2094-1)</f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74"/>
        <v>254</v>
      </c>
      <c r="F2095" s="4">
        <f>E2095-SUMIFS(E:E,A:A,A2095-1,B:B,B2095)</f>
        <v>0</v>
      </c>
      <c r="G2095" s="4">
        <f t="shared" si="75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76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74"/>
        <v>248</v>
      </c>
      <c r="F2096" s="4">
        <f>E2096-SUMIFS(E:E,A:A,A2096-1,B:B,B2096)</f>
        <v>1</v>
      </c>
      <c r="G2096" s="4">
        <f t="shared" si="75"/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76"/>
        <v>15</v>
      </c>
      <c r="R2096" s="11">
        <f>Q2096-SUMIFS(Q:Q,B:B,B2096,A:A,A2096-1)</f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74"/>
        <v>137</v>
      </c>
      <c r="F2097" s="4">
        <f>E2097-SUMIFS(E:E,A:A,A2097-1,B:B,B2097)</f>
        <v>0</v>
      </c>
      <c r="G2097" s="4">
        <f t="shared" si="75"/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76"/>
        <v>8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74"/>
        <v>200</v>
      </c>
      <c r="F2098" s="4">
        <f>E2098-SUMIFS(E:E,A:A,A2098-1,B:B,B2098)</f>
        <v>0</v>
      </c>
      <c r="G2098" s="4">
        <f t="shared" si="75"/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76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74"/>
        <v>181</v>
      </c>
      <c r="F2099" s="4">
        <f>E2099-SUMIFS(E:E,A:A,A2099-1,B:B,B2099)</f>
        <v>0</v>
      </c>
      <c r="G2099" s="4">
        <f t="shared" si="75"/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76"/>
        <v>6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74"/>
        <v>117</v>
      </c>
      <c r="F2100" s="4">
        <f>E2100-SUMIFS(E:E,A:A,A2100-1,B:B,B2100)</f>
        <v>0</v>
      </c>
      <c r="G2100" s="4">
        <f t="shared" si="75"/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76"/>
        <v>1</v>
      </c>
      <c r="R2100" s="11">
        <f>Q2100-SUMIFS(Q:Q,B:B,B2100,A:A,A2100-1)</f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74"/>
        <v>113</v>
      </c>
      <c r="F2101" s="4">
        <f>E2101-SUMIFS(E:E,A:A,A2101-1,B:B,B2101)</f>
        <v>0</v>
      </c>
      <c r="G2101" s="4">
        <f t="shared" si="75"/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76"/>
        <v>1</v>
      </c>
      <c r="R2101" s="11">
        <f>Q2101-SUMIFS(Q:Q,B:B,B2101,A:A,A2101-1)</f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74"/>
        <v>108</v>
      </c>
      <c r="F2102" s="4">
        <f>E2102-SUMIFS(E:E,A:A,A2102-1,B:B,B2102)</f>
        <v>0</v>
      </c>
      <c r="G2102" s="4">
        <f t="shared" si="75"/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76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74"/>
        <v>133</v>
      </c>
      <c r="F2103" s="4">
        <f>E2103-SUMIFS(E:E,A:A,A2103-1,B:B,B2103)</f>
        <v>0</v>
      </c>
      <c r="G2103" s="4">
        <f t="shared" si="75"/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76"/>
        <v>4</v>
      </c>
      <c r="R2103" s="11">
        <f>Q2103-SUMIFS(Q:Q,B:B,B2103,A:A,A2103-1)</f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74"/>
        <v>227</v>
      </c>
      <c r="F2104" s="4">
        <f>E2104-SUMIFS(E:E,A:A,A2104-1,B:B,B2104)</f>
        <v>2</v>
      </c>
      <c r="G2104" s="4">
        <f t="shared" si="75"/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76"/>
        <v>7</v>
      </c>
      <c r="R2104" s="11">
        <f>Q2104-SUMIFS(Q:Q,B:B,B2104,A:A,A2104-1)</f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74"/>
        <v>31</v>
      </c>
      <c r="F2105" s="4">
        <f>E2105-SUMIFS(E:E,A:A,A2105-1,B:B,B2105)</f>
        <v>0</v>
      </c>
      <c r="G2105" s="4">
        <f t="shared" si="75"/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76"/>
        <v>2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74"/>
        <v>2616</v>
      </c>
      <c r="F2106" s="4">
        <f>E2106-SUMIFS(E:E,A:A,A2106-1,B:B,B2106)</f>
        <v>32</v>
      </c>
      <c r="G2106" s="4">
        <f t="shared" si="75"/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76"/>
        <v>56</v>
      </c>
      <c r="R2106" s="11">
        <f>Q2106-SUMIFS(Q:Q,B:B,B2106,A:A,A2106-1)</f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74"/>
        <v>463</v>
      </c>
      <c r="F2107" s="4">
        <f>E2107-SUMIFS(E:E,A:A,A2107-1,B:B,B2107)</f>
        <v>4</v>
      </c>
      <c r="G2107" s="4">
        <f t="shared" si="75"/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76"/>
        <v>4</v>
      </c>
      <c r="R2107" s="11">
        <f>Q2107-SUMIFS(Q:Q,B:B,B2107,A:A,A2107-1)</f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74"/>
        <v>145</v>
      </c>
      <c r="F2108" s="4">
        <f>E2108-SUMIFS(E:E,A:A,A2108-1,B:B,B2108)</f>
        <v>0</v>
      </c>
      <c r="G2108" s="4">
        <f t="shared" si="75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76"/>
        <v>8</v>
      </c>
      <c r="R2108" s="11">
        <f>Q2108-SUMIFS(Q:Q,B:B,B2108,A:A,A2108-1)</f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74"/>
        <v>330</v>
      </c>
      <c r="F2109" s="4">
        <f>E2109-SUMIFS(E:E,A:A,A2109-1,B:B,B2109)</f>
        <v>2</v>
      </c>
      <c r="G2109" s="4">
        <f t="shared" si="75"/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76"/>
        <v>9</v>
      </c>
      <c r="R2109" s="11">
        <f>Q2109-SUMIFS(Q:Q,B:B,B2109,A:A,A2109-1)</f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74"/>
        <v>35</v>
      </c>
      <c r="F2110" s="4">
        <f>E2110-SUMIFS(E:E,A:A,A2110-1,B:B,B2110)</f>
        <v>0</v>
      </c>
      <c r="G2110" s="4">
        <f t="shared" si="75"/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76"/>
        <v>0</v>
      </c>
      <c r="R2110" s="11">
        <f>Q2110-SUMIFS(Q:Q,B:B,B2110,A:A,A2110-1)</f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74"/>
        <v>110</v>
      </c>
      <c r="F2111" s="4">
        <f>E2111-SUMIFS(E:E,A:A,A2111-1,B:B,B2111)</f>
        <v>0</v>
      </c>
      <c r="G2111" s="4">
        <f t="shared" si="75"/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76"/>
        <v>6</v>
      </c>
      <c r="R2111" s="11">
        <f>Q2111-SUMIFS(Q:Q,B:B,B2111,A:A,A2111-1)</f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74"/>
        <v>279</v>
      </c>
      <c r="F2112" s="4">
        <f>E2112-SUMIFS(E:E,A:A,A2112-1,B:B,B2112)</f>
        <v>5</v>
      </c>
      <c r="G2112" s="4">
        <f t="shared" si="75"/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76"/>
        <v>4</v>
      </c>
      <c r="R2112" s="11">
        <f>Q2112-SUMIFS(Q:Q,B:B,B2112,A:A,A2112-1)</f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74"/>
        <v>429</v>
      </c>
      <c r="F2113" s="4">
        <f>E2113-SUMIFS(E:E,A:A,A2113-1,B:B,B2113)</f>
        <v>1</v>
      </c>
      <c r="G2113" s="4">
        <f t="shared" si="75"/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76"/>
        <v>17</v>
      </c>
      <c r="R2113" s="11">
        <f>Q2113-SUMIFS(Q:Q,B:B,B2113,A:A,A2113-1)</f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74"/>
        <v>807</v>
      </c>
      <c r="F2114" s="4">
        <f>E2114-SUMIFS(E:E,A:A,A2114-1,B:B,B2114)</f>
        <v>6</v>
      </c>
      <c r="G2114" s="4">
        <f t="shared" si="75"/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76"/>
        <v>58</v>
      </c>
      <c r="R2114" s="11">
        <f>Q2114-SUMIFS(Q:Q,B:B,B2114,A:A,A2114-1)</f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74"/>
        <v>165</v>
      </c>
      <c r="F2115" s="4">
        <f>E2115-SUMIFS(E:E,A:A,A2115-1,B:B,B2115)</f>
        <v>0</v>
      </c>
      <c r="G2115" s="4">
        <f t="shared" si="75"/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76"/>
        <v>10</v>
      </c>
      <c r="R2115" s="11">
        <f>Q2115-SUMIFS(Q:Q,B:B,B2115,A:A,A2115-1)</f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74"/>
        <v>205</v>
      </c>
      <c r="F2116" s="4">
        <f>E2116-SUMIFS(E:E,A:A,A2116-1,B:B,B2116)</f>
        <v>0</v>
      </c>
      <c r="G2116" s="4">
        <f t="shared" si="75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76"/>
        <v>4</v>
      </c>
      <c r="R2116" s="11">
        <f>Q2116-SUMIFS(Q:Q,B:B,B2116,A:A,A2116-1)</f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74"/>
        <v>662</v>
      </c>
      <c r="F2117" s="4">
        <f>E2117-SUMIFS(E:E,A:A,A2117-1,B:B,B2117)</f>
        <v>0</v>
      </c>
      <c r="G2117" s="4">
        <f t="shared" si="75"/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76"/>
        <v>13</v>
      </c>
      <c r="R2117" s="11">
        <f>Q2117-SUMIFS(Q:Q,B:B,B2117,A:A,A2117-1)</f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74"/>
        <v>360</v>
      </c>
      <c r="F2118" s="4">
        <f>E2118-SUMIFS(E:E,A:A,A2118-1,B:B,B2118)</f>
        <v>0</v>
      </c>
      <c r="G2118" s="4">
        <f t="shared" si="75"/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76"/>
        <v>1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74"/>
        <v>128</v>
      </c>
      <c r="F2119" s="4">
        <f>E2119-SUMIFS(E:E,A:A,A2119-1,B:B,B2119)</f>
        <v>0</v>
      </c>
      <c r="G2119" s="4">
        <f t="shared" si="75"/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76"/>
        <v>4</v>
      </c>
      <c r="R2119" s="11">
        <f>Q2119-SUMIFS(Q:Q,B:B,B2119,A:A,A2119-1)</f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74"/>
        <v>81</v>
      </c>
      <c r="F2120" s="4">
        <f>E2120-SUMIFS(E:E,A:A,A2120-1,B:B,B2120)</f>
        <v>0</v>
      </c>
      <c r="G2120" s="4">
        <f t="shared" si="75"/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76"/>
        <v>1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74"/>
        <v>232</v>
      </c>
      <c r="F2121" s="4">
        <f>E2121-SUMIFS(E:E,A:A,A2121-1,B:B,B2121)</f>
        <v>2</v>
      </c>
      <c r="G2121" s="4">
        <f t="shared" si="75"/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76"/>
        <v>3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74"/>
        <v>1387</v>
      </c>
      <c r="F2122" s="4">
        <f>E2122-SUMIFS(E:E,A:A,A2122-1,B:B,B2122)</f>
        <v>1</v>
      </c>
      <c r="G2122" s="4">
        <f t="shared" si="75"/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76"/>
        <v>77</v>
      </c>
      <c r="R2122" s="11">
        <f>Q2122-SUMIFS(Q:Q,B:B,B2122,A:A,A2122-1)</f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74"/>
        <v>38</v>
      </c>
      <c r="F2123" s="4">
        <f>E2123-SUMIFS(E:E,A:A,A2123-1,B:B,B2123)</f>
        <v>0</v>
      </c>
      <c r="G2123" s="4">
        <f t="shared" si="75"/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76"/>
        <v>0</v>
      </c>
      <c r="R2123" s="11">
        <f>Q2123-SUMIFS(Q:Q,B:B,B2123,A:A,A2123-1)</f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ref="E2124:E2157" si="77">SUM(C2124:D2124)</f>
        <v>98</v>
      </c>
      <c r="F2124" s="4">
        <f>E2124-SUMIFS(E:E,A:A,A2124-1,B:B,B2124)</f>
        <v>0</v>
      </c>
      <c r="G2124" s="4">
        <f t="shared" ref="G2124:G2157" si="78">C2124</f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79">G2124-O2124-M2124</f>
        <v>1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77"/>
        <v>147</v>
      </c>
      <c r="F2125" s="4">
        <f>E2125-SUMIFS(E:E,A:A,A2125-1,B:B,B2125)</f>
        <v>0</v>
      </c>
      <c r="G2125" s="4">
        <f t="shared" si="78"/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79"/>
        <v>5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77"/>
        <v>337</v>
      </c>
      <c r="F2126" s="4">
        <f>E2126-SUMIFS(E:E,A:A,A2126-1,B:B,B2126)</f>
        <v>1</v>
      </c>
      <c r="G2126" s="4">
        <f t="shared" si="78"/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79"/>
        <v>3</v>
      </c>
      <c r="R2126" s="11">
        <f>Q2126-SUMIFS(Q:Q,B:B,B2126,A:A,A2126-1)</f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77"/>
        <v>42</v>
      </c>
      <c r="F2127" s="4">
        <f>E2127-SUMIFS(E:E,A:A,A2127-1,B:B,B2127)</f>
        <v>0</v>
      </c>
      <c r="G2127" s="4">
        <f t="shared" si="78"/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79"/>
        <v>2</v>
      </c>
      <c r="R2127" s="11">
        <f>Q2127-SUMIFS(Q:Q,B:B,B2127,A:A,A2127-1)</f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77"/>
        <v>39</v>
      </c>
      <c r="F2128" s="4">
        <f>E2128-SUMIFS(E:E,A:A,A2128-1,B:B,B2128)</f>
        <v>0</v>
      </c>
      <c r="G2128" s="4">
        <f t="shared" si="78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79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77"/>
        <v>50</v>
      </c>
      <c r="F2129" s="4">
        <f>E2129-SUMIFS(E:E,A:A,A2129-1,B:B,B2129)</f>
        <v>0</v>
      </c>
      <c r="G2129" s="4">
        <f t="shared" si="78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79"/>
        <v>2</v>
      </c>
      <c r="R2129" s="11">
        <f>Q2129-SUMIFS(Q:Q,B:B,B2129,A:A,A2129-1)</f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77"/>
        <v>872</v>
      </c>
      <c r="F2130" s="4">
        <f>E2130-SUMIFS(E:E,A:A,A2130-1,B:B,B2130)</f>
        <v>5</v>
      </c>
      <c r="G2130" s="4">
        <f t="shared" si="78"/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79"/>
        <v>63</v>
      </c>
      <c r="R2130" s="11">
        <f>Q2130-SUMIFS(Q:Q,B:B,B2130,A:A,A2130-1)</f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77"/>
        <v>215</v>
      </c>
      <c r="F2131" s="4">
        <f>E2131-SUMIFS(E:E,A:A,A2131-1,B:B,B2131)</f>
        <v>0</v>
      </c>
      <c r="G2131" s="4">
        <f t="shared" si="78"/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79"/>
        <v>0</v>
      </c>
      <c r="R2131" s="11">
        <f>Q2131-SUMIFS(Q:Q,B:B,B2131,A:A,A2131-1)</f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77"/>
        <v>350</v>
      </c>
      <c r="F2132" s="4">
        <f>E2132-SUMIFS(E:E,A:A,A2132-1,B:B,B2132)</f>
        <v>7</v>
      </c>
      <c r="G2132" s="4">
        <f t="shared" si="78"/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79"/>
        <v>0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77"/>
        <v>834</v>
      </c>
      <c r="F2133" s="4">
        <f>E2133-SUMIFS(E:E,A:A,A2133-1,B:B,B2133)</f>
        <v>8</v>
      </c>
      <c r="G2133" s="4">
        <f t="shared" si="78"/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79"/>
        <v>41</v>
      </c>
      <c r="R2133" s="11">
        <f>Q2133-SUMIFS(Q:Q,B:B,B2133,A:A,A2133-1)</f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77"/>
        <v>2403</v>
      </c>
      <c r="F2134" s="4">
        <f>E2134-SUMIFS(E:E,A:A,A2134-1,B:B,B2134)</f>
        <v>6</v>
      </c>
      <c r="G2134" s="4">
        <f t="shared" si="78"/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79"/>
        <v>154</v>
      </c>
      <c r="R2134" s="11">
        <f>Q2134-SUMIFS(Q:Q,B:B,B2134,A:A,A2134-1)</f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77"/>
        <v>119</v>
      </c>
      <c r="F2135" s="4">
        <f>E2135-SUMIFS(E:E,A:A,A2135-1,B:B,B2135)</f>
        <v>1</v>
      </c>
      <c r="G2135" s="4">
        <f t="shared" si="78"/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79"/>
        <v>5</v>
      </c>
      <c r="R2135" s="11">
        <f>Q2135-SUMIFS(Q:Q,B:B,B2135,A:A,A2135-1)</f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77"/>
        <v>93</v>
      </c>
      <c r="F2136" s="4">
        <f>E2136-SUMIFS(E:E,A:A,A2136-1,B:B,B2136)</f>
        <v>0</v>
      </c>
      <c r="G2136" s="4">
        <f t="shared" si="78"/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79"/>
        <v>3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77"/>
        <v>551</v>
      </c>
      <c r="F2137" s="4">
        <f>E2137-SUMIFS(E:E,A:A,A2137-1,B:B,B2137)</f>
        <v>13</v>
      </c>
      <c r="G2137" s="4">
        <f t="shared" si="78"/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79"/>
        <v>4</v>
      </c>
      <c r="R2137" s="11">
        <f>Q2137-SUMIFS(Q:Q,B:B,B2137,A:A,A2137-1)</f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77"/>
        <v>8217</v>
      </c>
      <c r="F2138" s="4">
        <f>E2138-SUMIFS(E:E,A:A,A2138-1,B:B,B2138)</f>
        <v>41</v>
      </c>
      <c r="G2138" s="4">
        <f t="shared" si="78"/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79"/>
        <v>1041</v>
      </c>
      <c r="R2138" s="11">
        <f>Q2138-SUMIFS(Q:Q,B:B,B2138,A:A,A2138-1)</f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77"/>
        <v>200</v>
      </c>
      <c r="F2139" s="4">
        <f>E2139-SUMIFS(E:E,A:A,A2139-1,B:B,B2139)</f>
        <v>1</v>
      </c>
      <c r="G2139" s="4">
        <f t="shared" si="78"/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79"/>
        <v>10</v>
      </c>
      <c r="R2139" s="11">
        <f>Q2139-SUMIFS(Q:Q,B:B,B2139,A:A,A2139-1)</f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77"/>
        <v>102</v>
      </c>
      <c r="F2140" s="4">
        <f>E2140-SUMIFS(E:E,A:A,A2140-1,B:B,B2140)</f>
        <v>0</v>
      </c>
      <c r="G2140" s="4">
        <f t="shared" si="78"/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79"/>
        <v>4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77"/>
        <v>457</v>
      </c>
      <c r="F2141" s="4">
        <f>E2141-SUMIFS(E:E,A:A,A2141-1,B:B,B2141)</f>
        <v>1</v>
      </c>
      <c r="G2141" s="4">
        <f t="shared" si="78"/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79"/>
        <v>15</v>
      </c>
      <c r="R2141" s="11">
        <f>Q2141-SUMIFS(Q:Q,B:B,B2141,A:A,A2141-1)</f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77"/>
        <v>2263</v>
      </c>
      <c r="F2142" s="4">
        <f>E2142-SUMIFS(E:E,A:A,A2142-1,B:B,B2142)</f>
        <v>22</v>
      </c>
      <c r="G2142" s="4">
        <f t="shared" si="78"/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79"/>
        <v>316</v>
      </c>
      <c r="R2142" s="11">
        <f>Q2142-SUMIFS(Q:Q,B:B,B2142,A:A,A2142-1)</f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77"/>
        <v>587</v>
      </c>
      <c r="F2143" s="4">
        <f>E2143-SUMIFS(E:E,A:A,A2143-1,B:B,B2143)</f>
        <v>5</v>
      </c>
      <c r="G2143" s="4">
        <f t="shared" si="78"/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79"/>
        <v>30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77"/>
        <v>113</v>
      </c>
      <c r="F2144" s="4">
        <f>E2144-SUMIFS(E:E,A:A,A2144-1,B:B,B2144)</f>
        <v>0</v>
      </c>
      <c r="G2144" s="4">
        <f t="shared" si="78"/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79"/>
        <v>18</v>
      </c>
      <c r="R2144" s="11">
        <f>Q2144-SUMIFS(Q:Q,B:B,B2144,A:A,A2144-1)</f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77"/>
        <v>58</v>
      </c>
      <c r="F2145" s="4">
        <f>E2145-SUMIFS(E:E,A:A,A2145-1,B:B,B2145)</f>
        <v>0</v>
      </c>
      <c r="G2145" s="4">
        <f t="shared" si="78"/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79"/>
        <v>0</v>
      </c>
      <c r="R2145" s="11">
        <f>Q2145-SUMIFS(Q:Q,B:B,B2145,A:A,A2145-1)</f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77"/>
        <v>66</v>
      </c>
      <c r="F2146" s="4">
        <f>E2146-SUMIFS(E:E,A:A,A2146-1,B:B,B2146)</f>
        <v>1</v>
      </c>
      <c r="G2146" s="4">
        <f t="shared" si="78"/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79"/>
        <v>2</v>
      </c>
      <c r="R2146" s="11">
        <f>Q2146-SUMIFS(Q:Q,B:B,B2146,A:A,A2146-1)</f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77"/>
        <v>45</v>
      </c>
      <c r="F2147" s="4">
        <f>E2147-SUMIFS(E:E,A:A,A2147-1,B:B,B2147)</f>
        <v>0</v>
      </c>
      <c r="G2147" s="4">
        <f t="shared" si="78"/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79"/>
        <v>0</v>
      </c>
      <c r="R2147" s="11">
        <f>Q2147-SUMIFS(Q:Q,B:B,B2147,A:A,A2147-1)</f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77"/>
        <v>246</v>
      </c>
      <c r="F2148" s="4">
        <f>E2148-SUMIFS(E:E,A:A,A2148-1,B:B,B2148)</f>
        <v>0</v>
      </c>
      <c r="G2148" s="4">
        <f t="shared" si="78"/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79"/>
        <v>3</v>
      </c>
      <c r="R2148" s="11">
        <f>Q2148-SUMIFS(Q:Q,B:B,B2148,A:A,A2148-1)</f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si="77"/>
        <v>589</v>
      </c>
      <c r="F2149" s="4">
        <f>E2149-SUMIFS(E:E,A:A,A2149-1,B:B,B2149)</f>
        <v>3</v>
      </c>
      <c r="G2149" s="4">
        <f t="shared" si="78"/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79"/>
        <v>17</v>
      </c>
      <c r="R2149" s="11">
        <f>Q2149-SUMIFS(Q:Q,B:B,B2149,A:A,A2149-1)</f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77"/>
        <v>88</v>
      </c>
      <c r="F2150" s="4">
        <f>E2150-SUMIFS(E:E,A:A,A2150-1,B:B,B2150)</f>
        <v>0</v>
      </c>
      <c r="G2150" s="4">
        <f t="shared" si="78"/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79"/>
        <v>1</v>
      </c>
      <c r="R2150" s="11">
        <f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77"/>
        <v>166</v>
      </c>
      <c r="F2151" s="4">
        <f>E2151-SUMIFS(E:E,A:A,A2151-1,B:B,B2151)</f>
        <v>0</v>
      </c>
      <c r="G2151" s="4">
        <f t="shared" si="78"/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79"/>
        <v>5</v>
      </c>
      <c r="R2151" s="11">
        <f>Q2151-SUMIFS(Q:Q,B:B,B2151,A:A,A2151-1)</f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77"/>
        <v>257</v>
      </c>
      <c r="F2152" s="4">
        <f>E2152-SUMIFS(E:E,A:A,A2152-1,B:B,B2152)</f>
        <v>0</v>
      </c>
      <c r="G2152" s="4">
        <f t="shared" si="78"/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79"/>
        <v>2</v>
      </c>
      <c r="R2152" s="11">
        <f>Q2152-SUMIFS(Q:Q,B:B,B2152,A:A,A2152-1)</f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77"/>
        <v>2775</v>
      </c>
      <c r="F2153" s="4">
        <f>E2153-SUMIFS(E:E,A:A,A2153-1,B:B,B2153)</f>
        <v>8</v>
      </c>
      <c r="G2153" s="4">
        <f t="shared" si="78"/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79"/>
        <v>138</v>
      </c>
      <c r="R2153" s="11">
        <f>Q2153-SUMIFS(Q:Q,B:B,B2153,A:A,A2153-1)</f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77"/>
        <v>1542</v>
      </c>
      <c r="F2154" s="4">
        <f>E2154-SUMIFS(E:E,A:A,A2154-1,B:B,B2154)</f>
        <v>3</v>
      </c>
      <c r="G2154" s="4">
        <f t="shared" si="78"/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79"/>
        <v>86</v>
      </c>
      <c r="R2154" s="11">
        <f>Q2154-SUMIFS(Q:Q,B:B,B2154,A:A,A2154-1)</f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77"/>
        <v>14329</v>
      </c>
      <c r="F2155" s="4">
        <f>E2155-SUMIFS(E:E,A:A,A2155-1,B:B,B2155)</f>
        <v>816</v>
      </c>
      <c r="G2155" s="4">
        <f t="shared" si="78"/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79"/>
        <v>114</v>
      </c>
      <c r="R2155" s="11">
        <f>Q2155-SUMIFS(Q:Q,B:B,B2155,A:A,A2155-1)</f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77"/>
        <v>11218</v>
      </c>
      <c r="F2156" s="4">
        <f>E2156-SUMIFS(E:E,A:A,A2156-1,B:B,B2156)</f>
        <v>1535</v>
      </c>
      <c r="G2156" s="4">
        <f t="shared" si="78"/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79"/>
        <v>135</v>
      </c>
      <c r="R2156" s="11">
        <f>Q2156-SUMIFS(Q:Q,B:B,B2156,A:A,A2156-1)</f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77"/>
        <v>0</v>
      </c>
      <c r="F2157" s="4">
        <f>E2157-SUMIFS(E:E,A:A,A2157-1,B:B,B2157)</f>
        <v>1</v>
      </c>
      <c r="G2157" s="4">
        <f t="shared" si="78"/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79"/>
        <v>0</v>
      </c>
      <c r="R2157" s="11">
        <f>Q2157-SUMIFS(Q:Q,B:B,B2157,A:A,A2157-1)</f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ref="E2158:E2221" si="80">SUM(C2158:D2158)</f>
        <v>475</v>
      </c>
      <c r="F2158" s="4">
        <f>E2158-SUMIFS(E:E,A:A,A2158-1,B:B,B2158)</f>
        <v>7</v>
      </c>
      <c r="G2158" s="4">
        <f t="shared" ref="G2158:G2221" si="81">C2158</f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82">G2158-O2158-M2158</f>
        <v>4</v>
      </c>
      <c r="R2158" s="11">
        <f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80"/>
        <v>316</v>
      </c>
      <c r="F2159" s="4">
        <f>E2159-SUMIFS(E:E,A:A,A2159-1,B:B,B2159)</f>
        <v>9</v>
      </c>
      <c r="G2159" s="4">
        <f t="shared" si="81"/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82"/>
        <v>27</v>
      </c>
      <c r="R2159" s="11">
        <f>Q2159-SUMIFS(Q:Q,B:B,B2159,A:A,A2159-1)</f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80"/>
        <v>91</v>
      </c>
      <c r="F2160" s="4">
        <f>E2160-SUMIFS(E:E,A:A,A2160-1,B:B,B2160)</f>
        <v>0</v>
      </c>
      <c r="G2160" s="4">
        <f t="shared" si="81"/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82"/>
        <v>1</v>
      </c>
      <c r="R2160" s="11">
        <f>Q2160-SUMIFS(Q:Q,B:B,B2160,A:A,A2160-1)</f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80"/>
        <v>747</v>
      </c>
      <c r="F2161" s="4">
        <f>E2161-SUMIFS(E:E,A:A,A2161-1,B:B,B2161)</f>
        <v>1</v>
      </c>
      <c r="G2161" s="4">
        <f t="shared" si="81"/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82"/>
        <v>4</v>
      </c>
      <c r="R2161" s="11">
        <f>Q2161-SUMIFS(Q:Q,B:B,B2161,A:A,A2161-1)</f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80"/>
        <v>550</v>
      </c>
      <c r="F2162" s="4">
        <f>E2162-SUMIFS(E:E,A:A,A2162-1,B:B,B2162)</f>
        <v>0</v>
      </c>
      <c r="G2162" s="4">
        <f t="shared" si="81"/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82"/>
        <v>6</v>
      </c>
      <c r="R2162" s="11">
        <f>Q2162-SUMIFS(Q:Q,B:B,B2162,A:A,A2162-1)</f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80"/>
        <v>426</v>
      </c>
      <c r="F2163" s="4">
        <f>E2163-SUMIFS(E:E,A:A,A2163-1,B:B,B2163)</f>
        <v>0</v>
      </c>
      <c r="G2163" s="4">
        <f t="shared" si="81"/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82"/>
        <v>6</v>
      </c>
      <c r="R2163" s="11">
        <f>Q2163-SUMIFS(Q:Q,B:B,B2163,A:A,A2163-1)</f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80"/>
        <v>158</v>
      </c>
      <c r="F2164" s="4">
        <f>E2164-SUMIFS(E:E,A:A,A2164-1,B:B,B2164)</f>
        <v>1</v>
      </c>
      <c r="G2164" s="4">
        <f t="shared" si="81"/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82"/>
        <v>3</v>
      </c>
      <c r="R2164" s="11">
        <f>Q2164-SUMIFS(Q:Q,B:B,B2164,A:A,A2164-1)</f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80"/>
        <v>134</v>
      </c>
      <c r="F2165" s="4">
        <f>E2165-SUMIFS(E:E,A:A,A2165-1,B:B,B2165)</f>
        <v>1</v>
      </c>
      <c r="G2165" s="4">
        <f t="shared" si="81"/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82"/>
        <v>5</v>
      </c>
      <c r="R2165" s="11">
        <f>Q2165-SUMIFS(Q:Q,B:B,B2165,A:A,A2165-1)</f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80"/>
        <v>240</v>
      </c>
      <c r="F2166" s="4">
        <f>E2166-SUMIFS(E:E,A:A,A2166-1,B:B,B2166)</f>
        <v>2</v>
      </c>
      <c r="G2166" s="4">
        <f t="shared" si="81"/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82"/>
        <v>4</v>
      </c>
      <c r="R2166" s="11">
        <f>Q2166-SUMIFS(Q:Q,B:B,B2166,A:A,A2166-1)</f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80"/>
        <v>167</v>
      </c>
      <c r="F2167" s="4">
        <f>E2167-SUMIFS(E:E,A:A,A2167-1,B:B,B2167)</f>
        <v>2</v>
      </c>
      <c r="G2167" s="4">
        <f t="shared" si="81"/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82"/>
        <v>0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80"/>
        <v>468</v>
      </c>
      <c r="F2168" s="4">
        <f>E2168-SUMIFS(E:E,A:A,A2168-1,B:B,B2168)</f>
        <v>1</v>
      </c>
      <c r="G2168" s="4">
        <f t="shared" si="81"/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82"/>
        <v>5</v>
      </c>
      <c r="R2168" s="11">
        <f>Q2168-SUMIFS(Q:Q,B:B,B2168,A:A,A2168-1)</f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80"/>
        <v>138</v>
      </c>
      <c r="F2169" s="4">
        <f>E2169-SUMIFS(E:E,A:A,A2169-1,B:B,B2169)</f>
        <v>1</v>
      </c>
      <c r="G2169" s="4">
        <f t="shared" si="81"/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82"/>
        <v>1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80"/>
        <v>116</v>
      </c>
      <c r="F2170" s="4">
        <f>E2170-SUMIFS(E:E,A:A,A2170-1,B:B,B2170)</f>
        <v>1</v>
      </c>
      <c r="G2170" s="4">
        <f t="shared" si="81"/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82"/>
        <v>1</v>
      </c>
      <c r="R2170" s="11">
        <f>Q2170-SUMIFS(Q:Q,B:B,B2170,A:A,A2170-1)</f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80"/>
        <v>137</v>
      </c>
      <c r="F2171" s="4">
        <f>E2171-SUMIFS(E:E,A:A,A2171-1,B:B,B2171)</f>
        <v>3</v>
      </c>
      <c r="G2171" s="4">
        <f t="shared" si="81"/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82"/>
        <v>4</v>
      </c>
      <c r="R2171" s="11">
        <f>Q2171-SUMIFS(Q:Q,B:B,B2171,A:A,A2171-1)</f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80"/>
        <v>115</v>
      </c>
      <c r="F2172" s="4">
        <f>E2172-SUMIFS(E:E,A:A,A2172-1,B:B,B2172)</f>
        <v>3</v>
      </c>
      <c r="G2172" s="4">
        <f t="shared" si="81"/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82"/>
        <v>5</v>
      </c>
      <c r="R2172" s="11">
        <f>Q2172-SUMIFS(Q:Q,B:B,B2172,A:A,A2172-1)</f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80"/>
        <v>347</v>
      </c>
      <c r="F2173" s="4">
        <f>E2173-SUMIFS(E:E,A:A,A2173-1,B:B,B2173)</f>
        <v>3</v>
      </c>
      <c r="G2173" s="4">
        <f t="shared" si="81"/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82"/>
        <v>9</v>
      </c>
      <c r="R2173" s="11">
        <f>Q2173-SUMIFS(Q:Q,B:B,B2173,A:A,A2173-1)</f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80"/>
        <v>78</v>
      </c>
      <c r="F2174" s="4">
        <f>E2174-SUMIFS(E:E,A:A,A2174-1,B:B,B2174)</f>
        <v>1</v>
      </c>
      <c r="G2174" s="4">
        <f t="shared" si="81"/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82"/>
        <v>0</v>
      </c>
      <c r="R2174" s="11">
        <f>Q2174-SUMIFS(Q:Q,B:B,B2174,A:A,A2174-1)</f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80"/>
        <v>859</v>
      </c>
      <c r="F2175" s="4">
        <f>E2175-SUMIFS(E:E,A:A,A2175-1,B:B,B2175)</f>
        <v>11</v>
      </c>
      <c r="G2175" s="4">
        <f t="shared" si="81"/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82"/>
        <v>39</v>
      </c>
      <c r="R2175" s="11">
        <f>Q2175-SUMIFS(Q:Q,B:B,B2175,A:A,A2175-1)</f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80"/>
        <v>8989</v>
      </c>
      <c r="F2176" s="4">
        <f>E2176-SUMIFS(E:E,A:A,A2176-1,B:B,B2176)</f>
        <v>51</v>
      </c>
      <c r="G2176" s="4">
        <f t="shared" si="81"/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82"/>
        <v>940</v>
      </c>
      <c r="R2176" s="11">
        <f>Q2176-SUMIFS(Q:Q,B:B,B2176,A:A,A2176-1)</f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80"/>
        <v>82</v>
      </c>
      <c r="F2177" s="4">
        <f>E2177-SUMIFS(E:E,A:A,A2177-1,B:B,B2177)</f>
        <v>0</v>
      </c>
      <c r="G2177" s="4">
        <f t="shared" si="81"/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82"/>
        <v>2</v>
      </c>
      <c r="R2177" s="11">
        <f>Q2177-SUMIFS(Q:Q,B:B,B2177,A:A,A2177-1)</f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80"/>
        <v>248</v>
      </c>
      <c r="F2178" s="4">
        <f>E2178-SUMIFS(E:E,A:A,A2178-1,B:B,B2178)</f>
        <v>0</v>
      </c>
      <c r="G2178" s="4">
        <f t="shared" si="81"/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82"/>
        <v>10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80"/>
        <v>334</v>
      </c>
      <c r="F2179" s="4">
        <f>E2179-SUMIFS(E:E,A:A,A2179-1,B:B,B2179)</f>
        <v>5</v>
      </c>
      <c r="G2179" s="4">
        <f t="shared" si="81"/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82"/>
        <v>20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80"/>
        <v>302</v>
      </c>
      <c r="F2180" s="4">
        <f>E2180-SUMIFS(E:E,A:A,A2180-1,B:B,B2180)</f>
        <v>9</v>
      </c>
      <c r="G2180" s="4">
        <f t="shared" si="81"/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82"/>
        <v>16</v>
      </c>
      <c r="R2180" s="11">
        <f>Q2180-SUMIFS(Q:Q,B:B,B2180,A:A,A2180-1)</f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80"/>
        <v>405</v>
      </c>
      <c r="F2181" s="4">
        <f>E2181-SUMIFS(E:E,A:A,A2181-1,B:B,B2181)</f>
        <v>3</v>
      </c>
      <c r="G2181" s="4">
        <f t="shared" si="81"/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82"/>
        <v>25</v>
      </c>
      <c r="R2181" s="11">
        <f>Q2181-SUMIFS(Q:Q,B:B,B2181,A:A,A2181-1)</f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80"/>
        <v>133</v>
      </c>
      <c r="F2182" s="4">
        <f>E2182-SUMIFS(E:E,A:A,A2182-1,B:B,B2182)</f>
        <v>5</v>
      </c>
      <c r="G2182" s="4">
        <f t="shared" si="81"/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82"/>
        <v>3</v>
      </c>
      <c r="R2182" s="11">
        <f>Q2182-SUMIFS(Q:Q,B:B,B2182,A:A,A2182-1)</f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80"/>
        <v>259</v>
      </c>
      <c r="F2183" s="4">
        <f>E2183-SUMIFS(E:E,A:A,A2183-1,B:B,B2183)</f>
        <v>2</v>
      </c>
      <c r="G2183" s="4">
        <f t="shared" si="81"/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82"/>
        <v>2</v>
      </c>
      <c r="R2183" s="11">
        <f>Q2183-SUMIFS(Q:Q,B:B,B2183,A:A,A2183-1)</f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80"/>
        <v>375</v>
      </c>
      <c r="F2184" s="4">
        <f>E2184-SUMIFS(E:E,A:A,A2184-1,B:B,B2184)</f>
        <v>3</v>
      </c>
      <c r="G2184" s="4">
        <f t="shared" si="81"/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82"/>
        <v>12</v>
      </c>
      <c r="R2184" s="11">
        <f>Q2184-SUMIFS(Q:Q,B:B,B2184,A:A,A2184-1)</f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80"/>
        <v>153</v>
      </c>
      <c r="F2185" s="4">
        <f>E2185-SUMIFS(E:E,A:A,A2185-1,B:B,B2185)</f>
        <v>1</v>
      </c>
      <c r="G2185" s="4">
        <f t="shared" si="81"/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82"/>
        <v>4</v>
      </c>
      <c r="R2185" s="11">
        <f>Q2185-SUMIFS(Q:Q,B:B,B2185,A:A,A2185-1)</f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80"/>
        <v>91</v>
      </c>
      <c r="F2186" s="4">
        <f>E2186-SUMIFS(E:E,A:A,A2186-1,B:B,B2186)</f>
        <v>1</v>
      </c>
      <c r="G2186" s="4">
        <f t="shared" si="81"/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82"/>
        <v>0</v>
      </c>
      <c r="R2186" s="11">
        <f>Q2186-SUMIFS(Q:Q,B:B,B2186,A:A,A2186-1)</f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80"/>
        <v>282</v>
      </c>
      <c r="F2187" s="4">
        <f>E2187-SUMIFS(E:E,A:A,A2187-1,B:B,B2187)</f>
        <v>2</v>
      </c>
      <c r="G2187" s="4">
        <f t="shared" si="81"/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82"/>
        <v>7</v>
      </c>
      <c r="R2187" s="11">
        <f>Q2187-SUMIFS(Q:Q,B:B,B2187,A:A,A2187-1)</f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80"/>
        <v>210</v>
      </c>
      <c r="F2188" s="4">
        <f>E2188-SUMIFS(E:E,A:A,A2188-1,B:B,B2188)</f>
        <v>1</v>
      </c>
      <c r="G2188" s="4">
        <f t="shared" si="81"/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82"/>
        <v>7</v>
      </c>
      <c r="R2188" s="11">
        <f>Q2188-SUMIFS(Q:Q,B:B,B2188,A:A,A2188-1)</f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80"/>
        <v>259</v>
      </c>
      <c r="F2189" s="4">
        <f>E2189-SUMIFS(E:E,A:A,A2189-1,B:B,B2189)</f>
        <v>9</v>
      </c>
      <c r="G2189" s="4">
        <f t="shared" si="81"/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82"/>
        <v>2</v>
      </c>
      <c r="R2189" s="11">
        <f>Q2189-SUMIFS(Q:Q,B:B,B2189,A:A,A2189-1)</f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80"/>
        <v>1420</v>
      </c>
      <c r="F2190" s="4">
        <f>E2190-SUMIFS(E:E,A:A,A2190-1,B:B,B2190)</f>
        <v>3</v>
      </c>
      <c r="G2190" s="4">
        <f t="shared" si="81"/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82"/>
        <v>44</v>
      </c>
      <c r="R2190" s="11">
        <f>Q2190-SUMIFS(Q:Q,B:B,B2190,A:A,A2190-1)</f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80"/>
        <v>20</v>
      </c>
      <c r="F2191" s="4">
        <f>E2191-SUMIFS(E:E,A:A,A2191-1,B:B,B2191)</f>
        <v>0</v>
      </c>
      <c r="G2191" s="4">
        <f t="shared" si="81"/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82"/>
        <v>0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80"/>
        <v>161</v>
      </c>
      <c r="F2192" s="4">
        <f>E2192-SUMIFS(E:E,A:A,A2192-1,B:B,B2192)</f>
        <v>1</v>
      </c>
      <c r="G2192" s="4">
        <f t="shared" si="81"/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82"/>
        <v>4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80"/>
        <v>258</v>
      </c>
      <c r="F2193" s="4">
        <f>E2193-SUMIFS(E:E,A:A,A2193-1,B:B,B2193)</f>
        <v>4</v>
      </c>
      <c r="G2193" s="4">
        <f t="shared" si="81"/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82"/>
        <v>3</v>
      </c>
      <c r="R2193" s="11">
        <f>Q2193-SUMIFS(Q:Q,B:B,B2193,A:A,A2193-1)</f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80"/>
        <v>251</v>
      </c>
      <c r="F2194" s="4">
        <f>E2194-SUMIFS(E:E,A:A,A2194-1,B:B,B2194)</f>
        <v>3</v>
      </c>
      <c r="G2194" s="4">
        <f t="shared" si="81"/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82"/>
        <v>15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80"/>
        <v>137</v>
      </c>
      <c r="F2195" s="4">
        <f>E2195-SUMIFS(E:E,A:A,A2195-1,B:B,B2195)</f>
        <v>0</v>
      </c>
      <c r="G2195" s="4">
        <f t="shared" si="81"/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82"/>
        <v>8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80"/>
        <v>200</v>
      </c>
      <c r="F2196" s="4">
        <f>E2196-SUMIFS(E:E,A:A,A2196-1,B:B,B2196)</f>
        <v>0</v>
      </c>
      <c r="G2196" s="4">
        <f t="shared" si="81"/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82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80"/>
        <v>181</v>
      </c>
      <c r="F2197" s="4">
        <f>E2197-SUMIFS(E:E,A:A,A2197-1,B:B,B2197)</f>
        <v>0</v>
      </c>
      <c r="G2197" s="4">
        <f t="shared" si="81"/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82"/>
        <v>6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80"/>
        <v>117</v>
      </c>
      <c r="F2198" s="4">
        <f>E2198-SUMIFS(E:E,A:A,A2198-1,B:B,B2198)</f>
        <v>0</v>
      </c>
      <c r="G2198" s="4">
        <f t="shared" si="81"/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82"/>
        <v>1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80"/>
        <v>114</v>
      </c>
      <c r="F2199" s="4">
        <f>E2199-SUMIFS(E:E,A:A,A2199-1,B:B,B2199)</f>
        <v>1</v>
      </c>
      <c r="G2199" s="4">
        <f t="shared" si="81"/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82"/>
        <v>1</v>
      </c>
      <c r="R2199" s="11">
        <f>Q2199-SUMIFS(Q:Q,B:B,B2199,A:A,A2199-1)</f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80"/>
        <v>108</v>
      </c>
      <c r="F2200" s="4">
        <f>E2200-SUMIFS(E:E,A:A,A2200-1,B:B,B2200)</f>
        <v>0</v>
      </c>
      <c r="G2200" s="4">
        <f t="shared" si="81"/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82"/>
        <v>2</v>
      </c>
      <c r="R2200" s="11">
        <f>Q2200-SUMIFS(Q:Q,B:B,B2200,A:A,A2200-1)</f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80"/>
        <v>140</v>
      </c>
      <c r="F2201" s="4">
        <f>E2201-SUMIFS(E:E,A:A,A2201-1,B:B,B2201)</f>
        <v>7</v>
      </c>
      <c r="G2201" s="4">
        <f t="shared" si="81"/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82"/>
        <v>4</v>
      </c>
      <c r="R2201" s="11">
        <f>Q2201-SUMIFS(Q:Q,B:B,B2201,A:A,A2201-1)</f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80"/>
        <v>230</v>
      </c>
      <c r="F2202" s="4">
        <f>E2202-SUMIFS(E:E,A:A,A2202-1,B:B,B2202)</f>
        <v>3</v>
      </c>
      <c r="G2202" s="4">
        <f t="shared" si="81"/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82"/>
        <v>6</v>
      </c>
      <c r="R2202" s="11">
        <f>Q2202-SUMIFS(Q:Q,B:B,B2202,A:A,A2202-1)</f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80"/>
        <v>31</v>
      </c>
      <c r="F2203" s="4">
        <f>E2203-SUMIFS(E:E,A:A,A2203-1,B:B,B2203)</f>
        <v>0</v>
      </c>
      <c r="G2203" s="4">
        <f t="shared" si="81"/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82"/>
        <v>0</v>
      </c>
      <c r="R2203" s="11">
        <f>Q2203-SUMIFS(Q:Q,B:B,B2203,A:A,A2203-1)</f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80"/>
        <v>2659</v>
      </c>
      <c r="F2204" s="4">
        <f>E2204-SUMIFS(E:E,A:A,A2204-1,B:B,B2204)</f>
        <v>43</v>
      </c>
      <c r="G2204" s="4">
        <f t="shared" si="81"/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82"/>
        <v>39</v>
      </c>
      <c r="R2204" s="11">
        <f>Q2204-SUMIFS(Q:Q,B:B,B2204,A:A,A2204-1)</f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80"/>
        <v>464</v>
      </c>
      <c r="F2205" s="4">
        <f>E2205-SUMIFS(E:E,A:A,A2205-1,B:B,B2205)</f>
        <v>1</v>
      </c>
      <c r="G2205" s="4">
        <f t="shared" si="81"/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82"/>
        <v>4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80"/>
        <v>150</v>
      </c>
      <c r="F2206" s="4">
        <f>E2206-SUMIFS(E:E,A:A,A2206-1,B:B,B2206)</f>
        <v>5</v>
      </c>
      <c r="G2206" s="4">
        <f t="shared" si="81"/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82"/>
        <v>11</v>
      </c>
      <c r="R2206" s="11">
        <f>Q2206-SUMIFS(Q:Q,B:B,B2206,A:A,A2206-1)</f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80"/>
        <v>331</v>
      </c>
      <c r="F2207" s="4">
        <f>E2207-SUMIFS(E:E,A:A,A2207-1,B:B,B2207)</f>
        <v>1</v>
      </c>
      <c r="G2207" s="4">
        <f t="shared" si="81"/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82"/>
        <v>6</v>
      </c>
      <c r="R2207" s="11">
        <f>Q2207-SUMIFS(Q:Q,B:B,B2207,A:A,A2207-1)</f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80"/>
        <v>35</v>
      </c>
      <c r="F2208" s="4">
        <f>E2208-SUMIFS(E:E,A:A,A2208-1,B:B,B2208)</f>
        <v>0</v>
      </c>
      <c r="G2208" s="4">
        <f t="shared" si="81"/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82"/>
        <v>0</v>
      </c>
      <c r="R2208" s="11">
        <f>Q2208-SUMIFS(Q:Q,B:B,B2208,A:A,A2208-1)</f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80"/>
        <v>110</v>
      </c>
      <c r="F2209" s="4">
        <f>E2209-SUMIFS(E:E,A:A,A2209-1,B:B,B2209)</f>
        <v>0</v>
      </c>
      <c r="G2209" s="4">
        <f t="shared" si="81"/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82"/>
        <v>6</v>
      </c>
      <c r="R2209" s="11">
        <f>Q2209-SUMIFS(Q:Q,B:B,B2209,A:A,A2209-1)</f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80"/>
        <v>289</v>
      </c>
      <c r="F2210" s="4">
        <f>E2210-SUMIFS(E:E,A:A,A2210-1,B:B,B2210)</f>
        <v>10</v>
      </c>
      <c r="G2210" s="4">
        <f t="shared" si="81"/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82"/>
        <v>3</v>
      </c>
      <c r="R2210" s="11">
        <f>Q2210-SUMIFS(Q:Q,B:B,B2210,A:A,A2210-1)</f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80"/>
        <v>433</v>
      </c>
      <c r="F2211" s="4">
        <f>E2211-SUMIFS(E:E,A:A,A2211-1,B:B,B2211)</f>
        <v>4</v>
      </c>
      <c r="G2211" s="4">
        <f t="shared" si="81"/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82"/>
        <v>18</v>
      </c>
      <c r="R2211" s="11">
        <f>Q2211-SUMIFS(Q:Q,B:B,B2211,A:A,A2211-1)</f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80"/>
        <v>810</v>
      </c>
      <c r="F2212" s="4">
        <f>E2212-SUMIFS(E:E,A:A,A2212-1,B:B,B2212)</f>
        <v>3</v>
      </c>
      <c r="G2212" s="4">
        <f t="shared" si="81"/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82"/>
        <v>53</v>
      </c>
      <c r="R2212" s="11">
        <f>Q2212-SUMIFS(Q:Q,B:B,B2212,A:A,A2212-1)</f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si="80"/>
        <v>167</v>
      </c>
      <c r="F2213" s="4">
        <f>E2213-SUMIFS(E:E,A:A,A2213-1,B:B,B2213)</f>
        <v>2</v>
      </c>
      <c r="G2213" s="4">
        <f t="shared" si="81"/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82"/>
        <v>11</v>
      </c>
      <c r="R2213" s="11">
        <f>Q2213-SUMIFS(Q:Q,B:B,B2213,A:A,A2213-1)</f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80"/>
        <v>207</v>
      </c>
      <c r="F2214" s="4">
        <f>E2214-SUMIFS(E:E,A:A,A2214-1,B:B,B2214)</f>
        <v>2</v>
      </c>
      <c r="G2214" s="4">
        <f t="shared" si="81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82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80"/>
        <v>665</v>
      </c>
      <c r="F2215" s="4">
        <f>E2215-SUMIFS(E:E,A:A,A2215-1,B:B,B2215)</f>
        <v>3</v>
      </c>
      <c r="G2215" s="4">
        <f t="shared" si="81"/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82"/>
        <v>11</v>
      </c>
      <c r="R2215" s="11">
        <f>Q2215-SUMIFS(Q:Q,B:B,B2215,A:A,A2215-1)</f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80"/>
        <v>366</v>
      </c>
      <c r="F2216" s="4">
        <f>E2216-SUMIFS(E:E,A:A,A2216-1,B:B,B2216)</f>
        <v>6</v>
      </c>
      <c r="G2216" s="4">
        <f t="shared" si="81"/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82"/>
        <v>1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80"/>
        <v>128</v>
      </c>
      <c r="F2217" s="4">
        <f>E2217-SUMIFS(E:E,A:A,A2217-1,B:B,B2217)</f>
        <v>0</v>
      </c>
      <c r="G2217" s="4">
        <f t="shared" si="81"/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82"/>
        <v>4</v>
      </c>
      <c r="R2217" s="11">
        <f>Q2217-SUMIFS(Q:Q,B:B,B2217,A:A,A2217-1)</f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80"/>
        <v>81</v>
      </c>
      <c r="F2218" s="4">
        <f>E2218-SUMIFS(E:E,A:A,A2218-1,B:B,B2218)</f>
        <v>0</v>
      </c>
      <c r="G2218" s="4">
        <f t="shared" si="81"/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82"/>
        <v>1</v>
      </c>
      <c r="R2218" s="11">
        <f>Q2218-SUMIFS(Q:Q,B:B,B2218,A:A,A2218-1)</f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80"/>
        <v>234</v>
      </c>
      <c r="F2219" s="4">
        <f>E2219-SUMIFS(E:E,A:A,A2219-1,B:B,B2219)</f>
        <v>2</v>
      </c>
      <c r="G2219" s="4">
        <f t="shared" si="81"/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82"/>
        <v>3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80"/>
        <v>1399</v>
      </c>
      <c r="F2220" s="4">
        <f>E2220-SUMIFS(E:E,A:A,A2220-1,B:B,B2220)</f>
        <v>12</v>
      </c>
      <c r="G2220" s="4">
        <f t="shared" si="81"/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82"/>
        <v>73</v>
      </c>
      <c r="R2220" s="11">
        <f>Q2220-SUMIFS(Q:Q,B:B,B2220,A:A,A2220-1)</f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80"/>
        <v>39</v>
      </c>
      <c r="F2221" s="4">
        <f>E2221-SUMIFS(E:E,A:A,A2221-1,B:B,B2221)</f>
        <v>1</v>
      </c>
      <c r="G2221" s="4">
        <f t="shared" si="81"/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82"/>
        <v>1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ref="E2222:E2255" si="83">SUM(C2222:D2222)</f>
        <v>104</v>
      </c>
      <c r="F2222" s="4">
        <f>E2222-SUMIFS(E:E,A:A,A2222-1,B:B,B2222)</f>
        <v>6</v>
      </c>
      <c r="G2222" s="4">
        <f t="shared" ref="G2222:G2255" si="84">C2222</f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85">G2222-O2222-M2222</f>
        <v>1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83"/>
        <v>147</v>
      </c>
      <c r="F2223" s="4">
        <f>E2223-SUMIFS(E:E,A:A,A2223-1,B:B,B2223)</f>
        <v>0</v>
      </c>
      <c r="G2223" s="4">
        <f t="shared" si="84"/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85"/>
        <v>5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83"/>
        <v>358</v>
      </c>
      <c r="F2224" s="4">
        <f>E2224-SUMIFS(E:E,A:A,A2224-1,B:B,B2224)</f>
        <v>21</v>
      </c>
      <c r="G2224" s="4">
        <f t="shared" si="84"/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85"/>
        <v>4</v>
      </c>
      <c r="R2224" s="11">
        <f>Q2224-SUMIFS(Q:Q,B:B,B2224,A:A,A2224-1)</f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83"/>
        <v>43</v>
      </c>
      <c r="F2225" s="4">
        <f>E2225-SUMIFS(E:E,A:A,A2225-1,B:B,B2225)</f>
        <v>1</v>
      </c>
      <c r="G2225" s="4">
        <f t="shared" si="84"/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85"/>
        <v>2</v>
      </c>
      <c r="R2225" s="11">
        <f>Q2225-SUMIFS(Q:Q,B:B,B2225,A:A,A2225-1)</f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83"/>
        <v>42</v>
      </c>
      <c r="F2226" s="4">
        <f>E2226-SUMIFS(E:E,A:A,A2226-1,B:B,B2226)</f>
        <v>3</v>
      </c>
      <c r="G2226" s="4">
        <f t="shared" si="84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85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83"/>
        <v>50</v>
      </c>
      <c r="F2227" s="4">
        <f>E2227-SUMIFS(E:E,A:A,A2227-1,B:B,B2227)</f>
        <v>0</v>
      </c>
      <c r="G2227" s="4">
        <f t="shared" si="84"/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85"/>
        <v>2</v>
      </c>
      <c r="R2227" s="11">
        <f>Q2227-SUMIFS(Q:Q,B:B,B2227,A:A,A2227-1)</f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83"/>
        <v>971</v>
      </c>
      <c r="F2228" s="4">
        <f>E2228-SUMIFS(E:E,A:A,A2228-1,B:B,B2228)</f>
        <v>99</v>
      </c>
      <c r="G2228" s="4">
        <f t="shared" si="84"/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85"/>
        <v>61</v>
      </c>
      <c r="R2228" s="11">
        <f>Q2228-SUMIFS(Q:Q,B:B,B2228,A:A,A2228-1)</f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83"/>
        <v>218</v>
      </c>
      <c r="F2229" s="4">
        <f>E2229-SUMIFS(E:E,A:A,A2229-1,B:B,B2229)</f>
        <v>3</v>
      </c>
      <c r="G2229" s="4">
        <f t="shared" si="84"/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85"/>
        <v>0</v>
      </c>
      <c r="R2229" s="11">
        <f>Q2229-SUMIFS(Q:Q,B:B,B2229,A:A,A2229-1)</f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83"/>
        <v>361</v>
      </c>
      <c r="F2230" s="4">
        <f>E2230-SUMIFS(E:E,A:A,A2230-1,B:B,B2230)</f>
        <v>11</v>
      </c>
      <c r="G2230" s="4">
        <f t="shared" si="84"/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85"/>
        <v>1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83"/>
        <v>844</v>
      </c>
      <c r="F2231" s="4">
        <f>E2231-SUMIFS(E:E,A:A,A2231-1,B:B,B2231)</f>
        <v>10</v>
      </c>
      <c r="G2231" s="4">
        <f t="shared" si="84"/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85"/>
        <v>37</v>
      </c>
      <c r="R2231" s="11">
        <f>Q2231-SUMIFS(Q:Q,B:B,B2231,A:A,A2231-1)</f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83"/>
        <v>2430</v>
      </c>
      <c r="F2232" s="4">
        <f>E2232-SUMIFS(E:E,A:A,A2232-1,B:B,B2232)</f>
        <v>27</v>
      </c>
      <c r="G2232" s="4">
        <f t="shared" si="84"/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85"/>
        <v>156</v>
      </c>
      <c r="R2232" s="11">
        <f>Q2232-SUMIFS(Q:Q,B:B,B2232,A:A,A2232-1)</f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83"/>
        <v>125</v>
      </c>
      <c r="F2233" s="4">
        <f>E2233-SUMIFS(E:E,A:A,A2233-1,B:B,B2233)</f>
        <v>6</v>
      </c>
      <c r="G2233" s="4">
        <f t="shared" si="84"/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85"/>
        <v>6</v>
      </c>
      <c r="R2233" s="11">
        <f>Q2233-SUMIFS(Q:Q,B:B,B2233,A:A,A2233-1)</f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83"/>
        <v>94</v>
      </c>
      <c r="F2234" s="4">
        <f>E2234-SUMIFS(E:E,A:A,A2234-1,B:B,B2234)</f>
        <v>1</v>
      </c>
      <c r="G2234" s="4">
        <f t="shared" si="84"/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85"/>
        <v>3</v>
      </c>
      <c r="R2234" s="11">
        <f>Q2234-SUMIFS(Q:Q,B:B,B2234,A:A,A2234-1)</f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83"/>
        <v>563</v>
      </c>
      <c r="F2235" s="4">
        <f>E2235-SUMIFS(E:E,A:A,A2235-1,B:B,B2235)</f>
        <v>12</v>
      </c>
      <c r="G2235" s="4">
        <f t="shared" si="84"/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85"/>
        <v>1</v>
      </c>
      <c r="R2235" s="11">
        <f>Q2235-SUMIFS(Q:Q,B:B,B2235,A:A,A2235-1)</f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83"/>
        <v>8277</v>
      </c>
      <c r="F2236" s="4">
        <f>E2236-SUMIFS(E:E,A:A,A2236-1,B:B,B2236)</f>
        <v>60</v>
      </c>
      <c r="G2236" s="4">
        <f t="shared" si="84"/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85"/>
        <v>1041</v>
      </c>
      <c r="R2236" s="11">
        <f>Q2236-SUMIFS(Q:Q,B:B,B2236,A:A,A2236-1)</f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83"/>
        <v>205</v>
      </c>
      <c r="F2237" s="4">
        <f>E2237-SUMIFS(E:E,A:A,A2237-1,B:B,B2237)</f>
        <v>5</v>
      </c>
      <c r="G2237" s="4">
        <f t="shared" si="84"/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85"/>
        <v>9</v>
      </c>
      <c r="R2237" s="11">
        <f>Q2237-SUMIFS(Q:Q,B:B,B2237,A:A,A2237-1)</f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83"/>
        <v>103</v>
      </c>
      <c r="F2238" s="4">
        <f>E2238-SUMIFS(E:E,A:A,A2238-1,B:B,B2238)</f>
        <v>1</v>
      </c>
      <c r="G2238" s="4">
        <f t="shared" si="84"/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85"/>
        <v>4</v>
      </c>
      <c r="R2238" s="11">
        <f>Q2238-SUMIFS(Q:Q,B:B,B2238,A:A,A2238-1)</f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83"/>
        <v>460</v>
      </c>
      <c r="F2239" s="4">
        <f>E2239-SUMIFS(E:E,A:A,A2239-1,B:B,B2239)</f>
        <v>3</v>
      </c>
      <c r="G2239" s="4">
        <f t="shared" si="84"/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85"/>
        <v>12</v>
      </c>
      <c r="R2239" s="11">
        <f>Q2239-SUMIFS(Q:Q,B:B,B2239,A:A,A2239-1)</f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83"/>
        <v>2279</v>
      </c>
      <c r="F2240" s="4">
        <f>E2240-SUMIFS(E:E,A:A,A2240-1,B:B,B2240)</f>
        <v>16</v>
      </c>
      <c r="G2240" s="4">
        <f t="shared" si="84"/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85"/>
        <v>310</v>
      </c>
      <c r="R2240" s="11">
        <f>Q2240-SUMIFS(Q:Q,B:B,B2240,A:A,A2240-1)</f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83"/>
        <v>595</v>
      </c>
      <c r="F2241" s="4">
        <f>E2241-SUMIFS(E:E,A:A,A2241-1,B:B,B2241)</f>
        <v>8</v>
      </c>
      <c r="G2241" s="4">
        <f t="shared" si="84"/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85"/>
        <v>28</v>
      </c>
      <c r="R2241" s="11">
        <f>Q2241-SUMIFS(Q:Q,B:B,B2241,A:A,A2241-1)</f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83"/>
        <v>113</v>
      </c>
      <c r="F2242" s="4">
        <f>E2242-SUMIFS(E:E,A:A,A2242-1,B:B,B2242)</f>
        <v>0</v>
      </c>
      <c r="G2242" s="4">
        <f t="shared" si="84"/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85"/>
        <v>17</v>
      </c>
      <c r="R2242" s="11">
        <f>Q2242-SUMIFS(Q:Q,B:B,B2242,A:A,A2242-1)</f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83"/>
        <v>58</v>
      </c>
      <c r="F2243" s="4">
        <f>E2243-SUMIFS(E:E,A:A,A2243-1,B:B,B2243)</f>
        <v>0</v>
      </c>
      <c r="G2243" s="4">
        <f t="shared" si="84"/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85"/>
        <v>0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83"/>
        <v>66</v>
      </c>
      <c r="F2244" s="4">
        <f>E2244-SUMIFS(E:E,A:A,A2244-1,B:B,B2244)</f>
        <v>0</v>
      </c>
      <c r="G2244" s="4">
        <f t="shared" si="84"/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85"/>
        <v>1</v>
      </c>
      <c r="R2244" s="11">
        <f>Q2244-SUMIFS(Q:Q,B:B,B2244,A:A,A2244-1)</f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83"/>
        <v>46</v>
      </c>
      <c r="F2245" s="4">
        <f>E2245-SUMIFS(E:E,A:A,A2245-1,B:B,B2245)</f>
        <v>1</v>
      </c>
      <c r="G2245" s="4">
        <f t="shared" si="84"/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85"/>
        <v>0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83"/>
        <v>246</v>
      </c>
      <c r="F2246" s="4">
        <f>E2246-SUMIFS(E:E,A:A,A2246-1,B:B,B2246)</f>
        <v>0</v>
      </c>
      <c r="G2246" s="4">
        <f t="shared" si="84"/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85"/>
        <v>3</v>
      </c>
      <c r="R2246" s="11">
        <f>Q2246-SUMIFS(Q:Q,B:B,B2246,A:A,A2246-1)</f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83"/>
        <v>593</v>
      </c>
      <c r="F2247" s="4">
        <f>E2247-SUMIFS(E:E,A:A,A2247-1,B:B,B2247)</f>
        <v>4</v>
      </c>
      <c r="G2247" s="4">
        <f t="shared" si="84"/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85"/>
        <v>18</v>
      </c>
      <c r="R2247" s="11">
        <f>Q2247-SUMIFS(Q:Q,B:B,B2247,A:A,A2247-1)</f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83"/>
        <v>89</v>
      </c>
      <c r="F2248" s="4">
        <f>E2248-SUMIFS(E:E,A:A,A2248-1,B:B,B2248)</f>
        <v>1</v>
      </c>
      <c r="G2248" s="4">
        <f t="shared" si="84"/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85"/>
        <v>1</v>
      </c>
      <c r="R2248" s="11">
        <f>Q2248-SUMIFS(Q:Q,B:B,B2248,A:A,A2248-1)</f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83"/>
        <v>166</v>
      </c>
      <c r="F2249" s="4">
        <f>E2249-SUMIFS(E:E,A:A,A2249-1,B:B,B2249)</f>
        <v>0</v>
      </c>
      <c r="G2249" s="4">
        <f t="shared" si="84"/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85"/>
        <v>4</v>
      </c>
      <c r="R2249" s="11">
        <f>Q2249-SUMIFS(Q:Q,B:B,B2249,A:A,A2249-1)</f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83"/>
        <v>263</v>
      </c>
      <c r="F2250" s="4">
        <f>E2250-SUMIFS(E:E,A:A,A2250-1,B:B,B2250)</f>
        <v>6</v>
      </c>
      <c r="G2250" s="4">
        <f t="shared" si="84"/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85"/>
        <v>2</v>
      </c>
      <c r="R2250" s="11">
        <f>Q2250-SUMIFS(Q:Q,B:B,B2250,A:A,A2250-1)</f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83"/>
        <v>2777</v>
      </c>
      <c r="F2251" s="4">
        <f>E2251-SUMIFS(E:E,A:A,A2251-1,B:B,B2251)</f>
        <v>2</v>
      </c>
      <c r="G2251" s="4">
        <f t="shared" si="84"/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85"/>
        <v>119</v>
      </c>
      <c r="R2251" s="11">
        <f>Q2251-SUMIFS(Q:Q,B:B,B2251,A:A,A2251-1)</f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83"/>
        <v>1551</v>
      </c>
      <c r="F2252" s="4">
        <f>E2252-SUMIFS(E:E,A:A,A2252-1,B:B,B2252)</f>
        <v>9</v>
      </c>
      <c r="G2252" s="4">
        <f t="shared" si="84"/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85"/>
        <v>87</v>
      </c>
      <c r="R2252" s="11">
        <f>Q2252-SUMIFS(Q:Q,B:B,B2252,A:A,A2252-1)</f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83"/>
        <v>14706</v>
      </c>
      <c r="F2253" s="4">
        <f>E2253-SUMIFS(E:E,A:A,A2253-1,B:B,B2253)</f>
        <v>377</v>
      </c>
      <c r="G2253" s="4">
        <f t="shared" si="84"/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85"/>
        <v>103</v>
      </c>
      <c r="R2253" s="11">
        <f>Q2253-SUMIFS(Q:Q,B:B,B2253,A:A,A2253-1)</f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83"/>
        <v>12334</v>
      </c>
      <c r="F2254" s="4">
        <f>E2254-SUMIFS(E:E,A:A,A2254-1,B:B,B2254)</f>
        <v>1116</v>
      </c>
      <c r="G2254" s="4">
        <f t="shared" si="84"/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85"/>
        <v>192</v>
      </c>
      <c r="R2254" s="11">
        <f>Q2254-SUMIFS(Q:Q,B:B,B2254,A:A,A2254-1)</f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83"/>
        <v>0</v>
      </c>
      <c r="F2255" s="4">
        <f>E2255-SUMIFS(E:E,A:A,A2255-1,B:B,B2255)</f>
        <v>0</v>
      </c>
      <c r="G2255" s="4">
        <f t="shared" si="84"/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85"/>
        <v>0</v>
      </c>
      <c r="R2255" s="11">
        <f>Q2255-SUMIFS(Q:Q,B:B,B2255,A:A,A2255-1)</f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ref="E2256:E2319" si="86">SUM(C2256:D2256)</f>
        <v>483</v>
      </c>
      <c r="F2256" s="4">
        <f>E2256-SUMIFS(E:E,A:A,A2256-1,B:B,B2256)</f>
        <v>8</v>
      </c>
      <c r="G2256" s="4">
        <f t="shared" ref="G2256:G2319" si="87">C2256</f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88">G2256-O2256-M2256</f>
        <v>3</v>
      </c>
      <c r="R2256" s="11">
        <f>Q2256-SUMIFS(Q:Q,B:B,B2256,A:A,A2256-1)</f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86"/>
        <v>323</v>
      </c>
      <c r="F2257" s="4">
        <f>E2257-SUMIFS(E:E,A:A,A2257-1,B:B,B2257)</f>
        <v>7</v>
      </c>
      <c r="G2257" s="4">
        <f t="shared" si="87"/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88"/>
        <v>34</v>
      </c>
      <c r="R2257" s="11">
        <f>Q2257-SUMIFS(Q:Q,B:B,B2257,A:A,A2257-1)</f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86"/>
        <v>91</v>
      </c>
      <c r="F2258" s="4">
        <f>E2258-SUMIFS(E:E,A:A,A2258-1,B:B,B2258)</f>
        <v>0</v>
      </c>
      <c r="G2258" s="4">
        <f t="shared" si="87"/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88"/>
        <v>0</v>
      </c>
      <c r="R2258" s="11">
        <f>Q2258-SUMIFS(Q:Q,B:B,B2258,A:A,A2258-1)</f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86"/>
        <v>749</v>
      </c>
      <c r="F2259" s="4">
        <f>E2259-SUMIFS(E:E,A:A,A2259-1,B:B,B2259)</f>
        <v>2</v>
      </c>
      <c r="G2259" s="4">
        <f t="shared" si="87"/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88"/>
        <v>4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86"/>
        <v>549</v>
      </c>
      <c r="F2260" s="4">
        <f>E2260-SUMIFS(E:E,A:A,A2260-1,B:B,B2260)</f>
        <v>-1</v>
      </c>
      <c r="G2260" s="4">
        <f t="shared" si="87"/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88"/>
        <v>4</v>
      </c>
      <c r="R2260" s="11">
        <f>Q2260-SUMIFS(Q:Q,B:B,B2260,A:A,A2260-1)</f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86"/>
        <v>429</v>
      </c>
      <c r="F2261" s="4">
        <f>E2261-SUMIFS(E:E,A:A,A2261-1,B:B,B2261)</f>
        <v>3</v>
      </c>
      <c r="G2261" s="4">
        <f t="shared" si="87"/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88"/>
        <v>4</v>
      </c>
      <c r="R2261" s="11">
        <f>Q2261-SUMIFS(Q:Q,B:B,B2261,A:A,A2261-1)</f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86"/>
        <v>160</v>
      </c>
      <c r="F2262" s="4">
        <f>E2262-SUMIFS(E:E,A:A,A2262-1,B:B,B2262)</f>
        <v>2</v>
      </c>
      <c r="G2262" s="4">
        <f t="shared" si="87"/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88"/>
        <v>3</v>
      </c>
      <c r="R2262" s="11">
        <f>Q2262-SUMIFS(Q:Q,B:B,B2262,A:A,A2262-1)</f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86"/>
        <v>135</v>
      </c>
      <c r="F2263" s="4">
        <f>E2263-SUMIFS(E:E,A:A,A2263-1,B:B,B2263)</f>
        <v>1</v>
      </c>
      <c r="G2263" s="4">
        <f t="shared" si="87"/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88"/>
        <v>5</v>
      </c>
      <c r="R2263" s="11">
        <f>Q2263-SUMIFS(Q:Q,B:B,B2263,A:A,A2263-1)</f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86"/>
        <v>241</v>
      </c>
      <c r="F2264" s="4">
        <f>E2264-SUMIFS(E:E,A:A,A2264-1,B:B,B2264)</f>
        <v>1</v>
      </c>
      <c r="G2264" s="4">
        <f t="shared" si="87"/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88"/>
        <v>4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86"/>
        <v>171</v>
      </c>
      <c r="F2265" s="4">
        <f>E2265-SUMIFS(E:E,A:A,A2265-1,B:B,B2265)</f>
        <v>4</v>
      </c>
      <c r="G2265" s="4">
        <f t="shared" si="87"/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88"/>
        <v>1</v>
      </c>
      <c r="R2265" s="11">
        <f>Q2265-SUMIFS(Q:Q,B:B,B2265,A:A,A2265-1)</f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86"/>
        <v>470</v>
      </c>
      <c r="F2266" s="4">
        <f>E2266-SUMIFS(E:E,A:A,A2266-1,B:B,B2266)</f>
        <v>2</v>
      </c>
      <c r="G2266" s="4">
        <f t="shared" si="87"/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88"/>
        <v>4</v>
      </c>
      <c r="R2266" s="11">
        <f>Q2266-SUMIFS(Q:Q,B:B,B2266,A:A,A2266-1)</f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86"/>
        <v>138</v>
      </c>
      <c r="F2267" s="4">
        <f>E2267-SUMIFS(E:E,A:A,A2267-1,B:B,B2267)</f>
        <v>0</v>
      </c>
      <c r="G2267" s="4">
        <f t="shared" si="87"/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88"/>
        <v>1</v>
      </c>
      <c r="R2267" s="11">
        <f>Q2267-SUMIFS(Q:Q,B:B,B2267,A:A,A2267-1)</f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86"/>
        <v>126</v>
      </c>
      <c r="F2268" s="4">
        <f>E2268-SUMIFS(E:E,A:A,A2268-1,B:B,B2268)</f>
        <v>10</v>
      </c>
      <c r="G2268" s="4">
        <f t="shared" si="87"/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88"/>
        <v>1</v>
      </c>
      <c r="R2268" s="11">
        <f>Q2268-SUMIFS(Q:Q,B:B,B2268,A:A,A2268-1)</f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86"/>
        <v>137</v>
      </c>
      <c r="F2269" s="4">
        <f>E2269-SUMIFS(E:E,A:A,A2269-1,B:B,B2269)</f>
        <v>0</v>
      </c>
      <c r="G2269" s="4">
        <f t="shared" si="87"/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88"/>
        <v>4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86"/>
        <v>120</v>
      </c>
      <c r="F2270" s="4">
        <f>E2270-SUMIFS(E:E,A:A,A2270-1,B:B,B2270)</f>
        <v>5</v>
      </c>
      <c r="G2270" s="4">
        <f t="shared" si="87"/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88"/>
        <v>8</v>
      </c>
      <c r="R2270" s="11">
        <f>Q2270-SUMIFS(Q:Q,B:B,B2270,A:A,A2270-1)</f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86"/>
        <v>351</v>
      </c>
      <c r="F2271" s="4">
        <f>E2271-SUMIFS(E:E,A:A,A2271-1,B:B,B2271)</f>
        <v>4</v>
      </c>
      <c r="G2271" s="4">
        <f t="shared" si="87"/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88"/>
        <v>13</v>
      </c>
      <c r="R2271" s="11">
        <f>Q2271-SUMIFS(Q:Q,B:B,B2271,A:A,A2271-1)</f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86"/>
        <v>80</v>
      </c>
      <c r="F2272" s="4">
        <f>E2272-SUMIFS(E:E,A:A,A2272-1,B:B,B2272)</f>
        <v>2</v>
      </c>
      <c r="G2272" s="4">
        <f t="shared" si="87"/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88"/>
        <v>0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86"/>
        <v>868</v>
      </c>
      <c r="F2273" s="4">
        <f>E2273-SUMIFS(E:E,A:A,A2273-1,B:B,B2273)</f>
        <v>9</v>
      </c>
      <c r="G2273" s="4">
        <f t="shared" si="87"/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88"/>
        <v>38</v>
      </c>
      <c r="R2273" s="11">
        <f>Q2273-SUMIFS(Q:Q,B:B,B2273,A:A,A2273-1)</f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86"/>
        <v>9028</v>
      </c>
      <c r="F2274" s="4">
        <f>E2274-SUMIFS(E:E,A:A,A2274-1,B:B,B2274)</f>
        <v>39</v>
      </c>
      <c r="G2274" s="4">
        <f t="shared" si="87"/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88"/>
        <v>584</v>
      </c>
      <c r="R2274" s="11">
        <f>Q2274-SUMIFS(Q:Q,B:B,B2274,A:A,A2274-1)</f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86"/>
        <v>82</v>
      </c>
      <c r="F2275" s="4">
        <f>E2275-SUMIFS(E:E,A:A,A2275-1,B:B,B2275)</f>
        <v>0</v>
      </c>
      <c r="G2275" s="4">
        <f t="shared" si="87"/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88"/>
        <v>2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86"/>
        <v>248</v>
      </c>
      <c r="F2276" s="4">
        <f>E2276-SUMIFS(E:E,A:A,A2276-1,B:B,B2276)</f>
        <v>0</v>
      </c>
      <c r="G2276" s="4">
        <f t="shared" si="87"/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88"/>
        <v>4</v>
      </c>
      <c r="R2276" s="11">
        <f>Q2276-SUMIFS(Q:Q,B:B,B2276,A:A,A2276-1)</f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si="86"/>
        <v>337</v>
      </c>
      <c r="F2277" s="4">
        <f>E2277-SUMIFS(E:E,A:A,A2277-1,B:B,B2277)</f>
        <v>3</v>
      </c>
      <c r="G2277" s="4">
        <f t="shared" si="87"/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88"/>
        <v>19</v>
      </c>
      <c r="R2277" s="11">
        <f>Q2277-SUMIFS(Q:Q,B:B,B2277,A:A,A2277-1)</f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86"/>
        <v>304</v>
      </c>
      <c r="F2278" s="4">
        <f>E2278-SUMIFS(E:E,A:A,A2278-1,B:B,B2278)</f>
        <v>2</v>
      </c>
      <c r="G2278" s="4">
        <f t="shared" si="87"/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88"/>
        <v>16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86"/>
        <v>409</v>
      </c>
      <c r="F2279" s="4">
        <f>E2279-SUMIFS(E:E,A:A,A2279-1,B:B,B2279)</f>
        <v>4</v>
      </c>
      <c r="G2279" s="4">
        <f t="shared" si="87"/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88"/>
        <v>24</v>
      </c>
      <c r="R2279" s="11">
        <f>Q2279-SUMIFS(Q:Q,B:B,B2279,A:A,A2279-1)</f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86"/>
        <v>136</v>
      </c>
      <c r="F2280" s="4">
        <f>E2280-SUMIFS(E:E,A:A,A2280-1,B:B,B2280)</f>
        <v>3</v>
      </c>
      <c r="G2280" s="4">
        <f t="shared" si="87"/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88"/>
        <v>4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86"/>
        <v>262</v>
      </c>
      <c r="F2281" s="4">
        <f>E2281-SUMIFS(E:E,A:A,A2281-1,B:B,B2281)</f>
        <v>3</v>
      </c>
      <c r="G2281" s="4">
        <f t="shared" si="87"/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88"/>
        <v>2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86"/>
        <v>376</v>
      </c>
      <c r="F2282" s="4">
        <f>E2282-SUMIFS(E:E,A:A,A2282-1,B:B,B2282)</f>
        <v>1</v>
      </c>
      <c r="G2282" s="4">
        <f t="shared" si="87"/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88"/>
        <v>12</v>
      </c>
      <c r="R2282" s="11">
        <f>Q2282-SUMIFS(Q:Q,B:B,B2282,A:A,A2282-1)</f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86"/>
        <v>155</v>
      </c>
      <c r="F2283" s="4">
        <f>E2283-SUMIFS(E:E,A:A,A2283-1,B:B,B2283)</f>
        <v>2</v>
      </c>
      <c r="G2283" s="4">
        <f t="shared" si="87"/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88"/>
        <v>5</v>
      </c>
      <c r="R2283" s="11">
        <f>Q2283-SUMIFS(Q:Q,B:B,B2283,A:A,A2283-1)</f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86"/>
        <v>95</v>
      </c>
      <c r="F2284" s="4">
        <f>E2284-SUMIFS(E:E,A:A,A2284-1,B:B,B2284)</f>
        <v>4</v>
      </c>
      <c r="G2284" s="4">
        <f t="shared" si="87"/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88"/>
        <v>0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86"/>
        <v>290</v>
      </c>
      <c r="F2285" s="4">
        <f>E2285-SUMIFS(E:E,A:A,A2285-1,B:B,B2285)</f>
        <v>8</v>
      </c>
      <c r="G2285" s="4">
        <f t="shared" si="87"/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88"/>
        <v>4</v>
      </c>
      <c r="R2285" s="11">
        <f>Q2285-SUMIFS(Q:Q,B:B,B2285,A:A,A2285-1)</f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86"/>
        <v>212</v>
      </c>
      <c r="F2286" s="4">
        <f>E2286-SUMIFS(E:E,A:A,A2286-1,B:B,B2286)</f>
        <v>2</v>
      </c>
      <c r="G2286" s="4">
        <f t="shared" si="87"/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88"/>
        <v>7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86"/>
        <v>263</v>
      </c>
      <c r="F2287" s="4">
        <f>E2287-SUMIFS(E:E,A:A,A2287-1,B:B,B2287)</f>
        <v>4</v>
      </c>
      <c r="G2287" s="4">
        <f t="shared" si="87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88"/>
        <v>2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86"/>
        <v>1432</v>
      </c>
      <c r="F2288" s="4">
        <f>E2288-SUMIFS(E:E,A:A,A2288-1,B:B,B2288)</f>
        <v>12</v>
      </c>
      <c r="G2288" s="4">
        <f t="shared" si="87"/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88"/>
        <v>44</v>
      </c>
      <c r="R2288" s="11">
        <f>Q2288-SUMIFS(Q:Q,B:B,B2288,A:A,A2288-1)</f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86"/>
        <v>21</v>
      </c>
      <c r="F2289" s="4">
        <f>E2289-SUMIFS(E:E,A:A,A2289-1,B:B,B2289)</f>
        <v>1</v>
      </c>
      <c r="G2289" s="4">
        <f t="shared" si="87"/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88"/>
        <v>0</v>
      </c>
      <c r="R2289" s="11">
        <f>Q2289-SUMIFS(Q:Q,B:B,B2289,A:A,A2289-1)</f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86"/>
        <v>161</v>
      </c>
      <c r="F2290" s="4">
        <f>E2290-SUMIFS(E:E,A:A,A2290-1,B:B,B2290)</f>
        <v>0</v>
      </c>
      <c r="G2290" s="4">
        <f t="shared" si="87"/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88"/>
        <v>4</v>
      </c>
      <c r="R2290" s="11">
        <f>Q2290-SUMIFS(Q:Q,B:B,B2290,A:A,A2290-1)</f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86"/>
        <v>260</v>
      </c>
      <c r="F2291" s="4">
        <f>E2291-SUMIFS(E:E,A:A,A2291-1,B:B,B2291)</f>
        <v>2</v>
      </c>
      <c r="G2291" s="4">
        <f t="shared" si="87"/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88"/>
        <v>1</v>
      </c>
      <c r="R2291" s="11">
        <f>Q2291-SUMIFS(Q:Q,B:B,B2291,A:A,A2291-1)</f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86"/>
        <v>254</v>
      </c>
      <c r="F2292" s="4">
        <f>E2292-SUMIFS(E:E,A:A,A2292-1,B:B,B2292)</f>
        <v>3</v>
      </c>
      <c r="G2292" s="4">
        <f t="shared" si="87"/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88"/>
        <v>4</v>
      </c>
      <c r="R2292" s="11">
        <f>Q2292-SUMIFS(Q:Q,B:B,B2292,A:A,A2292-1)</f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86"/>
        <v>137</v>
      </c>
      <c r="F2293" s="4">
        <f>E2293-SUMIFS(E:E,A:A,A2293-1,B:B,B2293)</f>
        <v>0</v>
      </c>
      <c r="G2293" s="4">
        <f t="shared" si="87"/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88"/>
        <v>7</v>
      </c>
      <c r="R2293" s="11">
        <f>Q2293-SUMIFS(Q:Q,B:B,B2293,A:A,A2293-1)</f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86"/>
        <v>201</v>
      </c>
      <c r="F2294" s="4">
        <f>E2294-SUMIFS(E:E,A:A,A2294-1,B:B,B2294)</f>
        <v>1</v>
      </c>
      <c r="G2294" s="4">
        <f t="shared" si="87"/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88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86"/>
        <v>182</v>
      </c>
      <c r="F2295" s="4">
        <f>E2295-SUMIFS(E:E,A:A,A2295-1,B:B,B2295)</f>
        <v>1</v>
      </c>
      <c r="G2295" s="4">
        <f t="shared" si="87"/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88"/>
        <v>6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86"/>
        <v>118</v>
      </c>
      <c r="F2296" s="4">
        <f>E2296-SUMIFS(E:E,A:A,A2296-1,B:B,B2296)</f>
        <v>1</v>
      </c>
      <c r="G2296" s="4">
        <f t="shared" si="87"/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88"/>
        <v>1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86"/>
        <v>114</v>
      </c>
      <c r="F2297" s="4">
        <f>E2297-SUMIFS(E:E,A:A,A2297-1,B:B,B2297)</f>
        <v>0</v>
      </c>
      <c r="G2297" s="4">
        <f t="shared" si="87"/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88"/>
        <v>1</v>
      </c>
      <c r="R2297" s="11">
        <f>Q2297-SUMIFS(Q:Q,B:B,B2297,A:A,A2297-1)</f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86"/>
        <v>108</v>
      </c>
      <c r="F2298" s="4">
        <f>E2298-SUMIFS(E:E,A:A,A2298-1,B:B,B2298)</f>
        <v>0</v>
      </c>
      <c r="G2298" s="4">
        <f t="shared" si="87"/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88"/>
        <v>2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86"/>
        <v>141</v>
      </c>
      <c r="F2299" s="4">
        <f>E2299-SUMIFS(E:E,A:A,A2299-1,B:B,B2299)</f>
        <v>1</v>
      </c>
      <c r="G2299" s="4">
        <f t="shared" si="87"/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88"/>
        <v>4</v>
      </c>
      <c r="R2299" s="11">
        <f>Q2299-SUMIFS(Q:Q,B:B,B2299,A:A,A2299-1)</f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86"/>
        <v>230</v>
      </c>
      <c r="F2300" s="4">
        <f>E2300-SUMIFS(E:E,A:A,A2300-1,B:B,B2300)</f>
        <v>0</v>
      </c>
      <c r="G2300" s="4">
        <f t="shared" si="87"/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88"/>
        <v>4</v>
      </c>
      <c r="R2300" s="11">
        <f>Q2300-SUMIFS(Q:Q,B:B,B2300,A:A,A2300-1)</f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86"/>
        <v>31</v>
      </c>
      <c r="F2301" s="4">
        <f>E2301-SUMIFS(E:E,A:A,A2301-1,B:B,B2301)</f>
        <v>0</v>
      </c>
      <c r="G2301" s="4">
        <f t="shared" si="87"/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88"/>
        <v>0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86"/>
        <v>2711</v>
      </c>
      <c r="F2302" s="4">
        <f>E2302-SUMIFS(E:E,A:A,A2302-1,B:B,B2302)</f>
        <v>52</v>
      </c>
      <c r="G2302" s="4">
        <f t="shared" si="87"/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88"/>
        <v>49</v>
      </c>
      <c r="R2302" s="11">
        <f>Q2302-SUMIFS(Q:Q,B:B,B2302,A:A,A2302-1)</f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86"/>
        <v>464</v>
      </c>
      <c r="F2303" s="4">
        <f>E2303-SUMIFS(E:E,A:A,A2303-1,B:B,B2303)</f>
        <v>0</v>
      </c>
      <c r="G2303" s="4">
        <f t="shared" si="87"/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88"/>
        <v>4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86"/>
        <v>150</v>
      </c>
      <c r="F2304" s="4">
        <f>E2304-SUMIFS(E:E,A:A,A2304-1,B:B,B2304)</f>
        <v>0</v>
      </c>
      <c r="G2304" s="4">
        <f t="shared" si="87"/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88"/>
        <v>11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86"/>
        <v>331</v>
      </c>
      <c r="F2305" s="4">
        <f>E2305-SUMIFS(E:E,A:A,A2305-1,B:B,B2305)</f>
        <v>0</v>
      </c>
      <c r="G2305" s="4">
        <f t="shared" si="87"/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88"/>
        <v>5</v>
      </c>
      <c r="R2305" s="11">
        <f>Q2305-SUMIFS(Q:Q,B:B,B2305,A:A,A2305-1)</f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86"/>
        <v>35</v>
      </c>
      <c r="F2306" s="4">
        <f>E2306-SUMIFS(E:E,A:A,A2306-1,B:B,B2306)</f>
        <v>0</v>
      </c>
      <c r="G2306" s="4">
        <f t="shared" si="87"/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88"/>
        <v>0</v>
      </c>
      <c r="R2306" s="11">
        <f>Q2306-SUMIFS(Q:Q,B:B,B2306,A:A,A2306-1)</f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86"/>
        <v>112</v>
      </c>
      <c r="F2307" s="4">
        <f>E2307-SUMIFS(E:E,A:A,A2307-1,B:B,B2307)</f>
        <v>2</v>
      </c>
      <c r="G2307" s="4">
        <f t="shared" si="87"/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88"/>
        <v>6</v>
      </c>
      <c r="R2307" s="11">
        <f>Q2307-SUMIFS(Q:Q,B:B,B2307,A:A,A2307-1)</f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86"/>
        <v>295</v>
      </c>
      <c r="F2308" s="4">
        <f>E2308-SUMIFS(E:E,A:A,A2308-1,B:B,B2308)</f>
        <v>6</v>
      </c>
      <c r="G2308" s="4">
        <f t="shared" si="87"/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88"/>
        <v>4</v>
      </c>
      <c r="R2308" s="11">
        <f>Q2308-SUMIFS(Q:Q,B:B,B2308,A:A,A2308-1)</f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86"/>
        <v>436</v>
      </c>
      <c r="F2309" s="4">
        <f>E2309-SUMIFS(E:E,A:A,A2309-1,B:B,B2309)</f>
        <v>3</v>
      </c>
      <c r="G2309" s="4">
        <f t="shared" si="87"/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88"/>
        <v>19</v>
      </c>
      <c r="R2309" s="11">
        <f>Q2309-SUMIFS(Q:Q,B:B,B2309,A:A,A2309-1)</f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86"/>
        <v>811</v>
      </c>
      <c r="F2310" s="4">
        <f>E2310-SUMIFS(E:E,A:A,A2310-1,B:B,B2310)</f>
        <v>1</v>
      </c>
      <c r="G2310" s="4">
        <f t="shared" si="87"/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88"/>
        <v>45</v>
      </c>
      <c r="R2310" s="11">
        <f>Q2310-SUMIFS(Q:Q,B:B,B2310,A:A,A2310-1)</f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86"/>
        <v>169</v>
      </c>
      <c r="F2311" s="4">
        <f>E2311-SUMIFS(E:E,A:A,A2311-1,B:B,B2311)</f>
        <v>2</v>
      </c>
      <c r="G2311" s="4">
        <f t="shared" si="87"/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88"/>
        <v>11</v>
      </c>
      <c r="R2311" s="11">
        <f>Q2311-SUMIFS(Q:Q,B:B,B2311,A:A,A2311-1)</f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86"/>
        <v>211</v>
      </c>
      <c r="F2312" s="4">
        <f>E2312-SUMIFS(E:E,A:A,A2312-1,B:B,B2312)</f>
        <v>4</v>
      </c>
      <c r="G2312" s="4">
        <f t="shared" si="87"/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88"/>
        <v>7</v>
      </c>
      <c r="R2312" s="11">
        <f>Q2312-SUMIFS(Q:Q,B:B,B2312,A:A,A2312-1)</f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86"/>
        <v>666</v>
      </c>
      <c r="F2313" s="4">
        <f>E2313-SUMIFS(E:E,A:A,A2313-1,B:B,B2313)</f>
        <v>1</v>
      </c>
      <c r="G2313" s="4">
        <f t="shared" si="87"/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88"/>
        <v>9</v>
      </c>
      <c r="R2313" s="11">
        <f>Q2313-SUMIFS(Q:Q,B:B,B2313,A:A,A2313-1)</f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86"/>
        <v>370</v>
      </c>
      <c r="F2314" s="4">
        <f>E2314-SUMIFS(E:E,A:A,A2314-1,B:B,B2314)</f>
        <v>4</v>
      </c>
      <c r="G2314" s="4">
        <f t="shared" si="87"/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88"/>
        <v>2</v>
      </c>
      <c r="R2314" s="11">
        <f>Q2314-SUMIFS(Q:Q,B:B,B2314,A:A,A2314-1)</f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86"/>
        <v>129</v>
      </c>
      <c r="F2315" s="4">
        <f>E2315-SUMIFS(E:E,A:A,A2315-1,B:B,B2315)</f>
        <v>1</v>
      </c>
      <c r="G2315" s="4">
        <f t="shared" si="87"/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88"/>
        <v>4</v>
      </c>
      <c r="R2315" s="11">
        <f>Q2315-SUMIFS(Q:Q,B:B,B2315,A:A,A2315-1)</f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86"/>
        <v>82</v>
      </c>
      <c r="F2316" s="4">
        <f>E2316-SUMIFS(E:E,A:A,A2316-1,B:B,B2316)</f>
        <v>1</v>
      </c>
      <c r="G2316" s="4">
        <f t="shared" si="87"/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88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86"/>
        <v>235</v>
      </c>
      <c r="F2317" s="4">
        <f>E2317-SUMIFS(E:E,A:A,A2317-1,B:B,B2317)</f>
        <v>1</v>
      </c>
      <c r="G2317" s="4">
        <f t="shared" si="87"/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88"/>
        <v>2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86"/>
        <v>1406</v>
      </c>
      <c r="F2318" s="4">
        <f>E2318-SUMIFS(E:E,A:A,A2318-1,B:B,B2318)</f>
        <v>7</v>
      </c>
      <c r="G2318" s="4">
        <f t="shared" si="87"/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88"/>
        <v>64</v>
      </c>
      <c r="R2318" s="11">
        <f>Q2318-SUMIFS(Q:Q,B:B,B2318,A:A,A2318-1)</f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86"/>
        <v>40</v>
      </c>
      <c r="F2319" s="4">
        <f>E2319-SUMIFS(E:E,A:A,A2319-1,B:B,B2319)</f>
        <v>1</v>
      </c>
      <c r="G2319" s="4">
        <f t="shared" si="87"/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88"/>
        <v>1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ref="E2320:E2353" si="89">SUM(C2320:D2320)</f>
        <v>108</v>
      </c>
      <c r="F2320" s="4">
        <f>E2320-SUMIFS(E:E,A:A,A2320-1,B:B,B2320)</f>
        <v>4</v>
      </c>
      <c r="G2320" s="4">
        <f t="shared" ref="G2320:G2353" si="90">C2320</f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91">G2320-O2320-M2320</f>
        <v>0</v>
      </c>
      <c r="R2320" s="11">
        <f>Q2320-SUMIFS(Q:Q,B:B,B2320,A:A,A2320-1)</f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89"/>
        <v>147</v>
      </c>
      <c r="F2321" s="4">
        <f>E2321-SUMIFS(E:E,A:A,A2321-1,B:B,B2321)</f>
        <v>0</v>
      </c>
      <c r="G2321" s="4">
        <f t="shared" si="90"/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91"/>
        <v>4</v>
      </c>
      <c r="R2321" s="11">
        <f>Q2321-SUMIFS(Q:Q,B:B,B2321,A:A,A2321-1)</f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89"/>
        <v>361</v>
      </c>
      <c r="F2322" s="4">
        <f>E2322-SUMIFS(E:E,A:A,A2322-1,B:B,B2322)</f>
        <v>3</v>
      </c>
      <c r="G2322" s="4">
        <f t="shared" si="90"/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91"/>
        <v>4</v>
      </c>
      <c r="R2322" s="11">
        <f>Q2322-SUMIFS(Q:Q,B:B,B2322,A:A,A2322-1)</f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89"/>
        <v>44</v>
      </c>
      <c r="F2323" s="4">
        <f>E2323-SUMIFS(E:E,A:A,A2323-1,B:B,B2323)</f>
        <v>1</v>
      </c>
      <c r="G2323" s="4">
        <f t="shared" si="90"/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91"/>
        <v>3</v>
      </c>
      <c r="R2323" s="11">
        <f>Q2323-SUMIFS(Q:Q,B:B,B2323,A:A,A2323-1)</f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89"/>
        <v>42</v>
      </c>
      <c r="F2324" s="4">
        <f>E2324-SUMIFS(E:E,A:A,A2324-1,B:B,B2324)</f>
        <v>0</v>
      </c>
      <c r="G2324" s="4">
        <f t="shared" si="90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91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89"/>
        <v>50</v>
      </c>
      <c r="F2325" s="4">
        <f>E2325-SUMIFS(E:E,A:A,A2325-1,B:B,B2325)</f>
        <v>0</v>
      </c>
      <c r="G2325" s="4">
        <f t="shared" si="90"/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91"/>
        <v>1</v>
      </c>
      <c r="R2325" s="11">
        <f>Q2325-SUMIFS(Q:Q,B:B,B2325,A:A,A2325-1)</f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89"/>
        <v>978</v>
      </c>
      <c r="F2326" s="4">
        <f>E2326-SUMIFS(E:E,A:A,A2326-1,B:B,B2326)</f>
        <v>7</v>
      </c>
      <c r="G2326" s="4">
        <f t="shared" si="90"/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91"/>
        <v>57</v>
      </c>
      <c r="R2326" s="11">
        <f>Q2326-SUMIFS(Q:Q,B:B,B2326,A:A,A2326-1)</f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89"/>
        <v>219</v>
      </c>
      <c r="F2327" s="4">
        <f>E2327-SUMIFS(E:E,A:A,A2327-1,B:B,B2327)</f>
        <v>1</v>
      </c>
      <c r="G2327" s="4">
        <f t="shared" si="90"/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91"/>
        <v>0</v>
      </c>
      <c r="R2327" s="11">
        <f>Q2327-SUMIFS(Q:Q,B:B,B2327,A:A,A2327-1)</f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89"/>
        <v>381</v>
      </c>
      <c r="F2328" s="4">
        <f>E2328-SUMIFS(E:E,A:A,A2328-1,B:B,B2328)</f>
        <v>20</v>
      </c>
      <c r="G2328" s="4">
        <f t="shared" si="90"/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91"/>
        <v>1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89"/>
        <v>852</v>
      </c>
      <c r="F2329" s="4">
        <f>E2329-SUMIFS(E:E,A:A,A2329-1,B:B,B2329)</f>
        <v>8</v>
      </c>
      <c r="G2329" s="4">
        <f t="shared" si="90"/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91"/>
        <v>35</v>
      </c>
      <c r="R2329" s="11">
        <f>Q2329-SUMIFS(Q:Q,B:B,B2329,A:A,A2329-1)</f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89"/>
        <v>2440</v>
      </c>
      <c r="F2330" s="4">
        <f>E2330-SUMIFS(E:E,A:A,A2330-1,B:B,B2330)</f>
        <v>10</v>
      </c>
      <c r="G2330" s="4">
        <f t="shared" si="90"/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91"/>
        <v>141</v>
      </c>
      <c r="R2330" s="11">
        <f>Q2330-SUMIFS(Q:Q,B:B,B2330,A:A,A2330-1)</f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89"/>
        <v>126</v>
      </c>
      <c r="F2331" s="4">
        <f>E2331-SUMIFS(E:E,A:A,A2331-1,B:B,B2331)</f>
        <v>1</v>
      </c>
      <c r="G2331" s="4">
        <f t="shared" si="90"/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91"/>
        <v>6</v>
      </c>
      <c r="R2331" s="11">
        <f>Q2331-SUMIFS(Q:Q,B:B,B2331,A:A,A2331-1)</f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89"/>
        <v>95</v>
      </c>
      <c r="F2332" s="4">
        <f>E2332-SUMIFS(E:E,A:A,A2332-1,B:B,B2332)</f>
        <v>1</v>
      </c>
      <c r="G2332" s="4">
        <f t="shared" si="90"/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91"/>
        <v>3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89"/>
        <v>576</v>
      </c>
      <c r="F2333" s="4">
        <f>E2333-SUMIFS(E:E,A:A,A2333-1,B:B,B2333)</f>
        <v>13</v>
      </c>
      <c r="G2333" s="4">
        <f t="shared" si="90"/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91"/>
        <v>1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89"/>
        <v>8369</v>
      </c>
      <c r="F2334" s="4">
        <f>E2334-SUMIFS(E:E,A:A,A2334-1,B:B,B2334)</f>
        <v>92</v>
      </c>
      <c r="G2334" s="4">
        <f t="shared" si="90"/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91"/>
        <v>1045</v>
      </c>
      <c r="R2334" s="11">
        <f>Q2334-SUMIFS(Q:Q,B:B,B2334,A:A,A2334-1)</f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89"/>
        <v>209</v>
      </c>
      <c r="F2335" s="4">
        <f>E2335-SUMIFS(E:E,A:A,A2335-1,B:B,B2335)</f>
        <v>4</v>
      </c>
      <c r="G2335" s="4">
        <f t="shared" si="90"/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91"/>
        <v>9</v>
      </c>
      <c r="R2335" s="11">
        <f>Q2335-SUMIFS(Q:Q,B:B,B2335,A:A,A2335-1)</f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89"/>
        <v>103</v>
      </c>
      <c r="F2336" s="4">
        <f>E2336-SUMIFS(E:E,A:A,A2336-1,B:B,B2336)</f>
        <v>0</v>
      </c>
      <c r="G2336" s="4">
        <f t="shared" si="90"/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91"/>
        <v>4</v>
      </c>
      <c r="R2336" s="11">
        <f>Q2336-SUMIFS(Q:Q,B:B,B2336,A:A,A2336-1)</f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89"/>
        <v>464</v>
      </c>
      <c r="F2337" s="4">
        <f>E2337-SUMIFS(E:E,A:A,A2337-1,B:B,B2337)</f>
        <v>4</v>
      </c>
      <c r="G2337" s="4">
        <f t="shared" si="90"/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91"/>
        <v>13</v>
      </c>
      <c r="R2337" s="11">
        <f>Q2337-SUMIFS(Q:Q,B:B,B2337,A:A,A2337-1)</f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89"/>
        <v>2296</v>
      </c>
      <c r="F2338" s="4">
        <f>E2338-SUMIFS(E:E,A:A,A2338-1,B:B,B2338)</f>
        <v>17</v>
      </c>
      <c r="G2338" s="4">
        <f t="shared" si="90"/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91"/>
        <v>298</v>
      </c>
      <c r="R2338" s="11">
        <f>Q2338-SUMIFS(Q:Q,B:B,B2338,A:A,A2338-1)</f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89"/>
        <v>599</v>
      </c>
      <c r="F2339" s="4">
        <f>E2339-SUMIFS(E:E,A:A,A2339-1,B:B,B2339)</f>
        <v>4</v>
      </c>
      <c r="G2339" s="4">
        <f t="shared" si="90"/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91"/>
        <v>27</v>
      </c>
      <c r="R2339" s="11">
        <f>Q2339-SUMIFS(Q:Q,B:B,B2339,A:A,A2339-1)</f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89"/>
        <v>113</v>
      </c>
      <c r="F2340" s="4">
        <f>E2340-SUMIFS(E:E,A:A,A2340-1,B:B,B2340)</f>
        <v>0</v>
      </c>
      <c r="G2340" s="4">
        <f t="shared" si="90"/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91"/>
        <v>17</v>
      </c>
      <c r="R2340" s="11">
        <f>Q2340-SUMIFS(Q:Q,B:B,B2340,A:A,A2340-1)</f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si="89"/>
        <v>59</v>
      </c>
      <c r="F2341" s="4">
        <f>E2341-SUMIFS(E:E,A:A,A2341-1,B:B,B2341)</f>
        <v>1</v>
      </c>
      <c r="G2341" s="4">
        <f t="shared" si="90"/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91"/>
        <v>0</v>
      </c>
      <c r="R2341" s="11">
        <f>Q2341-SUMIFS(Q:Q,B:B,B2341,A:A,A2341-1)</f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89"/>
        <v>67</v>
      </c>
      <c r="F2342" s="4">
        <f>E2342-SUMIFS(E:E,A:A,A2342-1,B:B,B2342)</f>
        <v>1</v>
      </c>
      <c r="G2342" s="4">
        <f t="shared" si="90"/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91"/>
        <v>1</v>
      </c>
      <c r="R2342" s="11">
        <f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89"/>
        <v>48</v>
      </c>
      <c r="F2343" s="4">
        <f>E2343-SUMIFS(E:E,A:A,A2343-1,B:B,B2343)</f>
        <v>2</v>
      </c>
      <c r="G2343" s="4">
        <f t="shared" si="90"/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91"/>
        <v>1</v>
      </c>
      <c r="R2343" s="11">
        <f>Q2343-SUMIFS(Q:Q,B:B,B2343,A:A,A2343-1)</f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89"/>
        <v>249</v>
      </c>
      <c r="F2344" s="4">
        <f>E2344-SUMIFS(E:E,A:A,A2344-1,B:B,B2344)</f>
        <v>3</v>
      </c>
      <c r="G2344" s="4">
        <f t="shared" si="90"/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91"/>
        <v>1</v>
      </c>
      <c r="R2344" s="11">
        <f>Q2344-SUMIFS(Q:Q,B:B,B2344,A:A,A2344-1)</f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89"/>
        <v>595</v>
      </c>
      <c r="F2345" s="4">
        <f>E2345-SUMIFS(E:E,A:A,A2345-1,B:B,B2345)</f>
        <v>2</v>
      </c>
      <c r="G2345" s="4">
        <f t="shared" si="90"/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91"/>
        <v>10</v>
      </c>
      <c r="R2345" s="11">
        <f>Q2345-SUMIFS(Q:Q,B:B,B2345,A:A,A2345-1)</f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89"/>
        <v>89</v>
      </c>
      <c r="F2346" s="4">
        <f>E2346-SUMIFS(E:E,A:A,A2346-1,B:B,B2346)</f>
        <v>0</v>
      </c>
      <c r="G2346" s="4">
        <f t="shared" si="90"/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91"/>
        <v>1</v>
      </c>
      <c r="R2346" s="11">
        <f>Q2346-SUMIFS(Q:Q,B:B,B2346,A:A,A2346-1)</f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89"/>
        <v>167</v>
      </c>
      <c r="F2347" s="4">
        <f>E2347-SUMIFS(E:E,A:A,A2347-1,B:B,B2347)</f>
        <v>1</v>
      </c>
      <c r="G2347" s="4">
        <f t="shared" si="90"/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91"/>
        <v>4</v>
      </c>
      <c r="R2347" s="11">
        <f>Q2347-SUMIFS(Q:Q,B:B,B2347,A:A,A2347-1)</f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89"/>
        <v>268</v>
      </c>
      <c r="F2348" s="4">
        <f>E2348-SUMIFS(E:E,A:A,A2348-1,B:B,B2348)</f>
        <v>5</v>
      </c>
      <c r="G2348" s="4">
        <f t="shared" si="90"/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91"/>
        <v>1</v>
      </c>
      <c r="R2348" s="11">
        <f>Q2348-SUMIFS(Q:Q,B:B,B2348,A:A,A2348-1)</f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89"/>
        <v>2784</v>
      </c>
      <c r="F2349" s="4">
        <f>E2349-SUMIFS(E:E,A:A,A2349-1,B:B,B2349)</f>
        <v>7</v>
      </c>
      <c r="G2349" s="4">
        <f t="shared" si="90"/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91"/>
        <v>113</v>
      </c>
      <c r="R2349" s="11">
        <f>Q2349-SUMIFS(Q:Q,B:B,B2349,A:A,A2349-1)</f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89"/>
        <v>1558</v>
      </c>
      <c r="F2350" s="4">
        <f>E2350-SUMIFS(E:E,A:A,A2350-1,B:B,B2350)</f>
        <v>7</v>
      </c>
      <c r="G2350" s="4">
        <f t="shared" si="90"/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91"/>
        <v>78</v>
      </c>
      <c r="R2350" s="11">
        <f>Q2350-SUMIFS(Q:Q,B:B,B2350,A:A,A2350-1)</f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89"/>
        <v>15494</v>
      </c>
      <c r="F2351" s="4">
        <f>E2351-SUMIFS(E:E,A:A,A2351-1,B:B,B2351)</f>
        <v>788</v>
      </c>
      <c r="G2351" s="4">
        <f t="shared" si="90"/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91"/>
        <v>118</v>
      </c>
      <c r="R2351" s="11">
        <f>Q2351-SUMIFS(Q:Q,B:B,B2351,A:A,A2351-1)</f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89"/>
        <v>15238</v>
      </c>
      <c r="F2352" s="4">
        <f>E2352-SUMIFS(E:E,A:A,A2352-1,B:B,B2352)</f>
        <v>2904</v>
      </c>
      <c r="G2352" s="4">
        <f t="shared" si="90"/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91"/>
        <v>199</v>
      </c>
      <c r="R2352" s="11">
        <f>Q2352-SUMIFS(Q:Q,B:B,B2352,A:A,A2352-1)</f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89"/>
        <v>0</v>
      </c>
      <c r="F2353" s="4">
        <f>E2353-SUMIFS(E:E,A:A,A2353-1,B:B,B2353)</f>
        <v>0</v>
      </c>
      <c r="G2353" s="4">
        <f t="shared" si="90"/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91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ref="E2354:E2417" si="92">SUM(C2354:D2354)</f>
        <v>520</v>
      </c>
      <c r="F2354" s="4">
        <f>E2354-SUMIFS(E:E,A:A,A2354-1,B:B,B2354)</f>
        <v>37</v>
      </c>
      <c r="G2354" s="4">
        <f t="shared" ref="G2354:G2417" si="93">C2354</f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94">G2354-O2354-M2354</f>
        <v>3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92"/>
        <v>374</v>
      </c>
      <c r="F2355" s="4">
        <f>E2355-SUMIFS(E:E,A:A,A2355-1,B:B,B2355)</f>
        <v>51</v>
      </c>
      <c r="G2355" s="4">
        <f t="shared" si="93"/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94"/>
        <v>42</v>
      </c>
      <c r="R2355" s="12">
        <f>Q2355-SUMIFS(Q:Q,B:B,B2355,A:A,A2355-1)</f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92"/>
        <v>101</v>
      </c>
      <c r="F2356" s="4">
        <f>E2356-SUMIFS(E:E,A:A,A2356-1,B:B,B2356)</f>
        <v>10</v>
      </c>
      <c r="G2356" s="4">
        <f t="shared" si="93"/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94"/>
        <v>0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92"/>
        <v>794</v>
      </c>
      <c r="F2357" s="4">
        <f>E2357-SUMIFS(E:E,A:A,A2357-1,B:B,B2357)</f>
        <v>45</v>
      </c>
      <c r="G2357" s="4">
        <f t="shared" si="93"/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94"/>
        <v>4</v>
      </c>
      <c r="R2357" s="12">
        <f>Q2357-SUMIFS(Q:Q,B:B,B2357,A:A,A2357-1)</f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92"/>
        <v>648</v>
      </c>
      <c r="F2358" s="4">
        <f>E2358-SUMIFS(E:E,A:A,A2358-1,B:B,B2358)</f>
        <v>99</v>
      </c>
      <c r="G2358" s="4">
        <f t="shared" si="93"/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94"/>
        <v>2</v>
      </c>
      <c r="R2358" s="12">
        <f>Q2358-SUMIFS(Q:Q,B:B,B2358,A:A,A2358-1)</f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92"/>
        <v>452</v>
      </c>
      <c r="F2359" s="4">
        <f>E2359-SUMIFS(E:E,A:A,A2359-1,B:B,B2359)</f>
        <v>23</v>
      </c>
      <c r="G2359" s="4">
        <f t="shared" si="93"/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94"/>
        <v>4</v>
      </c>
      <c r="R2359" s="12">
        <f>Q2359-SUMIFS(Q:Q,B:B,B2359,A:A,A2359-1)</f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92"/>
        <v>177</v>
      </c>
      <c r="F2360" s="4">
        <f>E2360-SUMIFS(E:E,A:A,A2360-1,B:B,B2360)</f>
        <v>17</v>
      </c>
      <c r="G2360" s="4">
        <f t="shared" si="93"/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94"/>
        <v>4</v>
      </c>
      <c r="R2360" s="12">
        <f>Q2360-SUMIFS(Q:Q,B:B,B2360,A:A,A2360-1)</f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92"/>
        <v>148</v>
      </c>
      <c r="F2361" s="4">
        <f>E2361-SUMIFS(E:E,A:A,A2361-1,B:B,B2361)</f>
        <v>13</v>
      </c>
      <c r="G2361" s="4">
        <f t="shared" si="93"/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94"/>
        <v>6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92"/>
        <v>262</v>
      </c>
      <c r="F2362" s="4">
        <f>E2362-SUMIFS(E:E,A:A,A2362-1,B:B,B2362)</f>
        <v>21</v>
      </c>
      <c r="G2362" s="4">
        <f t="shared" si="93"/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94"/>
        <v>3</v>
      </c>
      <c r="R2362" s="12">
        <f>Q2362-SUMIFS(Q:Q,B:B,B2362,A:A,A2362-1)</f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92"/>
        <v>183</v>
      </c>
      <c r="F2363" s="4">
        <f>E2363-SUMIFS(E:E,A:A,A2363-1,B:B,B2363)</f>
        <v>12</v>
      </c>
      <c r="G2363" s="4">
        <f t="shared" si="93"/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94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92"/>
        <v>499</v>
      </c>
      <c r="F2364" s="4">
        <f>E2364-SUMIFS(E:E,A:A,A2364-1,B:B,B2364)</f>
        <v>29</v>
      </c>
      <c r="G2364" s="4">
        <f t="shared" si="93"/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94"/>
        <v>5</v>
      </c>
      <c r="R2364" s="12">
        <f>Q2364-SUMIFS(Q:Q,B:B,B2364,A:A,A2364-1)</f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92"/>
        <v>149</v>
      </c>
      <c r="F2365" s="4">
        <f>E2365-SUMIFS(E:E,A:A,A2365-1,B:B,B2365)</f>
        <v>11</v>
      </c>
      <c r="G2365" s="4">
        <f t="shared" si="93"/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94"/>
        <v>1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92"/>
        <v>132</v>
      </c>
      <c r="F2366" s="4">
        <f>E2366-SUMIFS(E:E,A:A,A2366-1,B:B,B2366)</f>
        <v>6</v>
      </c>
      <c r="G2366" s="4">
        <f t="shared" si="93"/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94"/>
        <v>1</v>
      </c>
      <c r="R2366" s="12">
        <f>Q2366-SUMIFS(Q:Q,B:B,B2366,A:A,A2366-1)</f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92"/>
        <v>146</v>
      </c>
      <c r="F2367" s="4">
        <f>E2367-SUMIFS(E:E,A:A,A2367-1,B:B,B2367)</f>
        <v>9</v>
      </c>
      <c r="G2367" s="4">
        <f t="shared" si="93"/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94"/>
        <v>4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92"/>
        <v>145</v>
      </c>
      <c r="F2368" s="4">
        <f>E2368-SUMIFS(E:E,A:A,A2368-1,B:B,B2368)</f>
        <v>25</v>
      </c>
      <c r="G2368" s="4">
        <f t="shared" si="93"/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94"/>
        <v>8</v>
      </c>
      <c r="R2368" s="12">
        <f>Q2368-SUMIFS(Q:Q,B:B,B2368,A:A,A2368-1)</f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92"/>
        <v>398</v>
      </c>
      <c r="F2369" s="4">
        <f>E2369-SUMIFS(E:E,A:A,A2369-1,B:B,B2369)</f>
        <v>47</v>
      </c>
      <c r="G2369" s="4">
        <f t="shared" si="93"/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94"/>
        <v>14</v>
      </c>
      <c r="R2369" s="12">
        <f>Q2369-SUMIFS(Q:Q,B:B,B2369,A:A,A2369-1)</f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92"/>
        <v>90</v>
      </c>
      <c r="F2370" s="4">
        <f>E2370-SUMIFS(E:E,A:A,A2370-1,B:B,B2370)</f>
        <v>10</v>
      </c>
      <c r="G2370" s="4">
        <f t="shared" si="93"/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94"/>
        <v>0</v>
      </c>
      <c r="R2370" s="12">
        <f>Q2370-SUMIFS(Q:Q,B:B,B2370,A:A,A2370-1)</f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92"/>
        <v>941</v>
      </c>
      <c r="F2371" s="4">
        <f>E2371-SUMIFS(E:E,A:A,A2371-1,B:B,B2371)</f>
        <v>73</v>
      </c>
      <c r="G2371" s="4">
        <f t="shared" si="93"/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94"/>
        <v>33</v>
      </c>
      <c r="R2371" s="12">
        <f>Q2371-SUMIFS(Q:Q,B:B,B2371,A:A,A2371-1)</f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92"/>
        <v>9881</v>
      </c>
      <c r="F2372" s="4">
        <f>E2372-SUMIFS(E:E,A:A,A2372-1,B:B,B2372)</f>
        <v>853</v>
      </c>
      <c r="G2372" s="4">
        <f t="shared" si="93"/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94"/>
        <v>693</v>
      </c>
      <c r="R2372" s="12">
        <f>Q2372-SUMIFS(Q:Q,B:B,B2372,A:A,A2372-1)</f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92"/>
        <v>90</v>
      </c>
      <c r="F2373" s="4">
        <f>E2373-SUMIFS(E:E,A:A,A2373-1,B:B,B2373)</f>
        <v>8</v>
      </c>
      <c r="G2373" s="4">
        <f t="shared" si="93"/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94"/>
        <v>4</v>
      </c>
      <c r="R2373" s="12">
        <f>Q2373-SUMIFS(Q:Q,B:B,B2373,A:A,A2373-1)</f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92"/>
        <v>278</v>
      </c>
      <c r="F2374" s="4">
        <f>E2374-SUMIFS(E:E,A:A,A2374-1,B:B,B2374)</f>
        <v>30</v>
      </c>
      <c r="G2374" s="4">
        <f t="shared" si="93"/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94"/>
        <v>3</v>
      </c>
      <c r="R2374" s="12">
        <f>Q2374-SUMIFS(Q:Q,B:B,B2374,A:A,A2374-1)</f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92"/>
        <v>371</v>
      </c>
      <c r="F2375" s="4">
        <f>E2375-SUMIFS(E:E,A:A,A2375-1,B:B,B2375)</f>
        <v>34</v>
      </c>
      <c r="G2375" s="4">
        <f t="shared" si="93"/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94"/>
        <v>17</v>
      </c>
      <c r="R2375" s="12">
        <f>Q2375-SUMIFS(Q:Q,B:B,B2375,A:A,A2375-1)</f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92"/>
        <v>352</v>
      </c>
      <c r="F2376" s="4">
        <f>E2376-SUMIFS(E:E,A:A,A2376-1,B:B,B2376)</f>
        <v>48</v>
      </c>
      <c r="G2376" s="4">
        <f t="shared" si="93"/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94"/>
        <v>16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92"/>
        <v>478</v>
      </c>
      <c r="F2377" s="4">
        <f>E2377-SUMIFS(E:E,A:A,A2377-1,B:B,B2377)</f>
        <v>69</v>
      </c>
      <c r="G2377" s="4">
        <f t="shared" si="93"/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94"/>
        <v>22</v>
      </c>
      <c r="R2377" s="12">
        <f>Q2377-SUMIFS(Q:Q,B:B,B2377,A:A,A2377-1)</f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92"/>
        <v>140</v>
      </c>
      <c r="F2378" s="4">
        <f>E2378-SUMIFS(E:E,A:A,A2378-1,B:B,B2378)</f>
        <v>4</v>
      </c>
      <c r="G2378" s="4">
        <f t="shared" si="93"/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94"/>
        <v>3</v>
      </c>
      <c r="R2378" s="12">
        <f>Q2378-SUMIFS(Q:Q,B:B,B2378,A:A,A2378-1)</f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92"/>
        <v>279</v>
      </c>
      <c r="F2379" s="4">
        <f>E2379-SUMIFS(E:E,A:A,A2379-1,B:B,B2379)</f>
        <v>17</v>
      </c>
      <c r="G2379" s="4">
        <f t="shared" si="93"/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94"/>
        <v>2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92"/>
        <v>425</v>
      </c>
      <c r="F2380" s="4">
        <f>E2380-SUMIFS(E:E,A:A,A2380-1,B:B,B2380)</f>
        <v>49</v>
      </c>
      <c r="G2380" s="4">
        <f t="shared" si="93"/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94"/>
        <v>14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92"/>
        <v>173</v>
      </c>
      <c r="F2381" s="4">
        <f>E2381-SUMIFS(E:E,A:A,A2381-1,B:B,B2381)</f>
        <v>18</v>
      </c>
      <c r="G2381" s="4">
        <f t="shared" si="93"/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94"/>
        <v>5</v>
      </c>
      <c r="R2381" s="12">
        <f>Q2381-SUMIFS(Q:Q,B:B,B2381,A:A,A2381-1)</f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92"/>
        <v>103</v>
      </c>
      <c r="F2382" s="4">
        <f>E2382-SUMIFS(E:E,A:A,A2382-1,B:B,B2382)</f>
        <v>8</v>
      </c>
      <c r="G2382" s="4">
        <f t="shared" si="93"/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94"/>
        <v>0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92"/>
        <v>325</v>
      </c>
      <c r="F2383" s="4">
        <f>E2383-SUMIFS(E:E,A:A,A2383-1,B:B,B2383)</f>
        <v>35</v>
      </c>
      <c r="G2383" s="4">
        <f t="shared" si="93"/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94"/>
        <v>6</v>
      </c>
      <c r="R2383" s="12">
        <f>Q2383-SUMIFS(Q:Q,B:B,B2383,A:A,A2383-1)</f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92"/>
        <v>216</v>
      </c>
      <c r="F2384" s="4">
        <f>E2384-SUMIFS(E:E,A:A,A2384-1,B:B,B2384)</f>
        <v>4</v>
      </c>
      <c r="G2384" s="4">
        <f t="shared" si="93"/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94"/>
        <v>6</v>
      </c>
      <c r="R2384" s="12">
        <f>Q2384-SUMIFS(Q:Q,B:B,B2384,A:A,A2384-1)</f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92"/>
        <v>280</v>
      </c>
      <c r="F2385" s="4">
        <f>E2385-SUMIFS(E:E,A:A,A2385-1,B:B,B2385)</f>
        <v>17</v>
      </c>
      <c r="G2385" s="4">
        <f t="shared" si="93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94"/>
        <v>2</v>
      </c>
      <c r="R2385" s="12">
        <f>Q2385-SUMIFS(Q:Q,B:B,B2385,A:A,A2385-1)</f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92"/>
        <v>1567</v>
      </c>
      <c r="F2386" s="4">
        <f>E2386-SUMIFS(E:E,A:A,A2386-1,B:B,B2386)</f>
        <v>135</v>
      </c>
      <c r="G2386" s="4">
        <f t="shared" si="93"/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94"/>
        <v>48</v>
      </c>
      <c r="R2386" s="12">
        <f>Q2386-SUMIFS(Q:Q,B:B,B2386,A:A,A2386-1)</f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92"/>
        <v>21</v>
      </c>
      <c r="F2387" s="4">
        <f>E2387-SUMIFS(E:E,A:A,A2387-1,B:B,B2387)</f>
        <v>0</v>
      </c>
      <c r="G2387" s="4">
        <f t="shared" si="93"/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94"/>
        <v>0</v>
      </c>
      <c r="R2387" s="12">
        <f>Q2387-SUMIFS(Q:Q,B:B,B2387,A:A,A2387-1)</f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92"/>
        <v>191</v>
      </c>
      <c r="F2388" s="4">
        <f>E2388-SUMIFS(E:E,A:A,A2388-1,B:B,B2388)</f>
        <v>30</v>
      </c>
      <c r="G2388" s="4">
        <f t="shared" si="93"/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94"/>
        <v>5</v>
      </c>
      <c r="R2388" s="12">
        <f>Q2388-SUMIFS(Q:Q,B:B,B2388,A:A,A2388-1)</f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92"/>
        <v>322</v>
      </c>
      <c r="F2389" s="4">
        <f>E2389-SUMIFS(E:E,A:A,A2389-1,B:B,B2389)</f>
        <v>62</v>
      </c>
      <c r="G2389" s="4">
        <f t="shared" si="93"/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94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92"/>
        <v>275</v>
      </c>
      <c r="F2390" s="4">
        <f>E2390-SUMIFS(E:E,A:A,A2390-1,B:B,B2390)</f>
        <v>21</v>
      </c>
      <c r="G2390" s="4">
        <f t="shared" si="93"/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94"/>
        <v>2</v>
      </c>
      <c r="R2390" s="12">
        <f>Q2390-SUMIFS(Q:Q,B:B,B2390,A:A,A2390-1)</f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92"/>
        <v>153</v>
      </c>
      <c r="F2391" s="4">
        <f>E2391-SUMIFS(E:E,A:A,A2391-1,B:B,B2391)</f>
        <v>16</v>
      </c>
      <c r="G2391" s="4">
        <f t="shared" si="93"/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94"/>
        <v>7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92"/>
        <v>214</v>
      </c>
      <c r="F2392" s="4">
        <f>E2392-SUMIFS(E:E,A:A,A2392-1,B:B,B2392)</f>
        <v>13</v>
      </c>
      <c r="G2392" s="4">
        <f t="shared" si="93"/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94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92"/>
        <v>202</v>
      </c>
      <c r="F2393" s="4">
        <f>E2393-SUMIFS(E:E,A:A,A2393-1,B:B,B2393)</f>
        <v>20</v>
      </c>
      <c r="G2393" s="4">
        <f t="shared" si="93"/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94"/>
        <v>7</v>
      </c>
      <c r="R2393" s="12">
        <f>Q2393-SUMIFS(Q:Q,B:B,B2393,A:A,A2393-1)</f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92"/>
        <v>123</v>
      </c>
      <c r="F2394" s="4">
        <f>E2394-SUMIFS(E:E,A:A,A2394-1,B:B,B2394)</f>
        <v>5</v>
      </c>
      <c r="G2394" s="4">
        <f t="shared" si="93"/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94"/>
        <v>1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92"/>
        <v>117</v>
      </c>
      <c r="F2395" s="4">
        <f>E2395-SUMIFS(E:E,A:A,A2395-1,B:B,B2395)</f>
        <v>3</v>
      </c>
      <c r="G2395" s="4">
        <f t="shared" si="93"/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94"/>
        <v>1</v>
      </c>
      <c r="R2395" s="12">
        <f>Q2395-SUMIFS(Q:Q,B:B,B2395,A:A,A2395-1)</f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92"/>
        <v>131</v>
      </c>
      <c r="F2396" s="4">
        <f>E2396-SUMIFS(E:E,A:A,A2396-1,B:B,B2396)</f>
        <v>23</v>
      </c>
      <c r="G2396" s="4">
        <f t="shared" si="93"/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94"/>
        <v>1</v>
      </c>
      <c r="R2396" s="12">
        <f>Q2396-SUMIFS(Q:Q,B:B,B2396,A:A,A2396-1)</f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92"/>
        <v>161</v>
      </c>
      <c r="F2397" s="4">
        <f>E2397-SUMIFS(E:E,A:A,A2397-1,B:B,B2397)</f>
        <v>20</v>
      </c>
      <c r="G2397" s="4">
        <f t="shared" si="93"/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94"/>
        <v>4</v>
      </c>
      <c r="R2397" s="12">
        <f>Q2397-SUMIFS(Q:Q,B:B,B2397,A:A,A2397-1)</f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92"/>
        <v>255</v>
      </c>
      <c r="F2398" s="4">
        <f>E2398-SUMIFS(E:E,A:A,A2398-1,B:B,B2398)</f>
        <v>25</v>
      </c>
      <c r="G2398" s="4">
        <f t="shared" si="93"/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94"/>
        <v>2</v>
      </c>
      <c r="R2398" s="12">
        <f>Q2398-SUMIFS(Q:Q,B:B,B2398,A:A,A2398-1)</f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92"/>
        <v>34</v>
      </c>
      <c r="F2399" s="4">
        <f>E2399-SUMIFS(E:E,A:A,A2399-1,B:B,B2399)</f>
        <v>3</v>
      </c>
      <c r="G2399" s="4">
        <f t="shared" si="93"/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94"/>
        <v>0</v>
      </c>
      <c r="R2399" s="12">
        <f>Q2399-SUMIFS(Q:Q,B:B,B2399,A:A,A2399-1)</f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92"/>
        <v>3071</v>
      </c>
      <c r="F2400" s="4">
        <f>E2400-SUMIFS(E:E,A:A,A2400-1,B:B,B2400)</f>
        <v>360</v>
      </c>
      <c r="G2400" s="4">
        <f t="shared" si="93"/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94"/>
        <v>57</v>
      </c>
      <c r="R2400" s="12">
        <f>Q2400-SUMIFS(Q:Q,B:B,B2400,A:A,A2400-1)</f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92"/>
        <v>524</v>
      </c>
      <c r="F2401" s="4">
        <f>E2401-SUMIFS(E:E,A:A,A2401-1,B:B,B2401)</f>
        <v>60</v>
      </c>
      <c r="G2401" s="4">
        <f t="shared" si="93"/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94"/>
        <v>4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92"/>
        <v>168</v>
      </c>
      <c r="F2402" s="4">
        <f>E2402-SUMIFS(E:E,A:A,A2402-1,B:B,B2402)</f>
        <v>18</v>
      </c>
      <c r="G2402" s="4">
        <f t="shared" si="93"/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94"/>
        <v>12</v>
      </c>
      <c r="R2402" s="12">
        <f>Q2402-SUMIFS(Q:Q,B:B,B2402,A:A,A2402-1)</f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92"/>
        <v>353</v>
      </c>
      <c r="F2403" s="4">
        <f>E2403-SUMIFS(E:E,A:A,A2403-1,B:B,B2403)</f>
        <v>22</v>
      </c>
      <c r="G2403" s="4">
        <f t="shared" si="93"/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94"/>
        <v>2</v>
      </c>
      <c r="R2403" s="12">
        <f>Q2403-SUMIFS(Q:Q,B:B,B2403,A:A,A2403-1)</f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92"/>
        <v>40</v>
      </c>
      <c r="F2404" s="4">
        <f>E2404-SUMIFS(E:E,A:A,A2404-1,B:B,B2404)</f>
        <v>5</v>
      </c>
      <c r="G2404" s="4">
        <f t="shared" si="93"/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94"/>
        <v>0</v>
      </c>
      <c r="R2404" s="12">
        <f>Q2404-SUMIFS(Q:Q,B:B,B2404,A:A,A2404-1)</f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si="92"/>
        <v>139</v>
      </c>
      <c r="F2405" s="4">
        <f>E2405-SUMIFS(E:E,A:A,A2405-1,B:B,B2405)</f>
        <v>27</v>
      </c>
      <c r="G2405" s="4">
        <f t="shared" si="93"/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94"/>
        <v>6</v>
      </c>
      <c r="R2405" s="12">
        <f>Q2405-SUMIFS(Q:Q,B:B,B2405,A:A,A2405-1)</f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92"/>
        <v>318</v>
      </c>
      <c r="F2406" s="4">
        <f>E2406-SUMIFS(E:E,A:A,A2406-1,B:B,B2406)</f>
        <v>23</v>
      </c>
      <c r="G2406" s="4">
        <f t="shared" si="93"/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94"/>
        <v>4</v>
      </c>
      <c r="R2406" s="12">
        <f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92"/>
        <v>483</v>
      </c>
      <c r="F2407" s="4">
        <f>E2407-SUMIFS(E:E,A:A,A2407-1,B:B,B2407)</f>
        <v>47</v>
      </c>
      <c r="G2407" s="4">
        <f t="shared" si="93"/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94"/>
        <v>18</v>
      </c>
      <c r="R2407" s="12">
        <f>Q2407-SUMIFS(Q:Q,B:B,B2407,A:A,A2407-1)</f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92"/>
        <v>936</v>
      </c>
      <c r="F2408" s="4">
        <f>E2408-SUMIFS(E:E,A:A,A2408-1,B:B,B2408)</f>
        <v>125</v>
      </c>
      <c r="G2408" s="4">
        <f t="shared" si="93"/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94"/>
        <v>51</v>
      </c>
      <c r="R2408" s="12">
        <f>Q2408-SUMIFS(Q:Q,B:B,B2408,A:A,A2408-1)</f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92"/>
        <v>185</v>
      </c>
      <c r="F2409" s="4">
        <f>E2409-SUMIFS(E:E,A:A,A2409-1,B:B,B2409)</f>
        <v>16</v>
      </c>
      <c r="G2409" s="4">
        <f t="shared" si="93"/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94"/>
        <v>10</v>
      </c>
      <c r="R2409" s="12">
        <f>Q2409-SUMIFS(Q:Q,B:B,B2409,A:A,A2409-1)</f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92"/>
        <v>225</v>
      </c>
      <c r="F2410" s="4">
        <f>E2410-SUMIFS(E:E,A:A,A2410-1,B:B,B2410)</f>
        <v>14</v>
      </c>
      <c r="G2410" s="4">
        <f t="shared" si="93"/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94"/>
        <v>8</v>
      </c>
      <c r="R2410" s="12">
        <f>Q2410-SUMIFS(Q:Q,B:B,B2410,A:A,A2410-1)</f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92"/>
        <v>713</v>
      </c>
      <c r="F2411" s="4">
        <f>E2411-SUMIFS(E:E,A:A,A2411-1,B:B,B2411)</f>
        <v>47</v>
      </c>
      <c r="G2411" s="4">
        <f t="shared" si="93"/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94"/>
        <v>8</v>
      </c>
      <c r="R2411" s="12">
        <f>Q2411-SUMIFS(Q:Q,B:B,B2411,A:A,A2411-1)</f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92"/>
        <v>432</v>
      </c>
      <c r="F2412" s="4">
        <f>E2412-SUMIFS(E:E,A:A,A2412-1,B:B,B2412)</f>
        <v>62</v>
      </c>
      <c r="G2412" s="4">
        <f t="shared" si="93"/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94"/>
        <v>2</v>
      </c>
      <c r="R2412" s="12">
        <f>Q2412-SUMIFS(Q:Q,B:B,B2412,A:A,A2412-1)</f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92"/>
        <v>143</v>
      </c>
      <c r="F2413" s="4">
        <f>E2413-SUMIFS(E:E,A:A,A2413-1,B:B,B2413)</f>
        <v>14</v>
      </c>
      <c r="G2413" s="4">
        <f t="shared" si="93"/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94"/>
        <v>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92"/>
        <v>87</v>
      </c>
      <c r="F2414" s="4">
        <f>E2414-SUMIFS(E:E,A:A,A2414-1,B:B,B2414)</f>
        <v>5</v>
      </c>
      <c r="G2414" s="4">
        <f t="shared" si="93"/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94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92"/>
        <v>255</v>
      </c>
      <c r="F2415" s="4">
        <f>E2415-SUMIFS(E:E,A:A,A2415-1,B:B,B2415)</f>
        <v>20</v>
      </c>
      <c r="G2415" s="4">
        <f t="shared" si="93"/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94"/>
        <v>3</v>
      </c>
      <c r="R2415" s="12">
        <f>Q2415-SUMIFS(Q:Q,B:B,B2415,A:A,A2415-1)</f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92"/>
        <v>1537</v>
      </c>
      <c r="F2416" s="4">
        <f>E2416-SUMIFS(E:E,A:A,A2416-1,B:B,B2416)</f>
        <v>131</v>
      </c>
      <c r="G2416" s="4">
        <f t="shared" si="93"/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94"/>
        <v>64</v>
      </c>
      <c r="R2416" s="12">
        <f>Q2416-SUMIFS(Q:Q,B:B,B2416,A:A,A2416-1)</f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92"/>
        <v>48</v>
      </c>
      <c r="F2417" s="4">
        <f>E2417-SUMIFS(E:E,A:A,A2417-1,B:B,B2417)</f>
        <v>8</v>
      </c>
      <c r="G2417" s="4">
        <f t="shared" si="93"/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94"/>
        <v>1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ref="E2418:E2451" si="95">SUM(C2418:D2418)</f>
        <v>118</v>
      </c>
      <c r="F2418" s="4">
        <f>E2418-SUMIFS(E:E,A:A,A2418-1,B:B,B2418)</f>
        <v>10</v>
      </c>
      <c r="G2418" s="4">
        <f t="shared" ref="G2418:G2451" si="96">C2418</f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97">G2418-O2418-M2418</f>
        <v>0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95"/>
        <v>167</v>
      </c>
      <c r="F2419" s="4">
        <f>E2419-SUMIFS(E:E,A:A,A2419-1,B:B,B2419)</f>
        <v>20</v>
      </c>
      <c r="G2419" s="4">
        <f t="shared" si="96"/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97"/>
        <v>5</v>
      </c>
      <c r="R2419" s="12">
        <f>Q2419-SUMIFS(Q:Q,B:B,B2419,A:A,A2419-1)</f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95"/>
        <v>390</v>
      </c>
      <c r="F2420" s="4">
        <f>E2420-SUMIFS(E:E,A:A,A2420-1,B:B,B2420)</f>
        <v>29</v>
      </c>
      <c r="G2420" s="4">
        <f t="shared" si="96"/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97"/>
        <v>4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95"/>
        <v>47</v>
      </c>
      <c r="F2421" s="4">
        <f>E2421-SUMIFS(E:E,A:A,A2421-1,B:B,B2421)</f>
        <v>3</v>
      </c>
      <c r="G2421" s="4">
        <f t="shared" si="96"/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97"/>
        <v>3</v>
      </c>
      <c r="R2421" s="12">
        <f>Q2421-SUMIFS(Q:Q,B:B,B2421,A:A,A2421-1)</f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95"/>
        <v>44</v>
      </c>
      <c r="F2422" s="4">
        <f>E2422-SUMIFS(E:E,A:A,A2422-1,B:B,B2422)</f>
        <v>2</v>
      </c>
      <c r="G2422" s="4">
        <f t="shared" si="96"/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97"/>
        <v>0</v>
      </c>
      <c r="R2422" s="12">
        <f>Q2422-SUMIFS(Q:Q,B:B,B2422,A:A,A2422-1)</f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95"/>
        <v>56</v>
      </c>
      <c r="F2423" s="4">
        <f>E2423-SUMIFS(E:E,A:A,A2423-1,B:B,B2423)</f>
        <v>6</v>
      </c>
      <c r="G2423" s="4">
        <f t="shared" si="96"/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97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95"/>
        <v>1028</v>
      </c>
      <c r="F2424" s="4">
        <f>E2424-SUMIFS(E:E,A:A,A2424-1,B:B,B2424)</f>
        <v>50</v>
      </c>
      <c r="G2424" s="4">
        <f t="shared" si="96"/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97"/>
        <v>54</v>
      </c>
      <c r="R2424" s="12">
        <f>Q2424-SUMIFS(Q:Q,B:B,B2424,A:A,A2424-1)</f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95"/>
        <v>246</v>
      </c>
      <c r="F2425" s="4">
        <f>E2425-SUMIFS(E:E,A:A,A2425-1,B:B,B2425)</f>
        <v>27</v>
      </c>
      <c r="G2425" s="4">
        <f t="shared" si="96"/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97"/>
        <v>1</v>
      </c>
      <c r="R2425" s="12">
        <f>Q2425-SUMIFS(Q:Q,B:B,B2425,A:A,A2425-1)</f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95"/>
        <v>413</v>
      </c>
      <c r="F2426" s="4">
        <f>E2426-SUMIFS(E:E,A:A,A2426-1,B:B,B2426)</f>
        <v>32</v>
      </c>
      <c r="G2426" s="4">
        <f t="shared" si="96"/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97"/>
        <v>1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95"/>
        <v>922</v>
      </c>
      <c r="F2427" s="4">
        <f>E2427-SUMIFS(E:E,A:A,A2427-1,B:B,B2427)</f>
        <v>70</v>
      </c>
      <c r="G2427" s="4">
        <f t="shared" si="96"/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97"/>
        <v>39</v>
      </c>
      <c r="R2427" s="12">
        <f>Q2427-SUMIFS(Q:Q,B:B,B2427,A:A,A2427-1)</f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95"/>
        <v>2681</v>
      </c>
      <c r="F2428" s="4">
        <f>E2428-SUMIFS(E:E,A:A,A2428-1,B:B,B2428)</f>
        <v>241</v>
      </c>
      <c r="G2428" s="4">
        <f t="shared" si="96"/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97"/>
        <v>158</v>
      </c>
      <c r="R2428" s="12">
        <f>Q2428-SUMIFS(Q:Q,B:B,B2428,A:A,A2428-1)</f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95"/>
        <v>136</v>
      </c>
      <c r="F2429" s="4">
        <f>E2429-SUMIFS(E:E,A:A,A2429-1,B:B,B2429)</f>
        <v>10</v>
      </c>
      <c r="G2429" s="4">
        <f t="shared" si="96"/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97"/>
        <v>6</v>
      </c>
      <c r="R2429" s="12">
        <f>Q2429-SUMIFS(Q:Q,B:B,B2429,A:A,A2429-1)</f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95"/>
        <v>153</v>
      </c>
      <c r="F2430" s="4">
        <f>E2430-SUMIFS(E:E,A:A,A2430-1,B:B,B2430)</f>
        <v>58</v>
      </c>
      <c r="G2430" s="4">
        <f t="shared" si="96"/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97"/>
        <v>1</v>
      </c>
      <c r="R2430" s="12">
        <f>Q2430-SUMIFS(Q:Q,B:B,B2430,A:A,A2430-1)</f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95"/>
        <v>629</v>
      </c>
      <c r="F2431" s="4">
        <f>E2431-SUMIFS(E:E,A:A,A2431-1,B:B,B2431)</f>
        <v>53</v>
      </c>
      <c r="G2431" s="4">
        <f t="shared" si="96"/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97"/>
        <v>1</v>
      </c>
      <c r="R2431" s="12">
        <f>Q2431-SUMIFS(Q:Q,B:B,B2431,A:A,A2431-1)</f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95"/>
        <v>10567</v>
      </c>
      <c r="F2432" s="4">
        <f>E2432-SUMIFS(E:E,A:A,A2432-1,B:B,B2432)</f>
        <v>2198</v>
      </c>
      <c r="G2432" s="4">
        <f t="shared" si="96"/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97"/>
        <v>1145</v>
      </c>
      <c r="R2432" s="12">
        <f>Q2432-SUMIFS(Q:Q,B:B,B2432,A:A,A2432-1)</f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95"/>
        <v>236</v>
      </c>
      <c r="F2433" s="4">
        <f>E2433-SUMIFS(E:E,A:A,A2433-1,B:B,B2433)</f>
        <v>27</v>
      </c>
      <c r="G2433" s="4">
        <f t="shared" si="96"/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97"/>
        <v>10</v>
      </c>
      <c r="R2433" s="12">
        <f>Q2433-SUMIFS(Q:Q,B:B,B2433,A:A,A2433-1)</f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95"/>
        <v>119</v>
      </c>
      <c r="F2434" s="4">
        <f>E2434-SUMIFS(E:E,A:A,A2434-1,B:B,B2434)</f>
        <v>16</v>
      </c>
      <c r="G2434" s="4">
        <f t="shared" si="96"/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97"/>
        <v>5</v>
      </c>
      <c r="R2434" s="12">
        <f>Q2434-SUMIFS(Q:Q,B:B,B2434,A:A,A2434-1)</f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95"/>
        <v>517</v>
      </c>
      <c r="F2435" s="4">
        <f>E2435-SUMIFS(E:E,A:A,A2435-1,B:B,B2435)</f>
        <v>53</v>
      </c>
      <c r="G2435" s="4">
        <f t="shared" si="96"/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97"/>
        <v>9</v>
      </c>
      <c r="R2435" s="12">
        <f>Q2435-SUMIFS(Q:Q,B:B,B2435,A:A,A2435-1)</f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95"/>
        <v>2448</v>
      </c>
      <c r="F2436" s="4">
        <f>E2436-SUMIFS(E:E,A:A,A2436-1,B:B,B2436)</f>
        <v>152</v>
      </c>
      <c r="G2436" s="4">
        <f t="shared" si="96"/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97"/>
        <v>293</v>
      </c>
      <c r="R2436" s="12">
        <f>Q2436-SUMIFS(Q:Q,B:B,B2436,A:A,A2436-1)</f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95"/>
        <v>691</v>
      </c>
      <c r="F2437" s="4">
        <f>E2437-SUMIFS(E:E,A:A,A2437-1,B:B,B2437)</f>
        <v>92</v>
      </c>
      <c r="G2437" s="4">
        <f t="shared" si="96"/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97"/>
        <v>25</v>
      </c>
      <c r="R2437" s="12">
        <f>Q2437-SUMIFS(Q:Q,B:B,B2437,A:A,A2437-1)</f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95"/>
        <v>131</v>
      </c>
      <c r="F2438" s="4">
        <f>E2438-SUMIFS(E:E,A:A,A2438-1,B:B,B2438)</f>
        <v>18</v>
      </c>
      <c r="G2438" s="4">
        <f t="shared" si="96"/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97"/>
        <v>18</v>
      </c>
      <c r="R2438" s="12">
        <f>Q2438-SUMIFS(Q:Q,B:B,B2438,A:A,A2438-1)</f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95"/>
        <v>62</v>
      </c>
      <c r="F2439" s="4">
        <f>E2439-SUMIFS(E:E,A:A,A2439-1,B:B,B2439)</f>
        <v>3</v>
      </c>
      <c r="G2439" s="4">
        <f t="shared" si="96"/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97"/>
        <v>0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95"/>
        <v>70</v>
      </c>
      <c r="F2440" s="4">
        <f>E2440-SUMIFS(E:E,A:A,A2440-1,B:B,B2440)</f>
        <v>3</v>
      </c>
      <c r="G2440" s="4">
        <f t="shared" si="96"/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97"/>
        <v>1</v>
      </c>
      <c r="R2440" s="12">
        <f>Q2440-SUMIFS(Q:Q,B:B,B2440,A:A,A2440-1)</f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95"/>
        <v>60</v>
      </c>
      <c r="F2441" s="4">
        <f>E2441-SUMIFS(E:E,A:A,A2441-1,B:B,B2441)</f>
        <v>12</v>
      </c>
      <c r="G2441" s="4">
        <f t="shared" si="96"/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97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95"/>
        <v>281</v>
      </c>
      <c r="F2442" s="4">
        <f>E2442-SUMIFS(E:E,A:A,A2442-1,B:B,B2442)</f>
        <v>32</v>
      </c>
      <c r="G2442" s="4">
        <f t="shared" si="96"/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97"/>
        <v>1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95"/>
        <v>643</v>
      </c>
      <c r="F2443" s="4">
        <f>E2443-SUMIFS(E:E,A:A,A2443-1,B:B,B2443)</f>
        <v>48</v>
      </c>
      <c r="G2443" s="4">
        <f t="shared" si="96"/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97"/>
        <v>9</v>
      </c>
      <c r="R2443" s="12">
        <f>Q2443-SUMIFS(Q:Q,B:B,B2443,A:A,A2443-1)</f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95"/>
        <v>96</v>
      </c>
      <c r="F2444" s="4">
        <f>E2444-SUMIFS(E:E,A:A,A2444-1,B:B,B2444)</f>
        <v>7</v>
      </c>
      <c r="G2444" s="4">
        <f t="shared" si="96"/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97"/>
        <v>1</v>
      </c>
      <c r="R2444" s="12">
        <f>Q2444-SUMIFS(Q:Q,B:B,B2444,A:A,A2444-1)</f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95"/>
        <v>191</v>
      </c>
      <c r="F2445" s="4">
        <f>E2445-SUMIFS(E:E,A:A,A2445-1,B:B,B2445)</f>
        <v>24</v>
      </c>
      <c r="G2445" s="4">
        <f t="shared" si="96"/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97"/>
        <v>4</v>
      </c>
      <c r="R2445" s="12">
        <f>Q2445-SUMIFS(Q:Q,B:B,B2445,A:A,A2445-1)</f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95"/>
        <v>313</v>
      </c>
      <c r="F2446" s="4">
        <f>E2446-SUMIFS(E:E,A:A,A2446-1,B:B,B2446)</f>
        <v>45</v>
      </c>
      <c r="G2446" s="4">
        <f t="shared" si="96"/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97"/>
        <v>1</v>
      </c>
      <c r="R2446" s="12">
        <f>Q2446-SUMIFS(Q:Q,B:B,B2446,A:A,A2446-1)</f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95"/>
        <v>2961</v>
      </c>
      <c r="F2447" s="4">
        <f>E2447-SUMIFS(E:E,A:A,A2447-1,B:B,B2447)</f>
        <v>177</v>
      </c>
      <c r="G2447" s="4">
        <f t="shared" si="96"/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97"/>
        <v>122</v>
      </c>
      <c r="R2447" s="12">
        <f>Q2447-SUMIFS(Q:Q,B:B,B2447,A:A,A2447-1)</f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95"/>
        <v>1663</v>
      </c>
      <c r="F2448" s="4">
        <f>E2448-SUMIFS(E:E,A:A,A2448-1,B:B,B2448)</f>
        <v>105</v>
      </c>
      <c r="G2448" s="4">
        <f t="shared" si="96"/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97"/>
        <v>85</v>
      </c>
      <c r="R2448" s="12">
        <f>Q2448-SUMIFS(Q:Q,B:B,B2448,A:A,A2448-1)</f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95"/>
        <v>15795</v>
      </c>
      <c r="F2449" s="4">
        <f>E2449-SUMIFS(E:E,A:A,A2449-1,B:B,B2449)</f>
        <v>301</v>
      </c>
      <c r="G2449" s="4">
        <f t="shared" si="96"/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97"/>
        <v>124</v>
      </c>
      <c r="R2449" s="12">
        <f>Q2449-SUMIFS(Q:Q,B:B,B2449,A:A,A2449-1)</f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95"/>
        <v>10426</v>
      </c>
      <c r="F2450" s="4">
        <f>E2450-SUMIFS(E:E,A:A,A2450-1,B:B,B2450)</f>
        <v>-4812</v>
      </c>
      <c r="G2450" s="4">
        <f t="shared" si="96"/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97"/>
        <v>39</v>
      </c>
      <c r="R2450" s="12">
        <f>Q2450-SUMIFS(Q:Q,B:B,B2450,A:A,A2450-1)</f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95"/>
        <v>0</v>
      </c>
      <c r="F2451" s="4">
        <f>E2451-SUMIFS(E:E,A:A,A2451-1,B:B,B2451)</f>
        <v>0</v>
      </c>
      <c r="G2451" s="4">
        <f t="shared" si="96"/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97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ref="E2452:E2515" si="98">SUM(C2452:D2452)</f>
        <v>534</v>
      </c>
      <c r="F2452" s="4">
        <f>E2452-SUMIFS(E:E,A:A,A2452-1,B:B,B2452)</f>
        <v>14</v>
      </c>
      <c r="G2452" s="4">
        <f t="shared" ref="G2452:G2515" si="99">C2452</f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100">G2452-O2452-M2452</f>
        <v>2</v>
      </c>
      <c r="R2452" s="12">
        <f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98"/>
        <v>407</v>
      </c>
      <c r="F2453" s="4">
        <f>E2453-SUMIFS(E:E,A:A,A2453-1,B:B,B2453)</f>
        <v>33</v>
      </c>
      <c r="G2453" s="4">
        <f t="shared" si="99"/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100"/>
        <v>56</v>
      </c>
      <c r="R2453" s="12">
        <f>Q2453-SUMIFS(Q:Q,B:B,B2453,A:A,A2453-1)</f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98"/>
        <v>101</v>
      </c>
      <c r="F2454" s="4">
        <f>E2454-SUMIFS(E:E,A:A,A2454-1,B:B,B2454)</f>
        <v>0</v>
      </c>
      <c r="G2454" s="4">
        <f t="shared" si="99"/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100"/>
        <v>0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98"/>
        <v>807</v>
      </c>
      <c r="F2455" s="4">
        <f>E2455-SUMIFS(E:E,A:A,A2455-1,B:B,B2455)</f>
        <v>13</v>
      </c>
      <c r="G2455" s="4">
        <f t="shared" si="99"/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100"/>
        <v>5</v>
      </c>
      <c r="R2455" s="12">
        <f>Q2455-SUMIFS(Q:Q,B:B,B2455,A:A,A2455-1)</f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98"/>
        <v>673</v>
      </c>
      <c r="F2456" s="4">
        <f>E2456-SUMIFS(E:E,A:A,A2456-1,B:B,B2456)</f>
        <v>25</v>
      </c>
      <c r="G2456" s="4">
        <f t="shared" si="99"/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100"/>
        <v>2</v>
      </c>
      <c r="R2456" s="12">
        <f>Q2456-SUMIFS(Q:Q,B:B,B2456,A:A,A2456-1)</f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98"/>
        <v>463</v>
      </c>
      <c r="F2457" s="4">
        <f>E2457-SUMIFS(E:E,A:A,A2457-1,B:B,B2457)</f>
        <v>11</v>
      </c>
      <c r="G2457" s="4">
        <f t="shared" si="99"/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100"/>
        <v>4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98"/>
        <v>183</v>
      </c>
      <c r="F2458" s="4">
        <f>E2458-SUMIFS(E:E,A:A,A2458-1,B:B,B2458)</f>
        <v>6</v>
      </c>
      <c r="G2458" s="4">
        <f t="shared" si="99"/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100"/>
        <v>3</v>
      </c>
      <c r="R2458" s="12">
        <f>Q2458-SUMIFS(Q:Q,B:B,B2458,A:A,A2458-1)</f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98"/>
        <v>157</v>
      </c>
      <c r="F2459" s="4">
        <f>E2459-SUMIFS(E:E,A:A,A2459-1,B:B,B2459)</f>
        <v>9</v>
      </c>
      <c r="G2459" s="4">
        <f t="shared" si="99"/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100"/>
        <v>4</v>
      </c>
      <c r="R2459" s="12">
        <f>Q2459-SUMIFS(Q:Q,B:B,B2459,A:A,A2459-1)</f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98"/>
        <v>271</v>
      </c>
      <c r="F2460" s="4">
        <f>E2460-SUMIFS(E:E,A:A,A2460-1,B:B,B2460)</f>
        <v>9</v>
      </c>
      <c r="G2460" s="4">
        <f t="shared" si="99"/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100"/>
        <v>3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98"/>
        <v>187</v>
      </c>
      <c r="F2461" s="4">
        <f>E2461-SUMIFS(E:E,A:A,A2461-1,B:B,B2461)</f>
        <v>4</v>
      </c>
      <c r="G2461" s="4">
        <f t="shared" si="99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100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98"/>
        <v>514</v>
      </c>
      <c r="F2462" s="4">
        <f>E2462-SUMIFS(E:E,A:A,A2462-1,B:B,B2462)</f>
        <v>15</v>
      </c>
      <c r="G2462" s="4">
        <f t="shared" si="99"/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100"/>
        <v>5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98"/>
        <v>151</v>
      </c>
      <c r="F2463" s="4">
        <f>E2463-SUMIFS(E:E,A:A,A2463-1,B:B,B2463)</f>
        <v>2</v>
      </c>
      <c r="G2463" s="4">
        <f t="shared" si="99"/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100"/>
        <v>1</v>
      </c>
      <c r="R2463" s="12">
        <f>Q2463-SUMIFS(Q:Q,B:B,B2463,A:A,A2463-1)</f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98"/>
        <v>139</v>
      </c>
      <c r="F2464" s="4">
        <f>E2464-SUMIFS(E:E,A:A,A2464-1,B:B,B2464)</f>
        <v>7</v>
      </c>
      <c r="G2464" s="4">
        <f t="shared" si="99"/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100"/>
        <v>1</v>
      </c>
      <c r="R2464" s="12">
        <f>Q2464-SUMIFS(Q:Q,B:B,B2464,A:A,A2464-1)</f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98"/>
        <v>159</v>
      </c>
      <c r="F2465" s="4">
        <f>E2465-SUMIFS(E:E,A:A,A2465-1,B:B,B2465)</f>
        <v>13</v>
      </c>
      <c r="G2465" s="4">
        <f t="shared" si="99"/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100"/>
        <v>4</v>
      </c>
      <c r="R2465" s="12">
        <f>Q2465-SUMIFS(Q:Q,B:B,B2465,A:A,A2465-1)</f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98"/>
        <v>152</v>
      </c>
      <c r="F2466" s="4">
        <f>E2466-SUMIFS(E:E,A:A,A2466-1,B:B,B2466)</f>
        <v>7</v>
      </c>
      <c r="G2466" s="4">
        <f t="shared" si="99"/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100"/>
        <v>6</v>
      </c>
      <c r="R2466" s="12">
        <f>Q2466-SUMIFS(Q:Q,B:B,B2466,A:A,A2466-1)</f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98"/>
        <v>416</v>
      </c>
      <c r="F2467" s="4">
        <f>E2467-SUMIFS(E:E,A:A,A2467-1,B:B,B2467)</f>
        <v>18</v>
      </c>
      <c r="G2467" s="4">
        <f t="shared" si="99"/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100"/>
        <v>13</v>
      </c>
      <c r="R2467" s="12">
        <f>Q2467-SUMIFS(Q:Q,B:B,B2467,A:A,A2467-1)</f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98"/>
        <v>98</v>
      </c>
      <c r="F2468" s="4">
        <f>E2468-SUMIFS(E:E,A:A,A2468-1,B:B,B2468)</f>
        <v>8</v>
      </c>
      <c r="G2468" s="4">
        <f t="shared" si="99"/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100"/>
        <v>2</v>
      </c>
      <c r="R2468" s="12">
        <f>Q2468-SUMIFS(Q:Q,B:B,B2468,A:A,A2468-1)</f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si="98"/>
        <v>984</v>
      </c>
      <c r="F2469" s="4">
        <f>E2469-SUMIFS(E:E,A:A,A2469-1,B:B,B2469)</f>
        <v>43</v>
      </c>
      <c r="G2469" s="4">
        <f t="shared" si="99"/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100"/>
        <v>34</v>
      </c>
      <c r="R2469" s="12">
        <f>Q2469-SUMIFS(Q:Q,B:B,B2469,A:A,A2469-1)</f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98"/>
        <v>10278</v>
      </c>
      <c r="F2470" s="4">
        <f>E2470-SUMIFS(E:E,A:A,A2470-1,B:B,B2470)</f>
        <v>397</v>
      </c>
      <c r="G2470" s="4">
        <f t="shared" si="99"/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100"/>
        <v>738</v>
      </c>
      <c r="R2470" s="12">
        <f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98"/>
        <v>91</v>
      </c>
      <c r="F2471" s="4">
        <f>E2471-SUMIFS(E:E,A:A,A2471-1,B:B,B2471)</f>
        <v>1</v>
      </c>
      <c r="G2471" s="4">
        <f t="shared" si="99"/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100"/>
        <v>3</v>
      </c>
      <c r="R2471" s="12">
        <f>Q2471-SUMIFS(Q:Q,B:B,B2471,A:A,A2471-1)</f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98"/>
        <v>307</v>
      </c>
      <c r="F2472" s="4">
        <f>E2472-SUMIFS(E:E,A:A,A2472-1,B:B,B2472)</f>
        <v>29</v>
      </c>
      <c r="G2472" s="4">
        <f t="shared" si="99"/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100"/>
        <v>3</v>
      </c>
      <c r="R2472" s="12">
        <f>Q2472-SUMIFS(Q:Q,B:B,B2472,A:A,A2472-1)</f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98"/>
        <v>393</v>
      </c>
      <c r="F2473" s="4">
        <f>E2473-SUMIFS(E:E,A:A,A2473-1,B:B,B2473)</f>
        <v>22</v>
      </c>
      <c r="G2473" s="4">
        <f t="shared" si="99"/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100"/>
        <v>18</v>
      </c>
      <c r="R2473" s="12">
        <f>Q2473-SUMIFS(Q:Q,B:B,B2473,A:A,A2473-1)</f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98"/>
        <v>377</v>
      </c>
      <c r="F2474" s="4">
        <f>E2474-SUMIFS(E:E,A:A,A2474-1,B:B,B2474)</f>
        <v>25</v>
      </c>
      <c r="G2474" s="4">
        <f t="shared" si="99"/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100"/>
        <v>17</v>
      </c>
      <c r="R2474" s="12">
        <f>Q2474-SUMIFS(Q:Q,B:B,B2474,A:A,A2474-1)</f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98"/>
        <v>513</v>
      </c>
      <c r="F2475" s="4">
        <f>E2475-SUMIFS(E:E,A:A,A2475-1,B:B,B2475)</f>
        <v>35</v>
      </c>
      <c r="G2475" s="4">
        <f t="shared" si="99"/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100"/>
        <v>23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98"/>
        <v>147</v>
      </c>
      <c r="F2476" s="4">
        <f>E2476-SUMIFS(E:E,A:A,A2476-1,B:B,B2476)</f>
        <v>7</v>
      </c>
      <c r="G2476" s="4">
        <f t="shared" si="99"/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100"/>
        <v>3</v>
      </c>
      <c r="R2476" s="12">
        <f>Q2476-SUMIFS(Q:Q,B:B,B2476,A:A,A2476-1)</f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98"/>
        <v>295</v>
      </c>
      <c r="F2477" s="4">
        <f>E2477-SUMIFS(E:E,A:A,A2477-1,B:B,B2477)</f>
        <v>16</v>
      </c>
      <c r="G2477" s="4">
        <f t="shared" si="99"/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100"/>
        <v>2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98"/>
        <v>452</v>
      </c>
      <c r="F2478" s="4">
        <f>E2478-SUMIFS(E:E,A:A,A2478-1,B:B,B2478)</f>
        <v>27</v>
      </c>
      <c r="G2478" s="4">
        <f t="shared" si="99"/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100"/>
        <v>15</v>
      </c>
      <c r="R2478" s="12">
        <f>Q2478-SUMIFS(Q:Q,B:B,B2478,A:A,A2478-1)</f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98"/>
        <v>183</v>
      </c>
      <c r="F2479" s="4">
        <f>E2479-SUMIFS(E:E,A:A,A2479-1,B:B,B2479)</f>
        <v>10</v>
      </c>
      <c r="G2479" s="4">
        <f t="shared" si="99"/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100"/>
        <v>2</v>
      </c>
      <c r="R2479" s="12">
        <f>Q2479-SUMIFS(Q:Q,B:B,B2479,A:A,A2479-1)</f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98"/>
        <v>108</v>
      </c>
      <c r="F2480" s="4">
        <f>E2480-SUMIFS(E:E,A:A,A2480-1,B:B,B2480)</f>
        <v>5</v>
      </c>
      <c r="G2480" s="4">
        <f t="shared" si="99"/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100"/>
        <v>0</v>
      </c>
      <c r="R2480" s="12">
        <f>Q2480-SUMIFS(Q:Q,B:B,B2480,A:A,A2480-1)</f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98"/>
        <v>345</v>
      </c>
      <c r="F2481" s="4">
        <f>E2481-SUMIFS(E:E,A:A,A2481-1,B:B,B2481)</f>
        <v>20</v>
      </c>
      <c r="G2481" s="4">
        <f t="shared" si="99"/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100"/>
        <v>6</v>
      </c>
      <c r="R2481" s="12">
        <f>Q2481-SUMIFS(Q:Q,B:B,B2481,A:A,A2481-1)</f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98"/>
        <v>222</v>
      </c>
      <c r="F2482" s="4">
        <f>E2482-SUMIFS(E:E,A:A,A2482-1,B:B,B2482)</f>
        <v>6</v>
      </c>
      <c r="G2482" s="4">
        <f t="shared" si="99"/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100"/>
        <v>6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98"/>
        <v>288</v>
      </c>
      <c r="F2483" s="4">
        <f>E2483-SUMIFS(E:E,A:A,A2483-1,B:B,B2483)</f>
        <v>8</v>
      </c>
      <c r="G2483" s="4">
        <f t="shared" si="99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100"/>
        <v>1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98"/>
        <v>1588</v>
      </c>
      <c r="F2484" s="4">
        <f>E2484-SUMIFS(E:E,A:A,A2484-1,B:B,B2484)</f>
        <v>21</v>
      </c>
      <c r="G2484" s="4">
        <f t="shared" si="99"/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100"/>
        <v>49</v>
      </c>
      <c r="R2484" s="12">
        <f>Q2484-SUMIFS(Q:Q,B:B,B2484,A:A,A2484-1)</f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98"/>
        <v>21</v>
      </c>
      <c r="F2485" s="4">
        <f>E2485-SUMIFS(E:E,A:A,A2485-1,B:B,B2485)</f>
        <v>0</v>
      </c>
      <c r="G2485" s="4">
        <f t="shared" si="99"/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100"/>
        <v>0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98"/>
        <v>197</v>
      </c>
      <c r="F2486" s="4">
        <f>E2486-SUMIFS(E:E,A:A,A2486-1,B:B,B2486)</f>
        <v>6</v>
      </c>
      <c r="G2486" s="4">
        <f t="shared" si="99"/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100"/>
        <v>4</v>
      </c>
      <c r="R2486" s="12">
        <f>Q2486-SUMIFS(Q:Q,B:B,B2486,A:A,A2486-1)</f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98"/>
        <v>396</v>
      </c>
      <c r="F2487" s="4">
        <f>E2487-SUMIFS(E:E,A:A,A2487-1,B:B,B2487)</f>
        <v>74</v>
      </c>
      <c r="G2487" s="4">
        <f t="shared" si="99"/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100"/>
        <v>1</v>
      </c>
      <c r="R2487" s="12">
        <f>Q2487-SUMIFS(Q:Q,B:B,B2487,A:A,A2487-1)</f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98"/>
        <v>280</v>
      </c>
      <c r="F2488" s="4">
        <f>E2488-SUMIFS(E:E,A:A,A2488-1,B:B,B2488)</f>
        <v>5</v>
      </c>
      <c r="G2488" s="4">
        <f t="shared" si="99"/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100"/>
        <v>2</v>
      </c>
      <c r="R2488" s="12">
        <f>Q2488-SUMIFS(Q:Q,B:B,B2488,A:A,A2488-1)</f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98"/>
        <v>171</v>
      </c>
      <c r="F2489" s="4">
        <f>E2489-SUMIFS(E:E,A:A,A2489-1,B:B,B2489)</f>
        <v>18</v>
      </c>
      <c r="G2489" s="4">
        <f t="shared" si="99"/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100"/>
        <v>7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98"/>
        <v>223</v>
      </c>
      <c r="F2490" s="4">
        <f>E2490-SUMIFS(E:E,A:A,A2490-1,B:B,B2490)</f>
        <v>9</v>
      </c>
      <c r="G2490" s="4">
        <f t="shared" si="99"/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100"/>
        <v>3</v>
      </c>
      <c r="R2490" s="12">
        <f>Q2490-SUMIFS(Q:Q,B:B,B2490,A:A,A2490-1)</f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98"/>
        <v>215</v>
      </c>
      <c r="F2491" s="4">
        <f>E2491-SUMIFS(E:E,A:A,A2491-1,B:B,B2491)</f>
        <v>13</v>
      </c>
      <c r="G2491" s="4">
        <f t="shared" si="99"/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100"/>
        <v>6</v>
      </c>
      <c r="R2491" s="12">
        <f>Q2491-SUMIFS(Q:Q,B:B,B2491,A:A,A2491-1)</f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98"/>
        <v>127</v>
      </c>
      <c r="F2492" s="4">
        <f>E2492-SUMIFS(E:E,A:A,A2492-1,B:B,B2492)</f>
        <v>4</v>
      </c>
      <c r="G2492" s="4">
        <f t="shared" si="99"/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100"/>
        <v>1</v>
      </c>
      <c r="R2492" s="12">
        <f>Q2492-SUMIFS(Q:Q,B:B,B2492,A:A,A2492-1)</f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98"/>
        <v>127</v>
      </c>
      <c r="F2493" s="4">
        <f>E2493-SUMIFS(E:E,A:A,A2493-1,B:B,B2493)</f>
        <v>10</v>
      </c>
      <c r="G2493" s="4">
        <f t="shared" si="99"/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100"/>
        <v>1</v>
      </c>
      <c r="R2493" s="12">
        <f>Q2493-SUMIFS(Q:Q,B:B,B2493,A:A,A2493-1)</f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98"/>
        <v>137</v>
      </c>
      <c r="F2494" s="4">
        <f>E2494-SUMIFS(E:E,A:A,A2494-1,B:B,B2494)</f>
        <v>6</v>
      </c>
      <c r="G2494" s="4">
        <f t="shared" si="99"/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100"/>
        <v>1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98"/>
        <v>170</v>
      </c>
      <c r="F2495" s="4">
        <f>E2495-SUMIFS(E:E,A:A,A2495-1,B:B,B2495)</f>
        <v>9</v>
      </c>
      <c r="G2495" s="4">
        <f t="shared" si="99"/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100"/>
        <v>9</v>
      </c>
      <c r="R2495" s="12">
        <f>Q2495-SUMIFS(Q:Q,B:B,B2495,A:A,A2495-1)</f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98"/>
        <v>268</v>
      </c>
      <c r="F2496" s="4">
        <f>E2496-SUMIFS(E:E,A:A,A2496-1,B:B,B2496)</f>
        <v>13</v>
      </c>
      <c r="G2496" s="4">
        <f t="shared" si="99"/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100"/>
        <v>3</v>
      </c>
      <c r="R2496" s="12">
        <f>Q2496-SUMIFS(Q:Q,B:B,B2496,A:A,A2496-1)</f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98"/>
        <v>34</v>
      </c>
      <c r="F2497" s="4">
        <f>E2497-SUMIFS(E:E,A:A,A2497-1,B:B,B2497)</f>
        <v>0</v>
      </c>
      <c r="G2497" s="4">
        <f t="shared" si="99"/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100"/>
        <v>0</v>
      </c>
      <c r="R2497" s="12">
        <f>Q2497-SUMIFS(Q:Q,B:B,B2497,A:A,A2497-1)</f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98"/>
        <v>3164</v>
      </c>
      <c r="F2498" s="4">
        <f>E2498-SUMIFS(E:E,A:A,A2498-1,B:B,B2498)</f>
        <v>93</v>
      </c>
      <c r="G2498" s="4">
        <f t="shared" si="99"/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100"/>
        <v>54</v>
      </c>
      <c r="R2498" s="12">
        <f>Q2498-SUMIFS(Q:Q,B:B,B2498,A:A,A2498-1)</f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98"/>
        <v>545</v>
      </c>
      <c r="F2499" s="4">
        <f>E2499-SUMIFS(E:E,A:A,A2499-1,B:B,B2499)</f>
        <v>21</v>
      </c>
      <c r="G2499" s="4">
        <f t="shared" si="99"/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100"/>
        <v>4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98"/>
        <v>178</v>
      </c>
      <c r="F2500" s="4">
        <f>E2500-SUMIFS(E:E,A:A,A2500-1,B:B,B2500)</f>
        <v>10</v>
      </c>
      <c r="G2500" s="4">
        <f t="shared" si="99"/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100"/>
        <v>11</v>
      </c>
      <c r="R2500" s="12">
        <f>Q2500-SUMIFS(Q:Q,B:B,B2500,A:A,A2500-1)</f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98"/>
        <v>365</v>
      </c>
      <c r="F2501" s="4">
        <f>E2501-SUMIFS(E:E,A:A,A2501-1,B:B,B2501)</f>
        <v>12</v>
      </c>
      <c r="G2501" s="4">
        <f t="shared" si="99"/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100"/>
        <v>2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98"/>
        <v>44</v>
      </c>
      <c r="F2502" s="4">
        <f>E2502-SUMIFS(E:E,A:A,A2502-1,B:B,B2502)</f>
        <v>4</v>
      </c>
      <c r="G2502" s="4">
        <f t="shared" si="99"/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100"/>
        <v>0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98"/>
        <v>147</v>
      </c>
      <c r="F2503" s="4">
        <f>E2503-SUMIFS(E:E,A:A,A2503-1,B:B,B2503)</f>
        <v>8</v>
      </c>
      <c r="G2503" s="4">
        <f t="shared" si="99"/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100"/>
        <v>6</v>
      </c>
      <c r="R2503" s="12">
        <f>Q2503-SUMIFS(Q:Q,B:B,B2503,A:A,A2503-1)</f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98"/>
        <v>321</v>
      </c>
      <c r="F2504" s="4">
        <f>E2504-SUMIFS(E:E,A:A,A2504-1,B:B,B2504)</f>
        <v>3</v>
      </c>
      <c r="G2504" s="4">
        <f t="shared" si="99"/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100"/>
        <v>4</v>
      </c>
      <c r="R2504" s="12">
        <f>Q2504-SUMIFS(Q:Q,B:B,B2504,A:A,A2504-1)</f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98"/>
        <v>510</v>
      </c>
      <c r="F2505" s="4">
        <f>E2505-SUMIFS(E:E,A:A,A2505-1,B:B,B2505)</f>
        <v>27</v>
      </c>
      <c r="G2505" s="4">
        <f t="shared" si="99"/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100"/>
        <v>18</v>
      </c>
      <c r="R2505" s="12">
        <f>Q2505-SUMIFS(Q:Q,B:B,B2505,A:A,A2505-1)</f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98"/>
        <v>940</v>
      </c>
      <c r="F2506" s="4">
        <f>E2506-SUMIFS(E:E,A:A,A2506-1,B:B,B2506)</f>
        <v>4</v>
      </c>
      <c r="G2506" s="4">
        <f t="shared" si="99"/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100"/>
        <v>43</v>
      </c>
      <c r="R2506" s="12">
        <f>Q2506-SUMIFS(Q:Q,B:B,B2506,A:A,A2506-1)</f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98"/>
        <v>193</v>
      </c>
      <c r="F2507" s="4">
        <f>E2507-SUMIFS(E:E,A:A,A2507-1,B:B,B2507)</f>
        <v>8</v>
      </c>
      <c r="G2507" s="4">
        <f t="shared" si="99"/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100"/>
        <v>9</v>
      </c>
      <c r="R2507" s="12">
        <f>Q2507-SUMIFS(Q:Q,B:B,B2507,A:A,A2507-1)</f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98"/>
        <v>241</v>
      </c>
      <c r="F2508" s="4">
        <f>E2508-SUMIFS(E:E,A:A,A2508-1,B:B,B2508)</f>
        <v>16</v>
      </c>
      <c r="G2508" s="4">
        <f t="shared" si="99"/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100"/>
        <v>9</v>
      </c>
      <c r="R2508" s="12">
        <f>Q2508-SUMIFS(Q:Q,B:B,B2508,A:A,A2508-1)</f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98"/>
        <v>723</v>
      </c>
      <c r="F2509" s="4">
        <f>E2509-SUMIFS(E:E,A:A,A2509-1,B:B,B2509)</f>
        <v>10</v>
      </c>
      <c r="G2509" s="4">
        <f t="shared" si="99"/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100"/>
        <v>7</v>
      </c>
      <c r="R2509" s="12">
        <f>Q2509-SUMIFS(Q:Q,B:B,B2509,A:A,A2509-1)</f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98"/>
        <v>472</v>
      </c>
      <c r="F2510" s="4">
        <f>E2510-SUMIFS(E:E,A:A,A2510-1,B:B,B2510)</f>
        <v>40</v>
      </c>
      <c r="G2510" s="4">
        <f t="shared" si="99"/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100"/>
        <v>2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98"/>
        <v>158</v>
      </c>
      <c r="F2511" s="4">
        <f>E2511-SUMIFS(E:E,A:A,A2511-1,B:B,B2511)</f>
        <v>15</v>
      </c>
      <c r="G2511" s="4">
        <f t="shared" si="99"/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100"/>
        <v>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98"/>
        <v>87</v>
      </c>
      <c r="F2512" s="4">
        <f>E2512-SUMIFS(E:E,A:A,A2512-1,B:B,B2512)</f>
        <v>0</v>
      </c>
      <c r="G2512" s="4">
        <f t="shared" si="99"/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100"/>
        <v>1</v>
      </c>
      <c r="R2512" s="12">
        <f>Q2512-SUMIFS(Q:Q,B:B,B2512,A:A,A2512-1)</f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98"/>
        <v>266</v>
      </c>
      <c r="F2513" s="4">
        <f>E2513-SUMIFS(E:E,A:A,A2513-1,B:B,B2513)</f>
        <v>11</v>
      </c>
      <c r="G2513" s="4">
        <f t="shared" si="99"/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100"/>
        <v>3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98"/>
        <v>1601</v>
      </c>
      <c r="F2514" s="4">
        <f>E2514-SUMIFS(E:E,A:A,A2514-1,B:B,B2514)</f>
        <v>64</v>
      </c>
      <c r="G2514" s="4">
        <f t="shared" si="99"/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100"/>
        <v>64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98"/>
        <v>52</v>
      </c>
      <c r="F2515" s="4">
        <f>E2515-SUMIFS(E:E,A:A,A2515-1,B:B,B2515)</f>
        <v>4</v>
      </c>
      <c r="G2515" s="4">
        <f t="shared" si="99"/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100"/>
        <v>2</v>
      </c>
      <c r="R2515" s="12">
        <f>Q2515-SUMIFS(Q:Q,B:B,B2515,A:A,A2515-1)</f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ref="E2516:E2548" si="101">SUM(C2516:D2516)</f>
        <v>120</v>
      </c>
      <c r="F2516" s="4">
        <f>E2516-SUMIFS(E:E,A:A,A2516-1,B:B,B2516)</f>
        <v>2</v>
      </c>
      <c r="G2516" s="4">
        <f t="shared" ref="G2516:G2548" si="102">C2516</f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103">G2516-O2516-M2516</f>
        <v>0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101"/>
        <v>183</v>
      </c>
      <c r="F2517" s="4">
        <f>E2517-SUMIFS(E:E,A:A,A2517-1,B:B,B2517)</f>
        <v>16</v>
      </c>
      <c r="G2517" s="4">
        <f t="shared" si="102"/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103"/>
        <v>5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101"/>
        <v>406</v>
      </c>
      <c r="F2518" s="4">
        <f>E2518-SUMIFS(E:E,A:A,A2518-1,B:B,B2518)</f>
        <v>16</v>
      </c>
      <c r="G2518" s="4">
        <f t="shared" si="102"/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103"/>
        <v>3</v>
      </c>
      <c r="R2518" s="12">
        <f>Q2518-SUMIFS(Q:Q,B:B,B2518,A:A,A2518-1)</f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101"/>
        <v>49</v>
      </c>
      <c r="F2519" s="4">
        <f>E2519-SUMIFS(E:E,A:A,A2519-1,B:B,B2519)</f>
        <v>2</v>
      </c>
      <c r="G2519" s="4">
        <f t="shared" si="102"/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103"/>
        <v>3</v>
      </c>
      <c r="R2519" s="12">
        <f>Q2519-SUMIFS(Q:Q,B:B,B2519,A:A,A2519-1)</f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101"/>
        <v>45</v>
      </c>
      <c r="F2520" s="4">
        <f>E2520-SUMIFS(E:E,A:A,A2520-1,B:B,B2520)</f>
        <v>1</v>
      </c>
      <c r="G2520" s="4">
        <f t="shared" si="102"/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103"/>
        <v>0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101"/>
        <v>59</v>
      </c>
      <c r="F2521" s="4">
        <f>E2521-SUMIFS(E:E,A:A,A2521-1,B:B,B2521)</f>
        <v>3</v>
      </c>
      <c r="G2521" s="4">
        <f t="shared" si="102"/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103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101"/>
        <v>1061</v>
      </c>
      <c r="F2522" s="4">
        <f>E2522-SUMIFS(E:E,A:A,A2522-1,B:B,B2522)</f>
        <v>33</v>
      </c>
      <c r="G2522" s="4">
        <f t="shared" si="102"/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103"/>
        <v>53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101"/>
        <v>247</v>
      </c>
      <c r="F2523" s="4">
        <f>E2523-SUMIFS(E:E,A:A,A2523-1,B:B,B2523)</f>
        <v>1</v>
      </c>
      <c r="G2523" s="4">
        <f t="shared" si="102"/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103"/>
        <v>1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101"/>
        <v>428</v>
      </c>
      <c r="F2524" s="4">
        <f>E2524-SUMIFS(E:E,A:A,A2524-1,B:B,B2524)</f>
        <v>15</v>
      </c>
      <c r="G2524" s="4">
        <f t="shared" si="102"/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103"/>
        <v>1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101"/>
        <v>945</v>
      </c>
      <c r="F2525" s="4">
        <f>E2525-SUMIFS(E:E,A:A,A2525-1,B:B,B2525)</f>
        <v>23</v>
      </c>
      <c r="G2525" s="4">
        <f t="shared" si="102"/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103"/>
        <v>38</v>
      </c>
      <c r="R2525" s="12">
        <f>Q2525-SUMIFS(Q:Q,B:B,B2525,A:A,A2525-1)</f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101"/>
        <v>2746</v>
      </c>
      <c r="F2526" s="4">
        <f>E2526-SUMIFS(E:E,A:A,A2526-1,B:B,B2526)</f>
        <v>65</v>
      </c>
      <c r="G2526" s="4">
        <f t="shared" si="102"/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103"/>
        <v>158</v>
      </c>
      <c r="R2526" s="12">
        <f>Q2526-SUMIFS(Q:Q,B:B,B2526,A:A,A2526-1)</f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101"/>
        <v>138</v>
      </c>
      <c r="F2527" s="4">
        <f>E2527-SUMIFS(E:E,A:A,A2527-1,B:B,B2527)</f>
        <v>2</v>
      </c>
      <c r="G2527" s="4">
        <f t="shared" si="102"/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103"/>
        <v>6</v>
      </c>
      <c r="R2527" s="12">
        <f>Q2527-SUMIFS(Q:Q,B:B,B2527,A:A,A2527-1)</f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101"/>
        <v>165</v>
      </c>
      <c r="F2528" s="4">
        <f>E2528-SUMIFS(E:E,A:A,A2528-1,B:B,B2528)</f>
        <v>12</v>
      </c>
      <c r="G2528" s="4">
        <f t="shared" si="102"/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103"/>
        <v>1</v>
      </c>
      <c r="R2528" s="12">
        <f>Q2528-SUMIFS(Q:Q,B:B,B2528,A:A,A2528-1)</f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101"/>
        <v>640</v>
      </c>
      <c r="F2529" s="4">
        <f>E2529-SUMIFS(E:E,A:A,A2529-1,B:B,B2529)</f>
        <v>11</v>
      </c>
      <c r="G2529" s="4">
        <f t="shared" si="102"/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103"/>
        <v>0</v>
      </c>
      <c r="R2529" s="12">
        <f>Q2529-SUMIFS(Q:Q,B:B,B2529,A:A,A2529-1)</f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101"/>
        <v>11298</v>
      </c>
      <c r="F2530" s="4">
        <f>E2530-SUMIFS(E:E,A:A,A2530-1,B:B,B2530)</f>
        <v>731</v>
      </c>
      <c r="G2530" s="4">
        <f t="shared" si="102"/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103"/>
        <v>1160</v>
      </c>
      <c r="R2530" s="12">
        <f>Q2530-SUMIFS(Q:Q,B:B,B2530,A:A,A2530-1)</f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101"/>
        <v>247</v>
      </c>
      <c r="F2531" s="4">
        <f>E2531-SUMIFS(E:E,A:A,A2531-1,B:B,B2531)</f>
        <v>11</v>
      </c>
      <c r="G2531" s="4">
        <f t="shared" si="102"/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103"/>
        <v>9</v>
      </c>
      <c r="R2531" s="12">
        <f>Q2531-SUMIFS(Q:Q,B:B,B2531,A:A,A2531-1)</f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101"/>
        <v>120</v>
      </c>
      <c r="F2532" s="4">
        <f>E2532-SUMIFS(E:E,A:A,A2532-1,B:B,B2532)</f>
        <v>1</v>
      </c>
      <c r="G2532" s="4">
        <f t="shared" si="102"/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103"/>
        <v>5</v>
      </c>
      <c r="R2532" s="12">
        <f>Q2532-SUMIFS(Q:Q,B:B,B2532,A:A,A2532-1)</f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si="101"/>
        <v>525</v>
      </c>
      <c r="F2533" s="4">
        <f>E2533-SUMIFS(E:E,A:A,A2533-1,B:B,B2533)</f>
        <v>8</v>
      </c>
      <c r="G2533" s="4">
        <f t="shared" si="102"/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103"/>
        <v>9</v>
      </c>
      <c r="R2533" s="12">
        <f>Q2533-SUMIFS(Q:Q,B:B,B2533,A:A,A2533-1)</f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101"/>
        <v>2494</v>
      </c>
      <c r="F2534" s="4">
        <f>E2534-SUMIFS(E:E,A:A,A2534-1,B:B,B2534)</f>
        <v>46</v>
      </c>
      <c r="G2534" s="4">
        <f t="shared" si="102"/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103"/>
        <v>203</v>
      </c>
      <c r="R2534" s="12">
        <f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101"/>
        <v>737</v>
      </c>
      <c r="F2535" s="4">
        <f>E2535-SUMIFS(E:E,A:A,A2535-1,B:B,B2535)</f>
        <v>46</v>
      </c>
      <c r="G2535" s="4">
        <f t="shared" si="102"/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103"/>
        <v>23</v>
      </c>
      <c r="R2535" s="12">
        <f>Q2535-SUMIFS(Q:Q,B:B,B2535,A:A,A2535-1)</f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101"/>
        <v>135</v>
      </c>
      <c r="F2536" s="4">
        <f>E2536-SUMIFS(E:E,A:A,A2536-1,B:B,B2536)</f>
        <v>4</v>
      </c>
      <c r="G2536" s="4">
        <f t="shared" si="102"/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103"/>
        <v>16</v>
      </c>
      <c r="R2536" s="12">
        <f>Q2536-SUMIFS(Q:Q,B:B,B2536,A:A,A2536-1)</f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101"/>
        <v>62</v>
      </c>
      <c r="F2537" s="4">
        <f>E2537-SUMIFS(E:E,A:A,A2537-1,B:B,B2537)</f>
        <v>0</v>
      </c>
      <c r="G2537" s="4">
        <f t="shared" si="102"/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103"/>
        <v>0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101"/>
        <v>73</v>
      </c>
      <c r="F2538" s="4">
        <f>E2538-SUMIFS(E:E,A:A,A2538-1,B:B,B2538)</f>
        <v>3</v>
      </c>
      <c r="G2538" s="4">
        <f t="shared" si="102"/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103"/>
        <v>1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101"/>
        <v>65</v>
      </c>
      <c r="F2539" s="4">
        <f>E2539-SUMIFS(E:E,A:A,A2539-1,B:B,B2539)</f>
        <v>5</v>
      </c>
      <c r="G2539" s="4">
        <f t="shared" si="102"/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103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101"/>
        <v>301</v>
      </c>
      <c r="F2540" s="4">
        <f>E2540-SUMIFS(E:E,A:A,A2540-1,B:B,B2540)</f>
        <v>20</v>
      </c>
      <c r="G2540" s="4">
        <f t="shared" si="102"/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103"/>
        <v>1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101"/>
        <v>665</v>
      </c>
      <c r="F2541" s="4">
        <f>E2541-SUMIFS(E:E,A:A,A2541-1,B:B,B2541)</f>
        <v>22</v>
      </c>
      <c r="G2541" s="4">
        <f t="shared" si="102"/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103"/>
        <v>9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101"/>
        <v>103</v>
      </c>
      <c r="F2542" s="4">
        <f>E2542-SUMIFS(E:E,A:A,A2542-1,B:B,B2542)</f>
        <v>7</v>
      </c>
      <c r="G2542" s="4">
        <f t="shared" si="102"/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103"/>
        <v>1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101"/>
        <v>199</v>
      </c>
      <c r="F2543" s="4">
        <f>E2543-SUMIFS(E:E,A:A,A2543-1,B:B,B2543)</f>
        <v>8</v>
      </c>
      <c r="G2543" s="4">
        <f t="shared" si="102"/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103"/>
        <v>4</v>
      </c>
      <c r="R2543" s="12">
        <f>Q2543-SUMIFS(Q:Q,B:B,B2543,A:A,A2543-1)</f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101"/>
        <v>327</v>
      </c>
      <c r="F2544" s="4">
        <f>E2544-SUMIFS(E:E,A:A,A2544-1,B:B,B2544)</f>
        <v>14</v>
      </c>
      <c r="G2544" s="4">
        <f t="shared" si="102"/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103"/>
        <v>1</v>
      </c>
      <c r="R2544" s="12">
        <f>Q2544-SUMIFS(Q:Q,B:B,B2544,A:A,A2544-1)</f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101"/>
        <v>3014</v>
      </c>
      <c r="F2545" s="4">
        <f>E2545-SUMIFS(E:E,A:A,A2545-1,B:B,B2545)</f>
        <v>53</v>
      </c>
      <c r="G2545" s="4">
        <f t="shared" si="102"/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103"/>
        <v>122</v>
      </c>
      <c r="R2545" s="12">
        <f>Q2545-SUMIFS(Q:Q,B:B,B2545,A:A,A2545-1)</f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101"/>
        <v>1700</v>
      </c>
      <c r="F2546" s="4">
        <f>E2546-SUMIFS(E:E,A:A,A2546-1,B:B,B2546)</f>
        <v>37</v>
      </c>
      <c r="G2546" s="4">
        <f t="shared" si="102"/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103"/>
        <v>82</v>
      </c>
      <c r="R2546" s="12">
        <f>Q2546-SUMIFS(Q:Q,B:B,B2546,A:A,A2546-1)</f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101"/>
        <v>16224</v>
      </c>
      <c r="F2547" s="4">
        <f>E2547-SUMIFS(E:E,A:A,A2547-1,B:B,B2547)</f>
        <v>429</v>
      </c>
      <c r="G2547" s="4">
        <f t="shared" si="102"/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103"/>
        <v>113</v>
      </c>
      <c r="R2547" s="12">
        <f>Q2547-SUMIFS(Q:Q,B:B,B2547,A:A,A2547-1)</f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101"/>
        <v>10709</v>
      </c>
      <c r="F2548" s="4">
        <f>E2548-SUMIFS(E:E,A:A,A2548-1,B:B,B2548)</f>
        <v>283</v>
      </c>
      <c r="G2548" s="4">
        <f t="shared" si="102"/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103"/>
        <v>40</v>
      </c>
      <c r="R2548" s="12">
        <f>Q2548-SUMIFS(Q:Q,B:B,B2548,A:A,A2548-1)</f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ref="E2549:E2612" si="104">SUM(C2549:D2549)</f>
        <v>564</v>
      </c>
      <c r="F2549" s="4">
        <f>E2549-SUMIFS(E:E,A:A,A2549-1,B:B,B2549)</f>
        <v>30</v>
      </c>
      <c r="G2549" s="4">
        <f t="shared" ref="G2549:G2612" si="105">C2549</f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106">G2549-O2549-M2549</f>
        <v>3</v>
      </c>
      <c r="R2549" s="12">
        <f>Q2549-SUMIFS(Q:Q,B:B,B2549,A:A,A2549-1)</f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104"/>
        <v>461</v>
      </c>
      <c r="F2550" s="4">
        <f>E2550-SUMIFS(E:E,A:A,A2550-1,B:B,B2550)</f>
        <v>54</v>
      </c>
      <c r="G2550" s="4">
        <f t="shared" si="105"/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106"/>
        <v>61</v>
      </c>
      <c r="R2550" s="12">
        <f>Q2550-SUMIFS(Q:Q,B:B,B2550,A:A,A2550-1)</f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104"/>
        <v>115</v>
      </c>
      <c r="F2551" s="4">
        <f>E2551-SUMIFS(E:E,A:A,A2551-1,B:B,B2551)</f>
        <v>14</v>
      </c>
      <c r="G2551" s="4">
        <f t="shared" si="105"/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106"/>
        <v>0</v>
      </c>
      <c r="R2551" s="12">
        <f>Q2551-SUMIFS(Q:Q,B:B,B2551,A:A,A2551-1)</f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104"/>
        <v>1009</v>
      </c>
      <c r="F2552" s="4">
        <f>E2552-SUMIFS(E:E,A:A,A2552-1,B:B,B2552)</f>
        <v>202</v>
      </c>
      <c r="G2552" s="4">
        <f t="shared" si="105"/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106"/>
        <v>4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104"/>
        <v>687</v>
      </c>
      <c r="F2553" s="4">
        <f>E2553-SUMIFS(E:E,A:A,A2553-1,B:B,B2553)</f>
        <v>14</v>
      </c>
      <c r="G2553" s="4">
        <f t="shared" si="105"/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106"/>
        <v>2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104"/>
        <v>508</v>
      </c>
      <c r="F2554" s="4">
        <f>E2554-SUMIFS(E:E,A:A,A2554-1,B:B,B2554)</f>
        <v>45</v>
      </c>
      <c r="G2554" s="4">
        <f t="shared" si="105"/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106"/>
        <v>3</v>
      </c>
      <c r="R2554" s="12">
        <f>Q2554-SUMIFS(Q:Q,B:B,B2554,A:A,A2554-1)</f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104"/>
        <v>190</v>
      </c>
      <c r="F2555" s="4">
        <f>E2555-SUMIFS(E:E,A:A,A2555-1,B:B,B2555)</f>
        <v>7</v>
      </c>
      <c r="G2555" s="4">
        <f t="shared" si="105"/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106"/>
        <v>2</v>
      </c>
      <c r="R2555" s="12">
        <f>Q2555-SUMIFS(Q:Q,B:B,B2555,A:A,A2555-1)</f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104"/>
        <v>175</v>
      </c>
      <c r="F2556" s="4">
        <f>E2556-SUMIFS(E:E,A:A,A2556-1,B:B,B2556)</f>
        <v>18</v>
      </c>
      <c r="G2556" s="4">
        <f t="shared" si="105"/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106"/>
        <v>4</v>
      </c>
      <c r="R2556" s="12">
        <f>Q2556-SUMIFS(Q:Q,B:B,B2556,A:A,A2556-1)</f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104"/>
        <v>297</v>
      </c>
      <c r="F2557" s="4">
        <f>E2557-SUMIFS(E:E,A:A,A2557-1,B:B,B2557)</f>
        <v>26</v>
      </c>
      <c r="G2557" s="4">
        <f t="shared" si="105"/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106"/>
        <v>5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104"/>
        <v>201</v>
      </c>
      <c r="F2558" s="4">
        <f>E2558-SUMIFS(E:E,A:A,A2558-1,B:B,B2558)</f>
        <v>14</v>
      </c>
      <c r="G2558" s="4">
        <f t="shared" si="105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106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104"/>
        <v>551</v>
      </c>
      <c r="F2559" s="4">
        <f>E2559-SUMIFS(E:E,A:A,A2559-1,B:B,B2559)</f>
        <v>37</v>
      </c>
      <c r="G2559" s="4">
        <f t="shared" si="105"/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106"/>
        <v>4</v>
      </c>
      <c r="R2559" s="12">
        <f>Q2559-SUMIFS(Q:Q,B:B,B2559,A:A,A2559-1)</f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104"/>
        <v>168</v>
      </c>
      <c r="F2560" s="4">
        <f>E2560-SUMIFS(E:E,A:A,A2560-1,B:B,B2560)</f>
        <v>17</v>
      </c>
      <c r="G2560" s="4">
        <f t="shared" si="105"/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106"/>
        <v>3</v>
      </c>
      <c r="R2560" s="12">
        <f>Q2560-SUMIFS(Q:Q,B:B,B2560,A:A,A2560-1)</f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104"/>
        <v>144</v>
      </c>
      <c r="F2561" s="4">
        <f>E2561-SUMIFS(E:E,A:A,A2561-1,B:B,B2561)</f>
        <v>5</v>
      </c>
      <c r="G2561" s="4">
        <f t="shared" si="105"/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106"/>
        <v>1</v>
      </c>
      <c r="R2561" s="12">
        <f>Q2561-SUMIFS(Q:Q,B:B,B2561,A:A,A2561-1)</f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104"/>
        <v>183</v>
      </c>
      <c r="F2562" s="4">
        <f>E2562-SUMIFS(E:E,A:A,A2562-1,B:B,B2562)</f>
        <v>24</v>
      </c>
      <c r="G2562" s="4">
        <f t="shared" si="105"/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106"/>
        <v>4</v>
      </c>
      <c r="R2562" s="12">
        <f>Q2562-SUMIFS(Q:Q,B:B,B2562,A:A,A2562-1)</f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104"/>
        <v>158</v>
      </c>
      <c r="F2563" s="4">
        <f>E2563-SUMIFS(E:E,A:A,A2563-1,B:B,B2563)</f>
        <v>6</v>
      </c>
      <c r="G2563" s="4">
        <f t="shared" si="105"/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106"/>
        <v>6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104"/>
        <v>464</v>
      </c>
      <c r="F2564" s="4">
        <f>E2564-SUMIFS(E:E,A:A,A2564-1,B:B,B2564)</f>
        <v>48</v>
      </c>
      <c r="G2564" s="4">
        <f t="shared" si="105"/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106"/>
        <v>14</v>
      </c>
      <c r="R2564" s="12">
        <f>Q2564-SUMIFS(Q:Q,B:B,B2564,A:A,A2564-1)</f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104"/>
        <v>126</v>
      </c>
      <c r="F2565" s="4">
        <f>E2565-SUMIFS(E:E,A:A,A2565-1,B:B,B2565)</f>
        <v>28</v>
      </c>
      <c r="G2565" s="4">
        <f t="shared" si="105"/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106"/>
        <v>4</v>
      </c>
      <c r="R2565" s="12">
        <f>Q2565-SUMIFS(Q:Q,B:B,B2565,A:A,A2565-1)</f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104"/>
        <v>1013</v>
      </c>
      <c r="F2566" s="4">
        <f>E2566-SUMIFS(E:E,A:A,A2566-1,B:B,B2566)</f>
        <v>29</v>
      </c>
      <c r="G2566" s="4">
        <f t="shared" si="105"/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106"/>
        <v>34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104"/>
        <v>10820</v>
      </c>
      <c r="F2567" s="4">
        <f>E2567-SUMIFS(E:E,A:A,A2567-1,B:B,B2567)</f>
        <v>542</v>
      </c>
      <c r="G2567" s="4">
        <f t="shared" si="105"/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106"/>
        <v>828</v>
      </c>
      <c r="R2567" s="12">
        <f>Q2567-SUMIFS(Q:Q,B:B,B2567,A:A,A2567-1)</f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104"/>
        <v>98</v>
      </c>
      <c r="F2568" s="4">
        <f>E2568-SUMIFS(E:E,A:A,A2568-1,B:B,B2568)</f>
        <v>7</v>
      </c>
      <c r="G2568" s="4">
        <f t="shared" si="105"/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106"/>
        <v>3</v>
      </c>
      <c r="R2568" s="12">
        <f>Q2568-SUMIFS(Q:Q,B:B,B2568,A:A,A2568-1)</f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104"/>
        <v>344</v>
      </c>
      <c r="F2569" s="4">
        <f>E2569-SUMIFS(E:E,A:A,A2569-1,B:B,B2569)</f>
        <v>37</v>
      </c>
      <c r="G2569" s="4">
        <f t="shared" si="105"/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106"/>
        <v>3</v>
      </c>
      <c r="R2569" s="12">
        <f>Q2569-SUMIFS(Q:Q,B:B,B2569,A:A,A2569-1)</f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104"/>
        <v>443</v>
      </c>
      <c r="F2570" s="4">
        <f>E2570-SUMIFS(E:E,A:A,A2570-1,B:B,B2570)</f>
        <v>50</v>
      </c>
      <c r="G2570" s="4">
        <f t="shared" si="105"/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106"/>
        <v>20</v>
      </c>
      <c r="R2570" s="12">
        <f>Q2570-SUMIFS(Q:Q,B:B,B2570,A:A,A2570-1)</f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104"/>
        <v>423</v>
      </c>
      <c r="F2571" s="4">
        <f>E2571-SUMIFS(E:E,A:A,A2571-1,B:B,B2571)</f>
        <v>46</v>
      </c>
      <c r="G2571" s="4">
        <f t="shared" si="105"/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106"/>
        <v>20</v>
      </c>
      <c r="R2571" s="12">
        <f>Q2571-SUMIFS(Q:Q,B:B,B2571,A:A,A2571-1)</f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104"/>
        <v>563</v>
      </c>
      <c r="F2572" s="4">
        <f>E2572-SUMIFS(E:E,A:A,A2572-1,B:B,B2572)</f>
        <v>50</v>
      </c>
      <c r="G2572" s="4">
        <f t="shared" si="105"/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106"/>
        <v>22</v>
      </c>
      <c r="R2572" s="12">
        <f>Q2572-SUMIFS(Q:Q,B:B,B2572,A:A,A2572-1)</f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104"/>
        <v>156</v>
      </c>
      <c r="F2573" s="4">
        <f>E2573-SUMIFS(E:E,A:A,A2573-1,B:B,B2573)</f>
        <v>9</v>
      </c>
      <c r="G2573" s="4">
        <f t="shared" si="105"/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106"/>
        <v>3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104"/>
        <v>397</v>
      </c>
      <c r="F2574" s="4">
        <f>E2574-SUMIFS(E:E,A:A,A2574-1,B:B,B2574)</f>
        <v>102</v>
      </c>
      <c r="G2574" s="4">
        <f t="shared" si="105"/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106"/>
        <v>4</v>
      </c>
      <c r="R2574" s="12">
        <f>Q2574-SUMIFS(Q:Q,B:B,B2574,A:A,A2574-1)</f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104"/>
        <v>540</v>
      </c>
      <c r="F2575" s="4">
        <f>E2575-SUMIFS(E:E,A:A,A2575-1,B:B,B2575)</f>
        <v>88</v>
      </c>
      <c r="G2575" s="4">
        <f t="shared" si="105"/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106"/>
        <v>18</v>
      </c>
      <c r="R2575" s="12">
        <f>Q2575-SUMIFS(Q:Q,B:B,B2575,A:A,A2575-1)</f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104"/>
        <v>211</v>
      </c>
      <c r="F2576" s="4">
        <f>E2576-SUMIFS(E:E,A:A,A2576-1,B:B,B2576)</f>
        <v>28</v>
      </c>
      <c r="G2576" s="4">
        <f t="shared" si="105"/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106"/>
        <v>2</v>
      </c>
      <c r="R2576" s="12">
        <f>Q2576-SUMIFS(Q:Q,B:B,B2576,A:A,A2576-1)</f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104"/>
        <v>114</v>
      </c>
      <c r="F2577" s="4">
        <f>E2577-SUMIFS(E:E,A:A,A2577-1,B:B,B2577)</f>
        <v>6</v>
      </c>
      <c r="G2577" s="4">
        <f t="shared" si="105"/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106"/>
        <v>0</v>
      </c>
      <c r="R2577" s="12">
        <f>Q2577-SUMIFS(Q:Q,B:B,B2577,A:A,A2577-1)</f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104"/>
        <v>371</v>
      </c>
      <c r="F2578" s="4">
        <f>E2578-SUMIFS(E:E,A:A,A2578-1,B:B,B2578)</f>
        <v>26</v>
      </c>
      <c r="G2578" s="4">
        <f t="shared" si="105"/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106"/>
        <v>6</v>
      </c>
      <c r="R2578" s="12">
        <f>Q2578-SUMIFS(Q:Q,B:B,B2578,A:A,A2578-1)</f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104"/>
        <v>235</v>
      </c>
      <c r="F2579" s="4">
        <f>E2579-SUMIFS(E:E,A:A,A2579-1,B:B,B2579)</f>
        <v>13</v>
      </c>
      <c r="G2579" s="4">
        <f t="shared" si="105"/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106"/>
        <v>5</v>
      </c>
      <c r="R2579" s="12">
        <f>Q2579-SUMIFS(Q:Q,B:B,B2579,A:A,A2579-1)</f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104"/>
        <v>310</v>
      </c>
      <c r="F2580" s="4">
        <f>E2580-SUMIFS(E:E,A:A,A2580-1,B:B,B2580)</f>
        <v>22</v>
      </c>
      <c r="G2580" s="4">
        <f t="shared" si="105"/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106"/>
        <v>2</v>
      </c>
      <c r="R2580" s="12">
        <f>Q2580-SUMIFS(Q:Q,B:B,B2580,A:A,A2580-1)</f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104"/>
        <v>1640</v>
      </c>
      <c r="F2581" s="4">
        <f>E2581-SUMIFS(E:E,A:A,A2581-1,B:B,B2581)</f>
        <v>52</v>
      </c>
      <c r="G2581" s="4">
        <f t="shared" si="105"/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106"/>
        <v>46</v>
      </c>
      <c r="R2581" s="12">
        <f>Q2581-SUMIFS(Q:Q,B:B,B2581,A:A,A2581-1)</f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104"/>
        <v>21</v>
      </c>
      <c r="F2582" s="4">
        <f>E2582-SUMIFS(E:E,A:A,A2582-1,B:B,B2582)</f>
        <v>0</v>
      </c>
      <c r="G2582" s="4">
        <f t="shared" si="105"/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106"/>
        <v>0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104"/>
        <v>210</v>
      </c>
      <c r="F2583" s="4">
        <f>E2583-SUMIFS(E:E,A:A,A2583-1,B:B,B2583)</f>
        <v>13</v>
      </c>
      <c r="G2583" s="4">
        <f t="shared" si="105"/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106"/>
        <v>3</v>
      </c>
      <c r="R2583" s="12">
        <f>Q2583-SUMIFS(Q:Q,B:B,B2583,A:A,A2583-1)</f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104"/>
        <v>507</v>
      </c>
      <c r="F2584" s="4">
        <f>E2584-SUMIFS(E:E,A:A,A2584-1,B:B,B2584)</f>
        <v>111</v>
      </c>
      <c r="G2584" s="4">
        <f t="shared" si="105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106"/>
        <v>1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104"/>
        <v>298</v>
      </c>
      <c r="F2585" s="4">
        <f>E2585-SUMIFS(E:E,A:A,A2585-1,B:B,B2585)</f>
        <v>18</v>
      </c>
      <c r="G2585" s="4">
        <f t="shared" si="105"/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106"/>
        <v>2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104"/>
        <v>183</v>
      </c>
      <c r="F2586" s="4">
        <f>E2586-SUMIFS(E:E,A:A,A2586-1,B:B,B2586)</f>
        <v>12</v>
      </c>
      <c r="G2586" s="4">
        <f t="shared" si="105"/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106"/>
        <v>7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104"/>
        <v>239</v>
      </c>
      <c r="F2587" s="4">
        <f>E2587-SUMIFS(E:E,A:A,A2587-1,B:B,B2587)</f>
        <v>16</v>
      </c>
      <c r="G2587" s="4">
        <f t="shared" si="105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106"/>
        <v>3</v>
      </c>
      <c r="R2587" s="12">
        <f>Q2587-SUMIFS(Q:Q,B:B,B2587,A:A,A2587-1)</f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104"/>
        <v>229</v>
      </c>
      <c r="F2588" s="4">
        <f>E2588-SUMIFS(E:E,A:A,A2588-1,B:B,B2588)</f>
        <v>14</v>
      </c>
      <c r="G2588" s="4">
        <f t="shared" si="105"/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106"/>
        <v>6</v>
      </c>
      <c r="R2588" s="12">
        <f>Q2588-SUMIFS(Q:Q,B:B,B2588,A:A,A2588-1)</f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104"/>
        <v>141</v>
      </c>
      <c r="F2589" s="4">
        <f>E2589-SUMIFS(E:E,A:A,A2589-1,B:B,B2589)</f>
        <v>14</v>
      </c>
      <c r="G2589" s="4">
        <f t="shared" si="105"/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106"/>
        <v>1</v>
      </c>
      <c r="R2589" s="12">
        <f>Q2589-SUMIFS(Q:Q,B:B,B2589,A:A,A2589-1)</f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104"/>
        <v>134</v>
      </c>
      <c r="F2590" s="4">
        <f>E2590-SUMIFS(E:E,A:A,A2590-1,B:B,B2590)</f>
        <v>7</v>
      </c>
      <c r="G2590" s="4">
        <f t="shared" si="105"/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106"/>
        <v>0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104"/>
        <v>144</v>
      </c>
      <c r="F2591" s="4">
        <f>E2591-SUMIFS(E:E,A:A,A2591-1,B:B,B2591)</f>
        <v>7</v>
      </c>
      <c r="G2591" s="4">
        <f t="shared" si="105"/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106"/>
        <v>4</v>
      </c>
      <c r="R2591" s="12">
        <f>Q2591-SUMIFS(Q:Q,B:B,B2591,A:A,A2591-1)</f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104"/>
        <v>168</v>
      </c>
      <c r="F2592" s="4">
        <f>E2592-SUMIFS(E:E,A:A,A2592-1,B:B,B2592)</f>
        <v>-2</v>
      </c>
      <c r="G2592" s="4">
        <f t="shared" si="105"/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106"/>
        <v>4</v>
      </c>
      <c r="R2592" s="12">
        <f>Q2592-SUMIFS(Q:Q,B:B,B2592,A:A,A2592-1)</f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104"/>
        <v>277</v>
      </c>
      <c r="F2593" s="4">
        <f>E2593-SUMIFS(E:E,A:A,A2593-1,B:B,B2593)</f>
        <v>9</v>
      </c>
      <c r="G2593" s="4">
        <f t="shared" si="105"/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106"/>
        <v>2</v>
      </c>
      <c r="R2593" s="12">
        <f>Q2593-SUMIFS(Q:Q,B:B,B2593,A:A,A2593-1)</f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104"/>
        <v>38</v>
      </c>
      <c r="F2594" s="4">
        <f>E2594-SUMIFS(E:E,A:A,A2594-1,B:B,B2594)</f>
        <v>4</v>
      </c>
      <c r="G2594" s="4">
        <f t="shared" si="105"/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106"/>
        <v>0</v>
      </c>
      <c r="R2594" s="12">
        <f>Q2594-SUMIFS(Q:Q,B:B,B2594,A:A,A2594-1)</f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104"/>
        <v>3302</v>
      </c>
      <c r="F2595" s="4">
        <f>E2595-SUMIFS(E:E,A:A,A2595-1,B:B,B2595)</f>
        <v>138</v>
      </c>
      <c r="G2595" s="4">
        <f t="shared" si="105"/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106"/>
        <v>52</v>
      </c>
      <c r="R2595" s="12">
        <f>Q2595-SUMIFS(Q:Q,B:B,B2595,A:A,A2595-1)</f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104"/>
        <v>558</v>
      </c>
      <c r="F2596" s="4">
        <f>E2596-SUMIFS(E:E,A:A,A2596-1,B:B,B2596)</f>
        <v>13</v>
      </c>
      <c r="G2596" s="4">
        <f t="shared" si="105"/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106"/>
        <v>4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si="104"/>
        <v>193</v>
      </c>
      <c r="F2597" s="4">
        <f>E2597-SUMIFS(E:E,A:A,A2597-1,B:B,B2597)</f>
        <v>15</v>
      </c>
      <c r="G2597" s="4">
        <f t="shared" si="105"/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106"/>
        <v>13</v>
      </c>
      <c r="R2597" s="12">
        <f>Q2597-SUMIFS(Q:Q,B:B,B2597,A:A,A2597-1)</f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104"/>
        <v>383</v>
      </c>
      <c r="F2598" s="4">
        <f>E2598-SUMIFS(E:E,A:A,A2598-1,B:B,B2598)</f>
        <v>18</v>
      </c>
      <c r="G2598" s="4">
        <f t="shared" si="105"/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106"/>
        <v>2</v>
      </c>
      <c r="R2598" s="12">
        <f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104"/>
        <v>47</v>
      </c>
      <c r="F2599" s="4">
        <f>E2599-SUMIFS(E:E,A:A,A2599-1,B:B,B2599)</f>
        <v>3</v>
      </c>
      <c r="G2599" s="4">
        <f t="shared" si="105"/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106"/>
        <v>0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104"/>
        <v>164</v>
      </c>
      <c r="F2600" s="4">
        <f>E2600-SUMIFS(E:E,A:A,A2600-1,B:B,B2600)</f>
        <v>17</v>
      </c>
      <c r="G2600" s="4">
        <f t="shared" si="105"/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106"/>
        <v>5</v>
      </c>
      <c r="R2600" s="12">
        <f>Q2600-SUMIFS(Q:Q,B:B,B2600,A:A,A2600-1)</f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104"/>
        <v>340</v>
      </c>
      <c r="F2601" s="4">
        <f>E2601-SUMIFS(E:E,A:A,A2601-1,B:B,B2601)</f>
        <v>19</v>
      </c>
      <c r="G2601" s="4">
        <f t="shared" si="105"/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106"/>
        <v>5</v>
      </c>
      <c r="R2601" s="12">
        <f>Q2601-SUMIFS(Q:Q,B:B,B2601,A:A,A2601-1)</f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104"/>
        <v>524</v>
      </c>
      <c r="F2602" s="4">
        <f>E2602-SUMIFS(E:E,A:A,A2602-1,B:B,B2602)</f>
        <v>14</v>
      </c>
      <c r="G2602" s="4">
        <f t="shared" si="105"/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106"/>
        <v>18</v>
      </c>
      <c r="R2602" s="12">
        <f>Q2602-SUMIFS(Q:Q,B:B,B2602,A:A,A2602-1)</f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104"/>
        <v>988</v>
      </c>
      <c r="F2603" s="4">
        <f>E2603-SUMIFS(E:E,A:A,A2603-1,B:B,B2603)</f>
        <v>48</v>
      </c>
      <c r="G2603" s="4">
        <f t="shared" si="105"/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106"/>
        <v>48</v>
      </c>
      <c r="R2603" s="12">
        <f>Q2603-SUMIFS(Q:Q,B:B,B2603,A:A,A2603-1)</f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104"/>
        <v>197</v>
      </c>
      <c r="F2604" s="4">
        <f>E2604-SUMIFS(E:E,A:A,A2604-1,B:B,B2604)</f>
        <v>4</v>
      </c>
      <c r="G2604" s="4">
        <f t="shared" si="105"/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106"/>
        <v>7</v>
      </c>
      <c r="R2604" s="12">
        <f>Q2604-SUMIFS(Q:Q,B:B,B2604,A:A,A2604-1)</f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104"/>
        <v>263</v>
      </c>
      <c r="F2605" s="4">
        <f>E2605-SUMIFS(E:E,A:A,A2605-1,B:B,B2605)</f>
        <v>22</v>
      </c>
      <c r="G2605" s="4">
        <f t="shared" si="105"/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106"/>
        <v>8</v>
      </c>
      <c r="R2605" s="12">
        <f>Q2605-SUMIFS(Q:Q,B:B,B2605,A:A,A2605-1)</f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104"/>
        <v>752</v>
      </c>
      <c r="F2606" s="4">
        <f>E2606-SUMIFS(E:E,A:A,A2606-1,B:B,B2606)</f>
        <v>29</v>
      </c>
      <c r="G2606" s="4">
        <f t="shared" si="105"/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106"/>
        <v>6</v>
      </c>
      <c r="R2606" s="12">
        <f>Q2606-SUMIFS(Q:Q,B:B,B2606,A:A,A2606-1)</f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104"/>
        <v>516</v>
      </c>
      <c r="F2607" s="4">
        <f>E2607-SUMIFS(E:E,A:A,A2607-1,B:B,B2607)</f>
        <v>44</v>
      </c>
      <c r="G2607" s="4">
        <f t="shared" si="105"/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106"/>
        <v>2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104"/>
        <v>173</v>
      </c>
      <c r="F2608" s="4">
        <f>E2608-SUMIFS(E:E,A:A,A2608-1,B:B,B2608)</f>
        <v>15</v>
      </c>
      <c r="G2608" s="4">
        <f t="shared" si="105"/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106"/>
        <v>4</v>
      </c>
      <c r="R2608" s="12">
        <f>Q2608-SUMIFS(Q:Q,B:B,B2608,A:A,A2608-1)</f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104"/>
        <v>92</v>
      </c>
      <c r="F2609" s="4">
        <f>E2609-SUMIFS(E:E,A:A,A2609-1,B:B,B2609)</f>
        <v>5</v>
      </c>
      <c r="G2609" s="4">
        <f t="shared" si="105"/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106"/>
        <v>1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104"/>
        <v>282</v>
      </c>
      <c r="F2610" s="4">
        <f>E2610-SUMIFS(E:E,A:A,A2610-1,B:B,B2610)</f>
        <v>16</v>
      </c>
      <c r="G2610" s="4">
        <f t="shared" si="105"/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106"/>
        <v>3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104"/>
        <v>1682</v>
      </c>
      <c r="F2611" s="4">
        <f>E2611-SUMIFS(E:E,A:A,A2611-1,B:B,B2611)</f>
        <v>81</v>
      </c>
      <c r="G2611" s="4">
        <f t="shared" si="105"/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106"/>
        <v>67</v>
      </c>
      <c r="R2611" s="12">
        <f>Q2611-SUMIFS(Q:Q,B:B,B2611,A:A,A2611-1)</f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104"/>
        <v>77</v>
      </c>
      <c r="F2612" s="4">
        <f>E2612-SUMIFS(E:E,A:A,A2612-1,B:B,B2612)</f>
        <v>25</v>
      </c>
      <c r="G2612" s="4">
        <f t="shared" si="105"/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106"/>
        <v>2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ref="E2613:E2645" si="107">SUM(C2613:D2613)</f>
        <v>128</v>
      </c>
      <c r="F2613" s="4">
        <f>E2613-SUMIFS(E:E,A:A,A2613-1,B:B,B2613)</f>
        <v>8</v>
      </c>
      <c r="G2613" s="4">
        <f t="shared" ref="G2613:G2645" si="108">C2613</f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109">G2613-O2613-M2613</f>
        <v>0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107"/>
        <v>194</v>
      </c>
      <c r="F2614" s="4">
        <f>E2614-SUMIFS(E:E,A:A,A2614-1,B:B,B2614)</f>
        <v>11</v>
      </c>
      <c r="G2614" s="4">
        <f t="shared" si="108"/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109"/>
        <v>5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107"/>
        <v>443</v>
      </c>
      <c r="F2615" s="4">
        <f>E2615-SUMIFS(E:E,A:A,A2615-1,B:B,B2615)</f>
        <v>37</v>
      </c>
      <c r="G2615" s="4">
        <f t="shared" si="108"/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109"/>
        <v>3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107"/>
        <v>51</v>
      </c>
      <c r="F2616" s="4">
        <f>E2616-SUMIFS(E:E,A:A,A2616-1,B:B,B2616)</f>
        <v>2</v>
      </c>
      <c r="G2616" s="4">
        <f t="shared" si="108"/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109"/>
        <v>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107"/>
        <v>51</v>
      </c>
      <c r="F2617" s="4">
        <f>E2617-SUMIFS(E:E,A:A,A2617-1,B:B,B2617)</f>
        <v>6</v>
      </c>
      <c r="G2617" s="4">
        <f t="shared" si="108"/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109"/>
        <v>0</v>
      </c>
      <c r="R2617" s="12">
        <f>Q2617-SUMIFS(Q:Q,B:B,B2617,A:A,A2617-1)</f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107"/>
        <v>77</v>
      </c>
      <c r="F2618" s="4">
        <f>E2618-SUMIFS(E:E,A:A,A2618-1,B:B,B2618)</f>
        <v>18</v>
      </c>
      <c r="G2618" s="4">
        <f t="shared" si="108"/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109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107"/>
        <v>1113</v>
      </c>
      <c r="F2619" s="4">
        <f>E2619-SUMIFS(E:E,A:A,A2619-1,B:B,B2619)</f>
        <v>52</v>
      </c>
      <c r="G2619" s="4">
        <f t="shared" si="108"/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109"/>
        <v>53</v>
      </c>
      <c r="R2619" s="12">
        <f>Q2619-SUMIFS(Q:Q,B:B,B2619,A:A,A2619-1)</f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107"/>
        <v>259</v>
      </c>
      <c r="F2620" s="4">
        <f>E2620-SUMIFS(E:E,A:A,A2620-1,B:B,B2620)</f>
        <v>12</v>
      </c>
      <c r="G2620" s="4">
        <f t="shared" si="108"/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109"/>
        <v>2</v>
      </c>
      <c r="R2620" s="12">
        <f>Q2620-SUMIFS(Q:Q,B:B,B2620,A:A,A2620-1)</f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107"/>
        <v>449</v>
      </c>
      <c r="F2621" s="4">
        <f>E2621-SUMIFS(E:E,A:A,A2621-1,B:B,B2621)</f>
        <v>21</v>
      </c>
      <c r="G2621" s="4">
        <f t="shared" si="108"/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109"/>
        <v>1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107"/>
        <v>984</v>
      </c>
      <c r="F2622" s="4">
        <f>E2622-SUMIFS(E:E,A:A,A2622-1,B:B,B2622)</f>
        <v>39</v>
      </c>
      <c r="G2622" s="4">
        <f t="shared" si="108"/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109"/>
        <v>43</v>
      </c>
      <c r="R2622" s="12">
        <f>Q2622-SUMIFS(Q:Q,B:B,B2622,A:A,A2622-1)</f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107"/>
        <v>2852</v>
      </c>
      <c r="F2623" s="4">
        <f>E2623-SUMIFS(E:E,A:A,A2623-1,B:B,B2623)</f>
        <v>106</v>
      </c>
      <c r="G2623" s="4">
        <f t="shared" si="108"/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109"/>
        <v>161</v>
      </c>
      <c r="R2623" s="12">
        <f>Q2623-SUMIFS(Q:Q,B:B,B2623,A:A,A2623-1)</f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107"/>
        <v>148</v>
      </c>
      <c r="F2624" s="4">
        <f>E2624-SUMIFS(E:E,A:A,A2624-1,B:B,B2624)</f>
        <v>10</v>
      </c>
      <c r="G2624" s="4">
        <f t="shared" si="108"/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109"/>
        <v>6</v>
      </c>
      <c r="R2624" s="12">
        <f>Q2624-SUMIFS(Q:Q,B:B,B2624,A:A,A2624-1)</f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107"/>
        <v>167</v>
      </c>
      <c r="F2625" s="4">
        <f>E2625-SUMIFS(E:E,A:A,A2625-1,B:B,B2625)</f>
        <v>2</v>
      </c>
      <c r="G2625" s="4">
        <f t="shared" si="108"/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109"/>
        <v>1</v>
      </c>
      <c r="R2625" s="12">
        <f>Q2625-SUMIFS(Q:Q,B:B,B2625,A:A,A2625-1)</f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107"/>
        <v>671</v>
      </c>
      <c r="F2626" s="4">
        <f>E2626-SUMIFS(E:E,A:A,A2626-1,B:B,B2626)</f>
        <v>31</v>
      </c>
      <c r="G2626" s="4">
        <f t="shared" si="108"/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109"/>
        <v>0</v>
      </c>
      <c r="R2626" s="12">
        <f>Q2626-SUMIFS(Q:Q,B:B,B2626,A:A,A2626-1)</f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107"/>
        <v>12179</v>
      </c>
      <c r="F2627" s="4">
        <f>E2627-SUMIFS(E:E,A:A,A2627-1,B:B,B2627)</f>
        <v>881</v>
      </c>
      <c r="G2627" s="4">
        <f t="shared" si="108"/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109"/>
        <v>1171</v>
      </c>
      <c r="R2627" s="12">
        <f>Q2627-SUMIFS(Q:Q,B:B,B2627,A:A,A2627-1)</f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107"/>
        <v>254</v>
      </c>
      <c r="F2628" s="4">
        <f>E2628-SUMIFS(E:E,A:A,A2628-1,B:B,B2628)</f>
        <v>7</v>
      </c>
      <c r="G2628" s="4">
        <f t="shared" si="108"/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109"/>
        <v>10</v>
      </c>
      <c r="R2628" s="12">
        <f>Q2628-SUMIFS(Q:Q,B:B,B2628,A:A,A2628-1)</f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107"/>
        <v>124</v>
      </c>
      <c r="F2629" s="4">
        <f>E2629-SUMIFS(E:E,A:A,A2629-1,B:B,B2629)</f>
        <v>4</v>
      </c>
      <c r="G2629" s="4">
        <f t="shared" si="108"/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109"/>
        <v>6</v>
      </c>
      <c r="R2629" s="12">
        <f>Q2629-SUMIFS(Q:Q,B:B,B2629,A:A,A2629-1)</f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107"/>
        <v>540</v>
      </c>
      <c r="F2630" s="4">
        <f>E2630-SUMIFS(E:E,A:A,A2630-1,B:B,B2630)</f>
        <v>15</v>
      </c>
      <c r="G2630" s="4">
        <f t="shared" si="108"/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109"/>
        <v>9</v>
      </c>
      <c r="R2630" s="12">
        <f>Q2630-SUMIFS(Q:Q,B:B,B2630,A:A,A2630-1)</f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107"/>
        <v>2550</v>
      </c>
      <c r="F2631" s="4">
        <f>E2631-SUMIFS(E:E,A:A,A2631-1,B:B,B2631)</f>
        <v>56</v>
      </c>
      <c r="G2631" s="4">
        <f t="shared" si="108"/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109"/>
        <v>206</v>
      </c>
      <c r="R2631" s="12">
        <f>Q2631-SUMIFS(Q:Q,B:B,B2631,A:A,A2631-1)</f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107"/>
        <v>755</v>
      </c>
      <c r="F2632" s="4">
        <f>E2632-SUMIFS(E:E,A:A,A2632-1,B:B,B2632)</f>
        <v>18</v>
      </c>
      <c r="G2632" s="4">
        <f t="shared" si="108"/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109"/>
        <v>22</v>
      </c>
      <c r="R2632" s="12">
        <f>Q2632-SUMIFS(Q:Q,B:B,B2632,A:A,A2632-1)</f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107"/>
        <v>145</v>
      </c>
      <c r="F2633" s="4">
        <f>E2633-SUMIFS(E:E,A:A,A2633-1,B:B,B2633)</f>
        <v>10</v>
      </c>
      <c r="G2633" s="4">
        <f t="shared" si="108"/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109"/>
        <v>18</v>
      </c>
      <c r="R2633" s="12">
        <f>Q2633-SUMIFS(Q:Q,B:B,B2633,A:A,A2633-1)</f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107"/>
        <v>64</v>
      </c>
      <c r="F2634" s="4">
        <f>E2634-SUMIFS(E:E,A:A,A2634-1,B:B,B2634)</f>
        <v>2</v>
      </c>
      <c r="G2634" s="4">
        <f t="shared" si="108"/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109"/>
        <v>0</v>
      </c>
      <c r="R2634" s="12">
        <f>Q2634-SUMIFS(Q:Q,B:B,B2634,A:A,A2634-1)</f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107"/>
        <v>76</v>
      </c>
      <c r="F2635" s="4">
        <f>E2635-SUMIFS(E:E,A:A,A2635-1,B:B,B2635)</f>
        <v>3</v>
      </c>
      <c r="G2635" s="4">
        <f t="shared" si="108"/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109"/>
        <v>1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107"/>
        <v>65</v>
      </c>
      <c r="F2636" s="4">
        <f>E2636-SUMIFS(E:E,A:A,A2636-1,B:B,B2636)</f>
        <v>0</v>
      </c>
      <c r="G2636" s="4">
        <f t="shared" si="108"/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109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107"/>
        <v>325</v>
      </c>
      <c r="F2637" s="4">
        <f>E2637-SUMIFS(E:E,A:A,A2637-1,B:B,B2637)</f>
        <v>24</v>
      </c>
      <c r="G2637" s="4">
        <f t="shared" si="108"/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109"/>
        <v>2</v>
      </c>
      <c r="R2637" s="12">
        <f>Q2637-SUMIFS(Q:Q,B:B,B2637,A:A,A2637-1)</f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107"/>
        <v>690</v>
      </c>
      <c r="F2638" s="4">
        <f>E2638-SUMIFS(E:E,A:A,A2638-1,B:B,B2638)</f>
        <v>25</v>
      </c>
      <c r="G2638" s="4">
        <f t="shared" si="108"/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109"/>
        <v>9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107"/>
        <v>109</v>
      </c>
      <c r="F2639" s="4">
        <f>E2639-SUMIFS(E:E,A:A,A2639-1,B:B,B2639)</f>
        <v>6</v>
      </c>
      <c r="G2639" s="4">
        <f t="shared" si="108"/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109"/>
        <v>1</v>
      </c>
      <c r="R2639" s="12">
        <f>Q2639-SUMIFS(Q:Q,B:B,B2639,A:A,A2639-1)</f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107"/>
        <v>213</v>
      </c>
      <c r="F2640" s="4">
        <f>E2640-SUMIFS(E:E,A:A,A2640-1,B:B,B2640)</f>
        <v>14</v>
      </c>
      <c r="G2640" s="4">
        <f t="shared" si="108"/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109"/>
        <v>6</v>
      </c>
      <c r="R2640" s="12">
        <f>Q2640-SUMIFS(Q:Q,B:B,B2640,A:A,A2640-1)</f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107"/>
        <v>340</v>
      </c>
      <c r="F2641" s="4">
        <f>E2641-SUMIFS(E:E,A:A,A2641-1,B:B,B2641)</f>
        <v>13</v>
      </c>
      <c r="G2641" s="4">
        <f t="shared" si="108"/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109"/>
        <v>1</v>
      </c>
      <c r="R2641" s="12">
        <f>Q2641-SUMIFS(Q:Q,B:B,B2641,A:A,A2641-1)</f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107"/>
        <v>3139</v>
      </c>
      <c r="F2642" s="4">
        <f>E2642-SUMIFS(E:E,A:A,A2642-1,B:B,B2642)</f>
        <v>125</v>
      </c>
      <c r="G2642" s="4">
        <f t="shared" si="108"/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109"/>
        <v>119</v>
      </c>
      <c r="R2642" s="12">
        <f>Q2642-SUMIFS(Q:Q,B:B,B2642,A:A,A2642-1)</f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107"/>
        <v>1775</v>
      </c>
      <c r="F2643" s="4">
        <f>E2643-SUMIFS(E:E,A:A,A2643-1,B:B,B2643)</f>
        <v>75</v>
      </c>
      <c r="G2643" s="4">
        <f t="shared" si="108"/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109"/>
        <v>87</v>
      </c>
      <c r="R2643" s="12">
        <f>Q2643-SUMIFS(Q:Q,B:B,B2643,A:A,A2643-1)</f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107"/>
        <v>16958</v>
      </c>
      <c r="F2644" s="4">
        <f>E2644-SUMIFS(E:E,A:A,A2644-1,B:B,B2644)</f>
        <v>734</v>
      </c>
      <c r="G2644" s="4">
        <f t="shared" si="108"/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109"/>
        <v>127</v>
      </c>
      <c r="R2644" s="12">
        <f>Q2644-SUMIFS(Q:Q,B:B,B2644,A:A,A2644-1)</f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107"/>
        <v>12409</v>
      </c>
      <c r="F2645" s="4">
        <f>E2645-SUMIFS(E:E,A:A,A2645-1,B:B,B2645)</f>
        <v>1700</v>
      </c>
      <c r="G2645" s="4">
        <f t="shared" si="108"/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109"/>
        <v>86</v>
      </c>
      <c r="R2645" s="12">
        <f>Q2645-SUMIFS(Q:Q,B:B,B2645,A:A,A2645-1)</f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ref="E2646:E2709" si="110">SUM(C2646:D2646)</f>
        <v>571</v>
      </c>
      <c r="F2646" s="4">
        <f>E2646-SUMIFS(E:E,A:A,A2646-1,B:B,B2646)</f>
        <v>7</v>
      </c>
      <c r="G2646" s="4">
        <f t="shared" ref="G2646:G2709" si="111">C2646</f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112">G2646-O2646-M2646</f>
        <v>3</v>
      </c>
      <c r="R2646" s="12">
        <f>Q2646-SUMIFS(Q:Q,B:B,B2646,A:A,A2646-1)</f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110"/>
        <v>503</v>
      </c>
      <c r="F2647" s="4">
        <f>E2647-SUMIFS(E:E,A:A,A2647-1,B:B,B2647)</f>
        <v>42</v>
      </c>
      <c r="G2647" s="4">
        <f t="shared" si="111"/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112"/>
        <v>65</v>
      </c>
      <c r="R2647" s="12">
        <f>Q2647-SUMIFS(Q:Q,B:B,B2647,A:A,A2647-1)</f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110"/>
        <v>118</v>
      </c>
      <c r="F2648" s="4">
        <f>E2648-SUMIFS(E:E,A:A,A2648-1,B:B,B2648)</f>
        <v>3</v>
      </c>
      <c r="G2648" s="4">
        <f t="shared" si="111"/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112"/>
        <v>0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110"/>
        <v>1022</v>
      </c>
      <c r="F2649" s="4">
        <f>E2649-SUMIFS(E:E,A:A,A2649-1,B:B,B2649)</f>
        <v>13</v>
      </c>
      <c r="G2649" s="4">
        <f t="shared" si="111"/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112"/>
        <v>5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110"/>
        <v>703</v>
      </c>
      <c r="F2650" s="4">
        <f>E2650-SUMIFS(E:E,A:A,A2650-1,B:B,B2650)</f>
        <v>16</v>
      </c>
      <c r="G2650" s="4">
        <f t="shared" si="111"/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112"/>
        <v>2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110"/>
        <v>516</v>
      </c>
      <c r="F2651" s="4">
        <f>E2651-SUMIFS(E:E,A:A,A2651-1,B:B,B2651)</f>
        <v>8</v>
      </c>
      <c r="G2651" s="4">
        <f t="shared" si="111"/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112"/>
        <v>3</v>
      </c>
      <c r="R2651" s="12">
        <f>Q2651-SUMIFS(Q:Q,B:B,B2651,A:A,A2651-1)</f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110"/>
        <v>202</v>
      </c>
      <c r="F2652" s="4">
        <f>E2652-SUMIFS(E:E,A:A,A2652-1,B:B,B2652)</f>
        <v>12</v>
      </c>
      <c r="G2652" s="4">
        <f t="shared" si="111"/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112"/>
        <v>3</v>
      </c>
      <c r="R2652" s="12">
        <f>Q2652-SUMIFS(Q:Q,B:B,B2652,A:A,A2652-1)</f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110"/>
        <v>179</v>
      </c>
      <c r="F2653" s="4">
        <f>E2653-SUMIFS(E:E,A:A,A2653-1,B:B,B2653)</f>
        <v>4</v>
      </c>
      <c r="G2653" s="4">
        <f t="shared" si="111"/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112"/>
        <v>4</v>
      </c>
      <c r="R2653" s="12">
        <f>Q2653-SUMIFS(Q:Q,B:B,B2653,A:A,A2653-1)</f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110"/>
        <v>300</v>
      </c>
      <c r="F2654" s="4">
        <f>E2654-SUMIFS(E:E,A:A,A2654-1,B:B,B2654)</f>
        <v>3</v>
      </c>
      <c r="G2654" s="4">
        <f t="shared" si="111"/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112"/>
        <v>3</v>
      </c>
      <c r="R2654" s="12">
        <f>Q2654-SUMIFS(Q:Q,B:B,B2654,A:A,A2654-1)</f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110"/>
        <v>215</v>
      </c>
      <c r="F2655" s="4">
        <f>E2655-SUMIFS(E:E,A:A,A2655-1,B:B,B2655)</f>
        <v>14</v>
      </c>
      <c r="G2655" s="4">
        <f t="shared" si="111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112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110"/>
        <v>576</v>
      </c>
      <c r="F2656" s="4">
        <f>E2656-SUMIFS(E:E,A:A,A2656-1,B:B,B2656)</f>
        <v>25</v>
      </c>
      <c r="G2656" s="4">
        <f t="shared" si="111"/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112"/>
        <v>3</v>
      </c>
      <c r="R2656" s="12">
        <f>Q2656-SUMIFS(Q:Q,B:B,B2656,A:A,A2656-1)</f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110"/>
        <v>173</v>
      </c>
      <c r="F2657" s="4">
        <f>E2657-SUMIFS(E:E,A:A,A2657-1,B:B,B2657)</f>
        <v>5</v>
      </c>
      <c r="G2657" s="4">
        <f t="shared" si="111"/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112"/>
        <v>2</v>
      </c>
      <c r="R2657" s="12">
        <f>Q2657-SUMIFS(Q:Q,B:B,B2657,A:A,A2657-1)</f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110"/>
        <v>150</v>
      </c>
      <c r="F2658" s="4">
        <f>E2658-SUMIFS(E:E,A:A,A2658-1,B:B,B2658)</f>
        <v>6</v>
      </c>
      <c r="G2658" s="4">
        <f t="shared" si="111"/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112"/>
        <v>1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110"/>
        <v>185</v>
      </c>
      <c r="F2659" s="4">
        <f>E2659-SUMIFS(E:E,A:A,A2659-1,B:B,B2659)</f>
        <v>2</v>
      </c>
      <c r="G2659" s="4">
        <f t="shared" si="111"/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112"/>
        <v>4</v>
      </c>
      <c r="R2659" s="12">
        <f>Q2659-SUMIFS(Q:Q,B:B,B2659,A:A,A2659-1)</f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110"/>
        <v>172</v>
      </c>
      <c r="F2660" s="4">
        <f>E2660-SUMIFS(E:E,A:A,A2660-1,B:B,B2660)</f>
        <v>14</v>
      </c>
      <c r="G2660" s="4">
        <f t="shared" si="111"/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112"/>
        <v>6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si="110"/>
        <v>507</v>
      </c>
      <c r="F2661" s="4">
        <f>E2661-SUMIFS(E:E,A:A,A2661-1,B:B,B2661)</f>
        <v>43</v>
      </c>
      <c r="G2661" s="4">
        <f t="shared" si="111"/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112"/>
        <v>14</v>
      </c>
      <c r="R2661" s="12">
        <f>Q2661-SUMIFS(Q:Q,B:B,B2661,A:A,A2661-1)</f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110"/>
        <v>182</v>
      </c>
      <c r="F2662" s="4">
        <f>E2662-SUMIFS(E:E,A:A,A2662-1,B:B,B2662)</f>
        <v>56</v>
      </c>
      <c r="G2662" s="4">
        <f t="shared" si="111"/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112"/>
        <v>5</v>
      </c>
      <c r="R2662" s="12">
        <f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110"/>
        <v>1054</v>
      </c>
      <c r="F2663" s="4">
        <f>E2663-SUMIFS(E:E,A:A,A2663-1,B:B,B2663)</f>
        <v>41</v>
      </c>
      <c r="G2663" s="4">
        <f t="shared" si="111"/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112"/>
        <v>34</v>
      </c>
      <c r="R2663" s="12">
        <f>Q2663-SUMIFS(Q:Q,B:B,B2663,A:A,A2663-1)</f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110"/>
        <v>11048</v>
      </c>
      <c r="F2664" s="4">
        <f>E2664-SUMIFS(E:E,A:A,A2664-1,B:B,B2664)</f>
        <v>228</v>
      </c>
      <c r="G2664" s="4">
        <f t="shared" si="111"/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112"/>
        <v>813</v>
      </c>
      <c r="R2664" s="12">
        <f>Q2664-SUMIFS(Q:Q,B:B,B2664,A:A,A2664-1)</f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110"/>
        <v>104</v>
      </c>
      <c r="F2665" s="4">
        <f>E2665-SUMIFS(E:E,A:A,A2665-1,B:B,B2665)</f>
        <v>6</v>
      </c>
      <c r="G2665" s="4">
        <f t="shared" si="111"/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112"/>
        <v>3</v>
      </c>
      <c r="R2665" s="12">
        <f>Q2665-SUMIFS(Q:Q,B:B,B2665,A:A,A2665-1)</f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110"/>
        <v>350</v>
      </c>
      <c r="F2666" s="4">
        <f>E2666-SUMIFS(E:E,A:A,A2666-1,B:B,B2666)</f>
        <v>6</v>
      </c>
      <c r="G2666" s="4">
        <f t="shared" si="111"/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112"/>
        <v>5</v>
      </c>
      <c r="R2666" s="12">
        <f>Q2666-SUMIFS(Q:Q,B:B,B2666,A:A,A2666-1)</f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110"/>
        <v>554</v>
      </c>
      <c r="F2667" s="4">
        <f>E2667-SUMIFS(E:E,A:A,A2667-1,B:B,B2667)</f>
        <v>111</v>
      </c>
      <c r="G2667" s="4">
        <f t="shared" si="111"/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112"/>
        <v>19</v>
      </c>
      <c r="R2667" s="12">
        <f>Q2667-SUMIFS(Q:Q,B:B,B2667,A:A,A2667-1)</f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110"/>
        <v>428</v>
      </c>
      <c r="F2668" s="4">
        <f>E2668-SUMIFS(E:E,A:A,A2668-1,B:B,B2668)</f>
        <v>5</v>
      </c>
      <c r="G2668" s="4">
        <f t="shared" si="111"/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112"/>
        <v>18</v>
      </c>
      <c r="R2668" s="12">
        <f>Q2668-SUMIFS(Q:Q,B:B,B2668,A:A,A2668-1)</f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110"/>
        <v>576</v>
      </c>
      <c r="F2669" s="4">
        <f>E2669-SUMIFS(E:E,A:A,A2669-1,B:B,B2669)</f>
        <v>13</v>
      </c>
      <c r="G2669" s="4">
        <f t="shared" si="111"/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112"/>
        <v>22</v>
      </c>
      <c r="R2669" s="12">
        <f>Q2669-SUMIFS(Q:Q,B:B,B2669,A:A,A2669-1)</f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110"/>
        <v>162</v>
      </c>
      <c r="F2670" s="4">
        <f>E2670-SUMIFS(E:E,A:A,A2670-1,B:B,B2670)</f>
        <v>6</v>
      </c>
      <c r="G2670" s="4">
        <f t="shared" si="111"/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112"/>
        <v>3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110"/>
        <v>429</v>
      </c>
      <c r="F2671" s="4">
        <f>E2671-SUMIFS(E:E,A:A,A2671-1,B:B,B2671)</f>
        <v>32</v>
      </c>
      <c r="G2671" s="4">
        <f t="shared" si="111"/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112"/>
        <v>4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110"/>
        <v>552</v>
      </c>
      <c r="F2672" s="4">
        <f>E2672-SUMIFS(E:E,A:A,A2672-1,B:B,B2672)</f>
        <v>12</v>
      </c>
      <c r="G2672" s="4">
        <f t="shared" si="111"/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112"/>
        <v>16</v>
      </c>
      <c r="R2672" s="12">
        <f>Q2672-SUMIFS(Q:Q,B:B,B2672,A:A,A2672-1)</f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110"/>
        <v>231</v>
      </c>
      <c r="F2673" s="4">
        <f>E2673-SUMIFS(E:E,A:A,A2673-1,B:B,B2673)</f>
        <v>20</v>
      </c>
      <c r="G2673" s="4">
        <f t="shared" si="111"/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112"/>
        <v>2</v>
      </c>
      <c r="R2673" s="12">
        <f>Q2673-SUMIFS(Q:Q,B:B,B2673,A:A,A2673-1)</f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110"/>
        <v>125</v>
      </c>
      <c r="F2674" s="4">
        <f>E2674-SUMIFS(E:E,A:A,A2674-1,B:B,B2674)</f>
        <v>11</v>
      </c>
      <c r="G2674" s="4">
        <f t="shared" si="111"/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112"/>
        <v>0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110"/>
        <v>384</v>
      </c>
      <c r="F2675" s="4">
        <f>E2675-SUMIFS(E:E,A:A,A2675-1,B:B,B2675)</f>
        <v>13</v>
      </c>
      <c r="G2675" s="4">
        <f t="shared" si="111"/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112"/>
        <v>10</v>
      </c>
      <c r="R2675" s="12">
        <f>Q2675-SUMIFS(Q:Q,B:B,B2675,A:A,A2675-1)</f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110"/>
        <v>239</v>
      </c>
      <c r="F2676" s="4">
        <f>E2676-SUMIFS(E:E,A:A,A2676-1,B:B,B2676)</f>
        <v>4</v>
      </c>
      <c r="G2676" s="4">
        <f t="shared" si="111"/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112"/>
        <v>4</v>
      </c>
      <c r="R2676" s="12">
        <f>Q2676-SUMIFS(Q:Q,B:B,B2676,A:A,A2676-1)</f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110"/>
        <v>317</v>
      </c>
      <c r="F2677" s="4">
        <f>E2677-SUMIFS(E:E,A:A,A2677-1,B:B,B2677)</f>
        <v>7</v>
      </c>
      <c r="G2677" s="4">
        <f t="shared" si="111"/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112"/>
        <v>2</v>
      </c>
      <c r="R2677" s="12">
        <f>Q2677-SUMIFS(Q:Q,B:B,B2677,A:A,A2677-1)</f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110"/>
        <v>1668</v>
      </c>
      <c r="F2678" s="4">
        <f>E2678-SUMIFS(E:E,A:A,A2678-1,B:B,B2678)</f>
        <v>28</v>
      </c>
      <c r="G2678" s="4">
        <f t="shared" si="111"/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112"/>
        <v>40</v>
      </c>
      <c r="R2678" s="12">
        <f>Q2678-SUMIFS(Q:Q,B:B,B2678,A:A,A2678-1)</f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110"/>
        <v>22</v>
      </c>
      <c r="F2679" s="4">
        <f>E2679-SUMIFS(E:E,A:A,A2679-1,B:B,B2679)</f>
        <v>1</v>
      </c>
      <c r="G2679" s="4">
        <f t="shared" si="111"/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112"/>
        <v>0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110"/>
        <v>219</v>
      </c>
      <c r="F2680" s="4">
        <f>E2680-SUMIFS(E:E,A:A,A2680-1,B:B,B2680)</f>
        <v>9</v>
      </c>
      <c r="G2680" s="4">
        <f t="shared" si="111"/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112"/>
        <v>1</v>
      </c>
      <c r="R2680" s="12">
        <f>Q2680-SUMIFS(Q:Q,B:B,B2680,A:A,A2680-1)</f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110"/>
        <v>571</v>
      </c>
      <c r="F2681" s="4">
        <f>E2681-SUMIFS(E:E,A:A,A2681-1,B:B,B2681)</f>
        <v>64</v>
      </c>
      <c r="G2681" s="4">
        <f t="shared" si="111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112"/>
        <v>1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110"/>
        <v>325</v>
      </c>
      <c r="F2682" s="4">
        <f>E2682-SUMIFS(E:E,A:A,A2682-1,B:B,B2682)</f>
        <v>27</v>
      </c>
      <c r="G2682" s="4">
        <f t="shared" si="111"/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112"/>
        <v>2</v>
      </c>
      <c r="R2682" s="12">
        <f>Q2682-SUMIFS(Q:Q,B:B,B2682,A:A,A2682-1)</f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110"/>
        <v>193</v>
      </c>
      <c r="F2683" s="4">
        <f>E2683-SUMIFS(E:E,A:A,A2683-1,B:B,B2683)</f>
        <v>10</v>
      </c>
      <c r="G2683" s="4">
        <f t="shared" si="111"/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112"/>
        <v>7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110"/>
        <v>243</v>
      </c>
      <c r="F2684" s="4">
        <f>E2684-SUMIFS(E:E,A:A,A2684-1,B:B,B2684)</f>
        <v>4</v>
      </c>
      <c r="G2684" s="4">
        <f t="shared" si="111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112"/>
        <v>3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110"/>
        <v>264</v>
      </c>
      <c r="F2685" s="4">
        <f>E2685-SUMIFS(E:E,A:A,A2685-1,B:B,B2685)</f>
        <v>35</v>
      </c>
      <c r="G2685" s="4">
        <f t="shared" si="111"/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112"/>
        <v>4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110"/>
        <v>171</v>
      </c>
      <c r="F2686" s="4">
        <f>E2686-SUMIFS(E:E,A:A,A2686-1,B:B,B2686)</f>
        <v>30</v>
      </c>
      <c r="G2686" s="4">
        <f t="shared" si="111"/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112"/>
        <v>1</v>
      </c>
      <c r="R2686" s="12">
        <f>Q2686-SUMIFS(Q:Q,B:B,B2686,A:A,A2686-1)</f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110"/>
        <v>137</v>
      </c>
      <c r="F2687" s="4">
        <f>E2687-SUMIFS(E:E,A:A,A2687-1,B:B,B2687)</f>
        <v>3</v>
      </c>
      <c r="G2687" s="4">
        <f t="shared" si="111"/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112"/>
        <v>0</v>
      </c>
      <c r="R2687" s="12">
        <f>Q2687-SUMIFS(Q:Q,B:B,B2687,A:A,A2687-1)</f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110"/>
        <v>165</v>
      </c>
      <c r="F2688" s="4">
        <f>E2688-SUMIFS(E:E,A:A,A2688-1,B:B,B2688)</f>
        <v>21</v>
      </c>
      <c r="G2688" s="4">
        <f t="shared" si="111"/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112"/>
        <v>2</v>
      </c>
      <c r="R2688" s="12">
        <f>Q2688-SUMIFS(Q:Q,B:B,B2688,A:A,A2688-1)</f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110"/>
        <v>173</v>
      </c>
      <c r="F2689" s="4">
        <f>E2689-SUMIFS(E:E,A:A,A2689-1,B:B,B2689)</f>
        <v>5</v>
      </c>
      <c r="G2689" s="4">
        <f t="shared" si="111"/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112"/>
        <v>2</v>
      </c>
      <c r="R2689" s="12">
        <f>Q2689-SUMIFS(Q:Q,B:B,B2689,A:A,A2689-1)</f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110"/>
        <v>296</v>
      </c>
      <c r="F2690" s="4">
        <f>E2690-SUMIFS(E:E,A:A,A2690-1,B:B,B2690)</f>
        <v>19</v>
      </c>
      <c r="G2690" s="4">
        <f t="shared" si="111"/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112"/>
        <v>3</v>
      </c>
      <c r="R2690" s="12">
        <f>Q2690-SUMIFS(Q:Q,B:B,B2690,A:A,A2690-1)</f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110"/>
        <v>41</v>
      </c>
      <c r="F2691" s="4">
        <f>E2691-SUMIFS(E:E,A:A,A2691-1,B:B,B2691)</f>
        <v>3</v>
      </c>
      <c r="G2691" s="4">
        <f t="shared" si="111"/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112"/>
        <v>0</v>
      </c>
      <c r="R2691" s="12">
        <f>Q2691-SUMIFS(Q:Q,B:B,B2691,A:A,A2691-1)</f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110"/>
        <v>3340</v>
      </c>
      <c r="F2692" s="4">
        <f>E2692-SUMIFS(E:E,A:A,A2692-1,B:B,B2692)</f>
        <v>38</v>
      </c>
      <c r="G2692" s="4">
        <f t="shared" si="111"/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112"/>
        <v>42</v>
      </c>
      <c r="R2692" s="12">
        <f>Q2692-SUMIFS(Q:Q,B:B,B2692,A:A,A2692-1)</f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110"/>
        <v>567</v>
      </c>
      <c r="F2693" s="4">
        <f>E2693-SUMIFS(E:E,A:A,A2693-1,B:B,B2693)</f>
        <v>9</v>
      </c>
      <c r="G2693" s="4">
        <f t="shared" si="111"/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112"/>
        <v>4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110"/>
        <v>201</v>
      </c>
      <c r="F2694" s="4">
        <f>E2694-SUMIFS(E:E,A:A,A2694-1,B:B,B2694)</f>
        <v>8</v>
      </c>
      <c r="G2694" s="4">
        <f t="shared" si="111"/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112"/>
        <v>14</v>
      </c>
      <c r="R2694" s="12">
        <f>Q2694-SUMIFS(Q:Q,B:B,B2694,A:A,A2694-1)</f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110"/>
        <v>402</v>
      </c>
      <c r="F2695" s="4">
        <f>E2695-SUMIFS(E:E,A:A,A2695-1,B:B,B2695)</f>
        <v>19</v>
      </c>
      <c r="G2695" s="4">
        <f t="shared" si="111"/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112"/>
        <v>2</v>
      </c>
      <c r="R2695" s="12">
        <f>Q2695-SUMIFS(Q:Q,B:B,B2695,A:A,A2695-1)</f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110"/>
        <v>53</v>
      </c>
      <c r="F2696" s="4">
        <f>E2696-SUMIFS(E:E,A:A,A2696-1,B:B,B2696)</f>
        <v>6</v>
      </c>
      <c r="G2696" s="4">
        <f t="shared" si="111"/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112"/>
        <v>0</v>
      </c>
      <c r="R2696" s="12">
        <f>Q2696-SUMIFS(Q:Q,B:B,B2696,A:A,A2696-1)</f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110"/>
        <v>195</v>
      </c>
      <c r="F2697" s="4">
        <f>E2697-SUMIFS(E:E,A:A,A2697-1,B:B,B2697)</f>
        <v>31</v>
      </c>
      <c r="G2697" s="4">
        <f t="shared" si="111"/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112"/>
        <v>5</v>
      </c>
      <c r="R2697" s="12">
        <f>Q2697-SUMIFS(Q:Q,B:B,B2697,A:A,A2697-1)</f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110"/>
        <v>351</v>
      </c>
      <c r="F2698" s="4">
        <f>E2698-SUMIFS(E:E,A:A,A2698-1,B:B,B2698)</f>
        <v>11</v>
      </c>
      <c r="G2698" s="4">
        <f t="shared" si="111"/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112"/>
        <v>6</v>
      </c>
      <c r="R2698" s="12">
        <f>Q2698-SUMIFS(Q:Q,B:B,B2698,A:A,A2698-1)</f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110"/>
        <v>553</v>
      </c>
      <c r="F2699" s="4">
        <f>E2699-SUMIFS(E:E,A:A,A2699-1,B:B,B2699)</f>
        <v>29</v>
      </c>
      <c r="G2699" s="4">
        <f t="shared" si="111"/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112"/>
        <v>19</v>
      </c>
      <c r="R2699" s="12">
        <f>Q2699-SUMIFS(Q:Q,B:B,B2699,A:A,A2699-1)</f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110"/>
        <v>1018</v>
      </c>
      <c r="F2700" s="4">
        <f>E2700-SUMIFS(E:E,A:A,A2700-1,B:B,B2700)</f>
        <v>30</v>
      </c>
      <c r="G2700" s="4">
        <f t="shared" si="111"/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112"/>
        <v>47</v>
      </c>
      <c r="R2700" s="12">
        <f>Q2700-SUMIFS(Q:Q,B:B,B2700,A:A,A2700-1)</f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110"/>
        <v>210</v>
      </c>
      <c r="F2701" s="4">
        <f>E2701-SUMIFS(E:E,A:A,A2701-1,B:B,B2701)</f>
        <v>13</v>
      </c>
      <c r="G2701" s="4">
        <f t="shared" si="111"/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112"/>
        <v>6</v>
      </c>
      <c r="R2701" s="12">
        <f>Q2701-SUMIFS(Q:Q,B:B,B2701,A:A,A2701-1)</f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110"/>
        <v>300</v>
      </c>
      <c r="F2702" s="4">
        <f>E2702-SUMIFS(E:E,A:A,A2702-1,B:B,B2702)</f>
        <v>37</v>
      </c>
      <c r="G2702" s="4">
        <f t="shared" si="111"/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112"/>
        <v>8</v>
      </c>
      <c r="R2702" s="12">
        <f>Q2702-SUMIFS(Q:Q,B:B,B2702,A:A,A2702-1)</f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110"/>
        <v>855</v>
      </c>
      <c r="F2703" s="4">
        <f>E2703-SUMIFS(E:E,A:A,A2703-1,B:B,B2703)</f>
        <v>103</v>
      </c>
      <c r="G2703" s="4">
        <f t="shared" si="111"/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112"/>
        <v>4</v>
      </c>
      <c r="R2703" s="12">
        <f>Q2703-SUMIFS(Q:Q,B:B,B2703,A:A,A2703-1)</f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110"/>
        <v>571</v>
      </c>
      <c r="F2704" s="4">
        <f>E2704-SUMIFS(E:E,A:A,A2704-1,B:B,B2704)</f>
        <v>55</v>
      </c>
      <c r="G2704" s="4">
        <f t="shared" si="111"/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112"/>
        <v>2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110"/>
        <v>188</v>
      </c>
      <c r="F2705" s="4">
        <f>E2705-SUMIFS(E:E,A:A,A2705-1,B:B,B2705)</f>
        <v>15</v>
      </c>
      <c r="G2705" s="4">
        <f t="shared" si="111"/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112"/>
        <v>3</v>
      </c>
      <c r="R2705" s="12">
        <f>Q2705-SUMIFS(Q:Q,B:B,B2705,A:A,A2705-1)</f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110"/>
        <v>97</v>
      </c>
      <c r="F2706" s="4">
        <f>E2706-SUMIFS(E:E,A:A,A2706-1,B:B,B2706)</f>
        <v>5</v>
      </c>
      <c r="G2706" s="4">
        <f t="shared" si="111"/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112"/>
        <v>1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110"/>
        <v>284</v>
      </c>
      <c r="F2707" s="4">
        <f>E2707-SUMIFS(E:E,A:A,A2707-1,B:B,B2707)</f>
        <v>2</v>
      </c>
      <c r="G2707" s="4">
        <f t="shared" si="111"/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112"/>
        <v>3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110"/>
        <v>1832</v>
      </c>
      <c r="F2708" s="4">
        <f>E2708-SUMIFS(E:E,A:A,A2708-1,B:B,B2708)</f>
        <v>150</v>
      </c>
      <c r="G2708" s="4">
        <f t="shared" si="111"/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112"/>
        <v>65</v>
      </c>
      <c r="R2708" s="12">
        <f>Q2708-SUMIFS(Q:Q,B:B,B2708,A:A,A2708-1)</f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110"/>
        <v>86</v>
      </c>
      <c r="F2709" s="4">
        <f>E2709-SUMIFS(E:E,A:A,A2709-1,B:B,B2709)</f>
        <v>9</v>
      </c>
      <c r="G2709" s="4">
        <f t="shared" si="111"/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112"/>
        <v>2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ref="E2710:E2742" si="113">SUM(C2710:D2710)</f>
        <v>131</v>
      </c>
      <c r="F2710" s="4">
        <f>E2710-SUMIFS(E:E,A:A,A2710-1,B:B,B2710)</f>
        <v>3</v>
      </c>
      <c r="G2710" s="4">
        <f t="shared" ref="G2710:G2742" si="114">C2710</f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115">G2710-O2710-M2710</f>
        <v>0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113"/>
        <v>197</v>
      </c>
      <c r="F2711" s="4">
        <f>E2711-SUMIFS(E:E,A:A,A2711-1,B:B,B2711)</f>
        <v>3</v>
      </c>
      <c r="G2711" s="4">
        <f t="shared" si="114"/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115"/>
        <v>5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113"/>
        <v>460</v>
      </c>
      <c r="F2712" s="4">
        <f>E2712-SUMIFS(E:E,A:A,A2712-1,B:B,B2712)</f>
        <v>17</v>
      </c>
      <c r="G2712" s="4">
        <f t="shared" si="114"/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115"/>
        <v>3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113"/>
        <v>59</v>
      </c>
      <c r="F2713" s="4">
        <f>E2713-SUMIFS(E:E,A:A,A2713-1,B:B,B2713)</f>
        <v>8</v>
      </c>
      <c r="G2713" s="4">
        <f t="shared" si="114"/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115"/>
        <v>3</v>
      </c>
      <c r="R2713" s="12">
        <f>Q2713-SUMIFS(Q:Q,B:B,B2713,A:A,A2713-1)</f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113"/>
        <v>53</v>
      </c>
      <c r="F2714" s="4">
        <f>E2714-SUMIFS(E:E,A:A,A2714-1,B:B,B2714)</f>
        <v>2</v>
      </c>
      <c r="G2714" s="4">
        <f t="shared" si="114"/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115"/>
        <v>0</v>
      </c>
      <c r="R2714" s="12">
        <f>Q2714-SUMIFS(Q:Q,B:B,B2714,A:A,A2714-1)</f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113"/>
        <v>82</v>
      </c>
      <c r="F2715" s="4">
        <f>E2715-SUMIFS(E:E,A:A,A2715-1,B:B,B2715)</f>
        <v>5</v>
      </c>
      <c r="G2715" s="4">
        <f t="shared" si="114"/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115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113"/>
        <v>1164</v>
      </c>
      <c r="F2716" s="4">
        <f>E2716-SUMIFS(E:E,A:A,A2716-1,B:B,B2716)</f>
        <v>51</v>
      </c>
      <c r="G2716" s="4">
        <f t="shared" si="114"/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115"/>
        <v>48</v>
      </c>
      <c r="R2716" s="12">
        <f>Q2716-SUMIFS(Q:Q,B:B,B2716,A:A,A2716-1)</f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113"/>
        <v>290</v>
      </c>
      <c r="F2717" s="4">
        <f>E2717-SUMIFS(E:E,A:A,A2717-1,B:B,B2717)</f>
        <v>31</v>
      </c>
      <c r="G2717" s="4">
        <f t="shared" si="114"/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115"/>
        <v>1</v>
      </c>
      <c r="R2717" s="12">
        <f>Q2717-SUMIFS(Q:Q,B:B,B2717,A:A,A2717-1)</f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113"/>
        <v>459</v>
      </c>
      <c r="F2718" s="4">
        <f>E2718-SUMIFS(E:E,A:A,A2718-1,B:B,B2718)</f>
        <v>10</v>
      </c>
      <c r="G2718" s="4">
        <f t="shared" si="114"/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115"/>
        <v>1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113"/>
        <v>1030</v>
      </c>
      <c r="F2719" s="4">
        <f>E2719-SUMIFS(E:E,A:A,A2719-1,B:B,B2719)</f>
        <v>46</v>
      </c>
      <c r="G2719" s="4">
        <f t="shared" si="114"/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115"/>
        <v>41</v>
      </c>
      <c r="R2719" s="12">
        <f>Q2719-SUMIFS(Q:Q,B:B,B2719,A:A,A2719-1)</f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113"/>
        <v>2958</v>
      </c>
      <c r="F2720" s="4">
        <f>E2720-SUMIFS(E:E,A:A,A2720-1,B:B,B2720)</f>
        <v>106</v>
      </c>
      <c r="G2720" s="4">
        <f t="shared" si="114"/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115"/>
        <v>171</v>
      </c>
      <c r="R2720" s="12">
        <f>Q2720-SUMIFS(Q:Q,B:B,B2720,A:A,A2720-1)</f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113"/>
        <v>148</v>
      </c>
      <c r="F2721" s="4">
        <f>E2721-SUMIFS(E:E,A:A,A2721-1,B:B,B2721)</f>
        <v>0</v>
      </c>
      <c r="G2721" s="4">
        <f t="shared" si="114"/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115"/>
        <v>6</v>
      </c>
      <c r="R2721" s="12">
        <f>Q2721-SUMIFS(Q:Q,B:B,B2721,A:A,A2721-1)</f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113"/>
        <v>186</v>
      </c>
      <c r="F2722" s="4">
        <f>E2722-SUMIFS(E:E,A:A,A2722-1,B:B,B2722)</f>
        <v>19</v>
      </c>
      <c r="G2722" s="4">
        <f t="shared" si="114"/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115"/>
        <v>1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113"/>
        <v>680</v>
      </c>
      <c r="F2723" s="4">
        <f>E2723-SUMIFS(E:E,A:A,A2723-1,B:B,B2723)</f>
        <v>9</v>
      </c>
      <c r="G2723" s="4">
        <f t="shared" si="114"/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115"/>
        <v>2</v>
      </c>
      <c r="R2723" s="12">
        <f>Q2723-SUMIFS(Q:Q,B:B,B2723,A:A,A2723-1)</f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113"/>
        <v>12695</v>
      </c>
      <c r="F2724" s="4">
        <f>E2724-SUMIFS(E:E,A:A,A2724-1,B:B,B2724)</f>
        <v>516</v>
      </c>
      <c r="G2724" s="4">
        <f t="shared" si="114"/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115"/>
        <v>1147</v>
      </c>
      <c r="R2724" s="12">
        <f>Q2724-SUMIFS(Q:Q,B:B,B2724,A:A,A2724-1)</f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si="113"/>
        <v>266</v>
      </c>
      <c r="F2725" s="4">
        <f>E2725-SUMIFS(E:E,A:A,A2725-1,B:B,B2725)</f>
        <v>12</v>
      </c>
      <c r="G2725" s="4">
        <f t="shared" si="114"/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115"/>
        <v>10</v>
      </c>
      <c r="R2725" s="12">
        <f>Q2725-SUMIFS(Q:Q,B:B,B2725,A:A,A2725-1)</f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113"/>
        <v>129</v>
      </c>
      <c r="F2726" s="4">
        <f>E2726-SUMIFS(E:E,A:A,A2726-1,B:B,B2726)</f>
        <v>5</v>
      </c>
      <c r="G2726" s="4">
        <f t="shared" si="114"/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115"/>
        <v>6</v>
      </c>
      <c r="R2726" s="12">
        <f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113"/>
        <v>565</v>
      </c>
      <c r="F2727" s="4">
        <f>E2727-SUMIFS(E:E,A:A,A2727-1,B:B,B2727)</f>
        <v>25</v>
      </c>
      <c r="G2727" s="4">
        <f t="shared" si="114"/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115"/>
        <v>9</v>
      </c>
      <c r="R2727" s="12">
        <f>Q2727-SUMIFS(Q:Q,B:B,B2727,A:A,A2727-1)</f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113"/>
        <v>2623</v>
      </c>
      <c r="F2728" s="4">
        <f>E2728-SUMIFS(E:E,A:A,A2728-1,B:B,B2728)</f>
        <v>73</v>
      </c>
      <c r="G2728" s="4">
        <f t="shared" si="114"/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115"/>
        <v>202</v>
      </c>
      <c r="R2728" s="12">
        <f>Q2728-SUMIFS(Q:Q,B:B,B2728,A:A,A2728-1)</f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113"/>
        <v>837</v>
      </c>
      <c r="F2729" s="4">
        <f>E2729-SUMIFS(E:E,A:A,A2729-1,B:B,B2729)</f>
        <v>82</v>
      </c>
      <c r="G2729" s="4">
        <f t="shared" si="114"/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115"/>
        <v>49</v>
      </c>
      <c r="R2729" s="12">
        <f>Q2729-SUMIFS(Q:Q,B:B,B2729,A:A,A2729-1)</f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113"/>
        <v>151</v>
      </c>
      <c r="F2730" s="4">
        <f>E2730-SUMIFS(E:E,A:A,A2730-1,B:B,B2730)</f>
        <v>6</v>
      </c>
      <c r="G2730" s="4">
        <f t="shared" si="114"/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115"/>
        <v>17</v>
      </c>
      <c r="R2730" s="12">
        <f>Q2730-SUMIFS(Q:Q,B:B,B2730,A:A,A2730-1)</f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113"/>
        <v>68</v>
      </c>
      <c r="F2731" s="4">
        <f>E2731-SUMIFS(E:E,A:A,A2731-1,B:B,B2731)</f>
        <v>4</v>
      </c>
      <c r="G2731" s="4">
        <f t="shared" si="114"/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115"/>
        <v>0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113"/>
        <v>80</v>
      </c>
      <c r="F2732" s="4">
        <f>E2732-SUMIFS(E:E,A:A,A2732-1,B:B,B2732)</f>
        <v>4</v>
      </c>
      <c r="G2732" s="4">
        <f t="shared" si="114"/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115"/>
        <v>1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113"/>
        <v>71</v>
      </c>
      <c r="F2733" s="4">
        <f>E2733-SUMIFS(E:E,A:A,A2733-1,B:B,B2733)</f>
        <v>6</v>
      </c>
      <c r="G2733" s="4">
        <f t="shared" si="114"/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115"/>
        <v>1</v>
      </c>
      <c r="R2733" s="12">
        <f>Q2733-SUMIFS(Q:Q,B:B,B2733,A:A,A2733-1)</f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113"/>
        <v>350</v>
      </c>
      <c r="F2734" s="4">
        <f>E2734-SUMIFS(E:E,A:A,A2734-1,B:B,B2734)</f>
        <v>25</v>
      </c>
      <c r="G2734" s="4">
        <f t="shared" si="114"/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115"/>
        <v>2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113"/>
        <v>721</v>
      </c>
      <c r="F2735" s="4">
        <f>E2735-SUMIFS(E:E,A:A,A2735-1,B:B,B2735)</f>
        <v>31</v>
      </c>
      <c r="G2735" s="4">
        <f t="shared" si="114"/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115"/>
        <v>9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113"/>
        <v>112</v>
      </c>
      <c r="F2736" s="4">
        <f>E2736-SUMIFS(E:E,A:A,A2736-1,B:B,B2736)</f>
        <v>3</v>
      </c>
      <c r="G2736" s="4">
        <f t="shared" si="114"/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115"/>
        <v>0</v>
      </c>
      <c r="R2736" s="12">
        <f>Q2736-SUMIFS(Q:Q,B:B,B2736,A:A,A2736-1)</f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113"/>
        <v>221</v>
      </c>
      <c r="F2737" s="4">
        <f>E2737-SUMIFS(E:E,A:A,A2737-1,B:B,B2737)</f>
        <v>8</v>
      </c>
      <c r="G2737" s="4">
        <f t="shared" si="114"/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115"/>
        <v>6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113"/>
        <v>364</v>
      </c>
      <c r="F2738" s="4">
        <f>E2738-SUMIFS(E:E,A:A,A2738-1,B:B,B2738)</f>
        <v>24</v>
      </c>
      <c r="G2738" s="4">
        <f t="shared" si="114"/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115"/>
        <v>1</v>
      </c>
      <c r="R2738" s="12">
        <f>Q2738-SUMIFS(Q:Q,B:B,B2738,A:A,A2738-1)</f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113"/>
        <v>3281</v>
      </c>
      <c r="F2739" s="4">
        <f>E2739-SUMIFS(E:E,A:A,A2739-1,B:B,B2739)</f>
        <v>142</v>
      </c>
      <c r="G2739" s="4">
        <f t="shared" si="114"/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115"/>
        <v>124</v>
      </c>
      <c r="R2739" s="12">
        <f>Q2739-SUMIFS(Q:Q,B:B,B2739,A:A,A2739-1)</f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113"/>
        <v>1808</v>
      </c>
      <c r="F2740" s="4">
        <f>E2740-SUMIFS(E:E,A:A,A2740-1,B:B,B2740)</f>
        <v>33</v>
      </c>
      <c r="G2740" s="4">
        <f t="shared" si="114"/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115"/>
        <v>87</v>
      </c>
      <c r="R2740" s="12">
        <f>Q2740-SUMIFS(Q:Q,B:B,B2740,A:A,A2740-1)</f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113"/>
        <v>17378</v>
      </c>
      <c r="F2741" s="4">
        <f>E2741-SUMIFS(E:E,A:A,A2741-1,B:B,B2741)</f>
        <v>420</v>
      </c>
      <c r="G2741" s="4">
        <f t="shared" si="114"/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115"/>
        <v>124</v>
      </c>
      <c r="R2741" s="12">
        <f>Q2741-SUMIFS(Q:Q,B:B,B2741,A:A,A2741-1)</f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113"/>
        <v>12654</v>
      </c>
      <c r="F2742" s="4">
        <f>E2742-SUMIFS(E:E,A:A,A2742-1,B:B,B2742)</f>
        <v>245</v>
      </c>
      <c r="G2742" s="4">
        <f t="shared" si="114"/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115"/>
        <v>55</v>
      </c>
      <c r="R2742" s="12">
        <f>Q2742-SUMIFS(Q:Q,B:B,B2742,A:A,A2742-1)</f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ref="E2743:E2806" si="116">SUM(C2743:D2743)</f>
        <v>976</v>
      </c>
      <c r="F2743" s="4">
        <f>E2743-SUMIFS(E:E,A:A,A2743-1,B:B,B2743)</f>
        <v>405</v>
      </c>
      <c r="G2743" s="4">
        <f t="shared" ref="G2743:G2806" si="117">C2743</f>
        <v>21</v>
      </c>
      <c r="H2743" s="4">
        <f>G2743-SUMIFS(G:G,A:A,A2743-1,B:B,B2743)</f>
        <v>5</v>
      </c>
      <c r="I2743" s="5">
        <f>IFERROR((G2743-SUMIFS(G:G,A:A,A2743-1,B:B,B2743))/SUMIFS(G:G,A:A,A2743-1,B:B,B2743),0)</f>
        <v>0.3125</v>
      </c>
      <c r="M2743" s="3">
        <v>13</v>
      </c>
      <c r="N2743" s="11">
        <f>M2743-SUMIFS(M:M,B:B,B2743,A:A,A2743-1)</f>
        <v>1</v>
      </c>
      <c r="O2743" s="3">
        <v>1</v>
      </c>
      <c r="P2743" s="11">
        <f>O2743-SUMIFS(O:O,B:B,B2743,A:A,A2743-1)</f>
        <v>0</v>
      </c>
      <c r="Q2743" s="12">
        <f t="shared" ref="Q2743:Q2806" si="118">G2743-O2743-M2743</f>
        <v>7</v>
      </c>
      <c r="R2743" s="12">
        <f>Q2743-SUMIFS(Q:Q,B:B,B2743,A:A,A2743-1)</f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116"/>
        <v>820</v>
      </c>
      <c r="F2744" s="4">
        <f>E2744-SUMIFS(E:E,A:A,A2744-1,B:B,B2744)</f>
        <v>317</v>
      </c>
      <c r="G2744" s="4">
        <f t="shared" si="117"/>
        <v>105</v>
      </c>
      <c r="H2744" s="4">
        <f>G2744-SUMIFS(G:G,A:A,A2744-1,B:B,B2744)</f>
        <v>29</v>
      </c>
      <c r="I2744" s="5">
        <f>IFERROR((G2744-SUMIFS(G:G,A:A,A2744-1,B:B,B2744))/SUMIFS(G:G,A:A,A2744-1,B:B,B2744),0)</f>
        <v>0.38157894736842107</v>
      </c>
      <c r="M2744" s="3">
        <v>10</v>
      </c>
      <c r="N2744" s="11">
        <f>M2744-SUMIFS(M:M,B:B,B2744,A:A,A2744-1)</f>
        <v>1</v>
      </c>
      <c r="O2744" s="3">
        <v>2</v>
      </c>
      <c r="P2744" s="11">
        <f>O2744-SUMIFS(O:O,B:B,B2744,A:A,A2744-1)</f>
        <v>0</v>
      </c>
      <c r="Q2744" s="12">
        <f t="shared" si="118"/>
        <v>93</v>
      </c>
      <c r="R2744" s="12">
        <f>Q2744-SUMIFS(Q:Q,B:B,B2744,A:A,A2744-1)</f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116"/>
        <v>118</v>
      </c>
      <c r="F2745" s="4">
        <f>E2745-SUMIFS(E:E,A:A,A2745-1,B:B,B2745)</f>
        <v>0</v>
      </c>
      <c r="G2745" s="4">
        <f t="shared" si="117"/>
        <v>4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4</v>
      </c>
      <c r="N2745" s="11">
        <f>M2745-SUMIFS(M:M,B:B,B2745,A:A,A2745-1)</f>
        <v>0</v>
      </c>
      <c r="O2745" s="3">
        <v>0</v>
      </c>
      <c r="P2745" s="11">
        <f>O2745-SUMIFS(O:O,B:B,B2745,A:A,A2745-1)</f>
        <v>0</v>
      </c>
      <c r="Q2745" s="12">
        <f t="shared" si="118"/>
        <v>0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116"/>
        <v>1239</v>
      </c>
      <c r="F2746" s="4">
        <f>E2746-SUMIFS(E:E,A:A,A2746-1,B:B,B2746)</f>
        <v>217</v>
      </c>
      <c r="G2746" s="4">
        <f t="shared" si="117"/>
        <v>11</v>
      </c>
      <c r="H2746" s="4">
        <f>G2746-SUMIFS(G:G,A:A,A2746-1,B:B,B2746)</f>
        <v>1</v>
      </c>
      <c r="I2746" s="5">
        <f>IFERROR((G2746-SUMIFS(G:G,A:A,A2746-1,B:B,B2746))/SUMIFS(G:G,A:A,A2746-1,B:B,B2746),0)</f>
        <v>0.1</v>
      </c>
      <c r="M2746" s="3">
        <v>6</v>
      </c>
      <c r="N2746" s="11">
        <f>M2746-SUMIFS(M:M,B:B,B2746,A:A,A2746-1)</f>
        <v>1</v>
      </c>
      <c r="O2746" s="3">
        <v>0</v>
      </c>
      <c r="P2746" s="11">
        <f>O2746-SUMIFS(O:O,B:B,B2746,A:A,A2746-1)</f>
        <v>0</v>
      </c>
      <c r="Q2746" s="12">
        <f t="shared" si="118"/>
        <v>5</v>
      </c>
      <c r="R2746" s="12">
        <f>Q2746-SUMIFS(Q:Q,B:B,B2746,A:A,A2746-1)</f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116"/>
        <v>778</v>
      </c>
      <c r="F2747" s="4">
        <f>E2747-SUMIFS(E:E,A:A,A2747-1,B:B,B2747)</f>
        <v>75</v>
      </c>
      <c r="G2747" s="4">
        <f t="shared" si="117"/>
        <v>46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41</v>
      </c>
      <c r="N2747" s="11">
        <f>M2747-SUMIFS(M:M,B:B,B2747,A:A,A2747-1)</f>
        <v>0</v>
      </c>
      <c r="O2747" s="3">
        <v>3</v>
      </c>
      <c r="P2747" s="11">
        <f>O2747-SUMIFS(O:O,B:B,B2747,A:A,A2747-1)</f>
        <v>0</v>
      </c>
      <c r="Q2747" s="12">
        <f t="shared" si="118"/>
        <v>2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116"/>
        <v>534</v>
      </c>
      <c r="F2748" s="4">
        <f>E2748-SUMIFS(E:E,A:A,A2748-1,B:B,B2748)</f>
        <v>18</v>
      </c>
      <c r="G2748" s="4">
        <f t="shared" si="117"/>
        <v>37</v>
      </c>
      <c r="H2748" s="4">
        <f>G2748-SUMIFS(G:G,A:A,A2748-1,B:B,B2748)</f>
        <v>0</v>
      </c>
      <c r="I2748" s="5">
        <f>IFERROR((G2748-SUMIFS(G:G,A:A,A2748-1,B:B,B2748))/SUMIFS(G:G,A:A,A2748-1,B:B,B2748),0)</f>
        <v>0</v>
      </c>
      <c r="M2748" s="3">
        <v>33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118"/>
        <v>3</v>
      </c>
      <c r="R2748" s="12">
        <f>Q2748-SUMIFS(Q:Q,B:B,B2748,A:A,A2748-1)</f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116"/>
        <v>222</v>
      </c>
      <c r="F2749" s="4">
        <f>E2749-SUMIFS(E:E,A:A,A2749-1,B:B,B2749)</f>
        <v>20</v>
      </c>
      <c r="G2749" s="4">
        <f t="shared" si="117"/>
        <v>13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10</v>
      </c>
      <c r="N2749" s="11">
        <f>M2749-SUMIFS(M:M,B:B,B2749,A:A,A2749-1)</f>
        <v>1</v>
      </c>
      <c r="O2749" s="3">
        <v>1</v>
      </c>
      <c r="P2749" s="11">
        <f>O2749-SUMIFS(O:O,B:B,B2749,A:A,A2749-1)</f>
        <v>0</v>
      </c>
      <c r="Q2749" s="12">
        <f t="shared" si="118"/>
        <v>2</v>
      </c>
      <c r="R2749" s="12">
        <f>Q2749-SUMIFS(Q:Q,B:B,B2749,A:A,A2749-1)</f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116"/>
        <v>185</v>
      </c>
      <c r="F2750" s="4">
        <f>E2750-SUMIFS(E:E,A:A,A2750-1,B:B,B2750)</f>
        <v>6</v>
      </c>
      <c r="G2750" s="4">
        <f t="shared" si="117"/>
        <v>8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4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118"/>
        <v>4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116"/>
        <v>308</v>
      </c>
      <c r="F2751" s="4">
        <f>E2751-SUMIFS(E:E,A:A,A2751-1,B:B,B2751)</f>
        <v>8</v>
      </c>
      <c r="G2751" s="4">
        <f t="shared" si="117"/>
        <v>14</v>
      </c>
      <c r="H2751" s="4">
        <f>G2751-SUMIFS(G:G,A:A,A2751-1,B:B,B2751)</f>
        <v>-1</v>
      </c>
      <c r="I2751" s="5">
        <f>IFERROR((G2751-SUMIFS(G:G,A:A,A2751-1,B:B,B2751))/SUMIFS(G:G,A:A,A2751-1,B:B,B2751),0)</f>
        <v>-6.6666666666666666E-2</v>
      </c>
      <c r="M2751" s="3">
        <v>11</v>
      </c>
      <c r="N2751" s="11">
        <f>M2751-SUMIFS(M:M,B:B,B2751,A:A,A2751-1)</f>
        <v>0</v>
      </c>
      <c r="O2751" s="3">
        <v>1</v>
      </c>
      <c r="P2751" s="11">
        <f>O2751-SUMIFS(O:O,B:B,B2751,A:A,A2751-1)</f>
        <v>0</v>
      </c>
      <c r="Q2751" s="12">
        <f t="shared" si="118"/>
        <v>2</v>
      </c>
      <c r="R2751" s="12">
        <f>Q2751-SUMIFS(Q:Q,B:B,B2751,A:A,A2751-1)</f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116"/>
        <v>221</v>
      </c>
      <c r="F2752" s="4">
        <f>E2752-SUMIFS(E:E,A:A,A2752-1,B:B,B2752)</f>
        <v>6</v>
      </c>
      <c r="G2752" s="4">
        <f t="shared" si="117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3</v>
      </c>
      <c r="N2752" s="11">
        <f>M2752-SUMIFS(M:M,B:B,B2752,A:A,A2752-1)</f>
        <v>0</v>
      </c>
      <c r="O2752" s="3">
        <v>1</v>
      </c>
      <c r="P2752" s="11">
        <f>O2752-SUMIFS(O:O,B:B,B2752,A:A,A2752-1)</f>
        <v>0</v>
      </c>
      <c r="Q2752" s="12">
        <f t="shared" si="118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116"/>
        <v>599</v>
      </c>
      <c r="F2753" s="4">
        <f>E2753-SUMIFS(E:E,A:A,A2753-1,B:B,B2753)</f>
        <v>23</v>
      </c>
      <c r="G2753" s="4">
        <f t="shared" si="117"/>
        <v>22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19</v>
      </c>
      <c r="N2753" s="11">
        <f>M2753-SUMIFS(M:M,B:B,B2753,A:A,A2753-1)</f>
        <v>0</v>
      </c>
      <c r="O2753" s="3">
        <v>0</v>
      </c>
      <c r="P2753" s="11">
        <f>O2753-SUMIFS(O:O,B:B,B2753,A:A,A2753-1)</f>
        <v>0</v>
      </c>
      <c r="Q2753" s="12">
        <f t="shared" si="118"/>
        <v>3</v>
      </c>
      <c r="R2753" s="12">
        <f>Q2753-SUMIFS(Q:Q,B:B,B2753,A:A,A2753-1)</f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116"/>
        <v>176</v>
      </c>
      <c r="F2754" s="4">
        <f>E2754-SUMIFS(E:E,A:A,A2754-1,B:B,B2754)</f>
        <v>3</v>
      </c>
      <c r="G2754" s="4">
        <f t="shared" si="117"/>
        <v>9</v>
      </c>
      <c r="H2754" s="4">
        <f>G2754-SUMIFS(G:G,A:A,A2754-1,B:B,B2754)</f>
        <v>1</v>
      </c>
      <c r="I2754" s="5">
        <f>IFERROR((G2754-SUMIFS(G:G,A:A,A2754-1,B:B,B2754))/SUMIFS(G:G,A:A,A2754-1,B:B,B2754),0)</f>
        <v>0.125</v>
      </c>
      <c r="M2754" s="3">
        <v>6</v>
      </c>
      <c r="N2754" s="11">
        <f>M2754-SUMIFS(M:M,B:B,B2754,A:A,A2754-1)</f>
        <v>0</v>
      </c>
      <c r="O2754" s="3">
        <v>0</v>
      </c>
      <c r="P2754" s="11">
        <f>O2754-SUMIFS(O:O,B:B,B2754,A:A,A2754-1)</f>
        <v>0</v>
      </c>
      <c r="Q2754" s="12">
        <f t="shared" si="118"/>
        <v>3</v>
      </c>
      <c r="R2754" s="12">
        <f>Q2754-SUMIFS(Q:Q,B:B,B2754,A:A,A2754-1)</f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116"/>
        <v>156</v>
      </c>
      <c r="F2755" s="4">
        <f>E2755-SUMIFS(E:E,A:A,A2755-1,B:B,B2755)</f>
        <v>6</v>
      </c>
      <c r="G2755" s="4">
        <f t="shared" si="117"/>
        <v>5</v>
      </c>
      <c r="H2755" s="4">
        <f>G2755-SUMIFS(G:G,A:A,A2755-1,B:B,B2755)</f>
        <v>0</v>
      </c>
      <c r="I2755" s="5">
        <f>IFERROR((G2755-SUMIFS(G:G,A:A,A2755-1,B:B,B2755))/SUMIFS(G:G,A:A,A2755-1,B:B,B2755),0)</f>
        <v>0</v>
      </c>
      <c r="M2755" s="3">
        <v>4</v>
      </c>
      <c r="N2755" s="11">
        <f>M2755-SUMIFS(M:M,B:B,B2755,A:A,A2755-1)</f>
        <v>0</v>
      </c>
      <c r="O2755" s="3">
        <v>0</v>
      </c>
      <c r="P2755" s="11">
        <f>O2755-SUMIFS(O:O,B:B,B2755,A:A,A2755-1)</f>
        <v>0</v>
      </c>
      <c r="Q2755" s="12">
        <f t="shared" si="118"/>
        <v>1</v>
      </c>
      <c r="R2755" s="12">
        <f>Q2755-SUMIFS(Q:Q,B:B,B2755,A:A,A2755-1)</f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116"/>
        <v>185</v>
      </c>
      <c r="F2756" s="4">
        <f>E2756-SUMIFS(E:E,A:A,A2756-1,B:B,B2756)</f>
        <v>0</v>
      </c>
      <c r="G2756" s="4">
        <f t="shared" si="117"/>
        <v>5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2</v>
      </c>
      <c r="N2756" s="11">
        <f>M2756-SUMIFS(M:M,B:B,B2756,A:A,A2756-1)</f>
        <v>1</v>
      </c>
      <c r="O2756" s="3">
        <v>0</v>
      </c>
      <c r="P2756" s="11">
        <f>O2756-SUMIFS(O:O,B:B,B2756,A:A,A2756-1)</f>
        <v>0</v>
      </c>
      <c r="Q2756" s="12">
        <f t="shared" si="118"/>
        <v>3</v>
      </c>
      <c r="R2756" s="12">
        <f>Q2756-SUMIFS(Q:Q,B:B,B2756,A:A,A2756-1)</f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116"/>
        <v>197</v>
      </c>
      <c r="F2757" s="4">
        <f>E2757-SUMIFS(E:E,A:A,A2757-1,B:B,B2757)</f>
        <v>25</v>
      </c>
      <c r="G2757" s="4">
        <f t="shared" si="117"/>
        <v>11</v>
      </c>
      <c r="H2757" s="4">
        <f>G2757-SUMIFS(G:G,A:A,A2757-1,B:B,B2757)</f>
        <v>0</v>
      </c>
      <c r="I2757" s="5">
        <f>IFERROR((G2757-SUMIFS(G:G,A:A,A2757-1,B:B,B2757))/SUMIFS(G:G,A:A,A2757-1,B:B,B2757),0)</f>
        <v>0</v>
      </c>
      <c r="M2757" s="3">
        <v>6</v>
      </c>
      <c r="N2757" s="11">
        <f>M2757-SUMIFS(M:M,B:B,B2757,A:A,A2757-1)</f>
        <v>1</v>
      </c>
      <c r="O2757" s="3">
        <v>0</v>
      </c>
      <c r="P2757" s="11">
        <f>O2757-SUMIFS(O:O,B:B,B2757,A:A,A2757-1)</f>
        <v>0</v>
      </c>
      <c r="Q2757" s="12">
        <f t="shared" si="118"/>
        <v>5</v>
      </c>
      <c r="R2757" s="12">
        <f>Q2757-SUMIFS(Q:Q,B:B,B2757,A:A,A2757-1)</f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116"/>
        <v>543</v>
      </c>
      <c r="F2758" s="4">
        <f>E2758-SUMIFS(E:E,A:A,A2758-1,B:B,B2758)</f>
        <v>36</v>
      </c>
      <c r="G2758" s="4">
        <f t="shared" si="117"/>
        <v>21</v>
      </c>
      <c r="H2758" s="4">
        <f>G2758-SUMIFS(G:G,A:A,A2758-1,B:B,B2758)</f>
        <v>1</v>
      </c>
      <c r="I2758" s="5">
        <f>IFERROR((G2758-SUMIFS(G:G,A:A,A2758-1,B:B,B2758))/SUMIFS(G:G,A:A,A2758-1,B:B,B2758),0)</f>
        <v>0.05</v>
      </c>
      <c r="M2758" s="3">
        <v>8</v>
      </c>
      <c r="N2758" s="11">
        <f>M2758-SUMIFS(M:M,B:B,B2758,A:A,A2758-1)</f>
        <v>2</v>
      </c>
      <c r="O2758" s="3">
        <v>0</v>
      </c>
      <c r="P2758" s="11">
        <f>O2758-SUMIFS(O:O,B:B,B2758,A:A,A2758-1)</f>
        <v>0</v>
      </c>
      <c r="Q2758" s="12">
        <f t="shared" si="118"/>
        <v>13</v>
      </c>
      <c r="R2758" s="12">
        <f>Q2758-SUMIFS(Q:Q,B:B,B2758,A:A,A2758-1)</f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116"/>
        <v>183</v>
      </c>
      <c r="F2759" s="4">
        <f>E2759-SUMIFS(E:E,A:A,A2759-1,B:B,B2759)</f>
        <v>1</v>
      </c>
      <c r="G2759" s="4">
        <f t="shared" si="117"/>
        <v>6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118"/>
        <v>5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116"/>
        <v>1074</v>
      </c>
      <c r="F2760" s="4">
        <f>E2760-SUMIFS(E:E,A:A,A2760-1,B:B,B2760)</f>
        <v>20</v>
      </c>
      <c r="G2760" s="4">
        <f t="shared" si="117"/>
        <v>59</v>
      </c>
      <c r="H2760" s="4">
        <f>G2760-SUMIFS(G:G,A:A,A2760-1,B:B,B2760)</f>
        <v>1</v>
      </c>
      <c r="I2760" s="5">
        <f>IFERROR((G2760-SUMIFS(G:G,A:A,A2760-1,B:B,B2760))/SUMIFS(G:G,A:A,A2760-1,B:B,B2760),0)</f>
        <v>1.7241379310344827E-2</v>
      </c>
      <c r="M2760" s="3">
        <v>27</v>
      </c>
      <c r="N2760" s="11">
        <f>M2760-SUMIFS(M:M,B:B,B2760,A:A,A2760-1)</f>
        <v>3</v>
      </c>
      <c r="O2760" s="3">
        <v>0</v>
      </c>
      <c r="P2760" s="11">
        <f>O2760-SUMIFS(O:O,B:B,B2760,A:A,A2760-1)</f>
        <v>0</v>
      </c>
      <c r="Q2760" s="12">
        <f t="shared" si="118"/>
        <v>32</v>
      </c>
      <c r="R2760" s="12">
        <f>Q2760-SUMIFS(Q:Q,B:B,B2760,A:A,A2760-1)</f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116"/>
        <v>11860</v>
      </c>
      <c r="F2761" s="4">
        <f>E2761-SUMIFS(E:E,A:A,A2761-1,B:B,B2761)</f>
        <v>812</v>
      </c>
      <c r="G2761" s="4">
        <f t="shared" si="117"/>
        <v>1719</v>
      </c>
      <c r="H2761" s="4">
        <f>G2761-SUMIFS(G:G,A:A,A2761-1,B:B,B2761)</f>
        <v>44</v>
      </c>
      <c r="I2761" s="5">
        <f>IFERROR((G2761-SUMIFS(G:G,A:A,A2761-1,B:B,B2761))/SUMIFS(G:G,A:A,A2761-1,B:B,B2761),0)</f>
        <v>2.6268656716417909E-2</v>
      </c>
      <c r="M2761" s="3">
        <v>880</v>
      </c>
      <c r="N2761" s="11">
        <f>M2761-SUMIFS(M:M,B:B,B2761,A:A,A2761-1)</f>
        <v>37</v>
      </c>
      <c r="O2761" s="3">
        <v>20</v>
      </c>
      <c r="P2761" s="11">
        <f>O2761-SUMIFS(O:O,B:B,B2761,A:A,A2761-1)</f>
        <v>1</v>
      </c>
      <c r="Q2761" s="12">
        <f t="shared" si="118"/>
        <v>819</v>
      </c>
      <c r="R2761" s="12">
        <f>Q2761-SUMIFS(Q:Q,B:B,B2761,A:A,A2761-1)</f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116"/>
        <v>107</v>
      </c>
      <c r="F2762" s="4">
        <f>E2762-SUMIFS(E:E,A:A,A2762-1,B:B,B2762)</f>
        <v>3</v>
      </c>
      <c r="G2762" s="4">
        <f t="shared" si="117"/>
        <v>4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</v>
      </c>
      <c r="N2762" s="11">
        <f>M2762-SUMIFS(M:M,B:B,B2762,A:A,A2762-1)</f>
        <v>0</v>
      </c>
      <c r="O2762" s="3">
        <v>0</v>
      </c>
      <c r="P2762" s="11">
        <f>O2762-SUMIFS(O:O,B:B,B2762,A:A,A2762-1)</f>
        <v>0</v>
      </c>
      <c r="Q2762" s="12">
        <f t="shared" si="118"/>
        <v>3</v>
      </c>
      <c r="R2762" s="12">
        <f>Q2762-SUMIFS(Q:Q,B:B,B2762,A:A,A2762-1)</f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116"/>
        <v>351</v>
      </c>
      <c r="F2763" s="4">
        <f>E2763-SUMIFS(E:E,A:A,A2763-1,B:B,B2763)</f>
        <v>1</v>
      </c>
      <c r="G2763" s="4">
        <f t="shared" si="117"/>
        <v>12</v>
      </c>
      <c r="H2763" s="4">
        <f>G2763-SUMIFS(G:G,A:A,A2763-1,B:B,B2763)</f>
        <v>0</v>
      </c>
      <c r="I2763" s="5">
        <f>IFERROR((G2763-SUMIFS(G:G,A:A,A2763-1,B:B,B2763))/SUMIFS(G:G,A:A,A2763-1,B:B,B2763),0)</f>
        <v>0</v>
      </c>
      <c r="M2763" s="3">
        <v>7</v>
      </c>
      <c r="N2763" s="11">
        <f>M2763-SUMIFS(M:M,B:B,B2763,A:A,A2763-1)</f>
        <v>0</v>
      </c>
      <c r="O2763" s="3">
        <v>0</v>
      </c>
      <c r="P2763" s="11">
        <f>O2763-SUMIFS(O:O,B:B,B2763,A:A,A2763-1)</f>
        <v>0</v>
      </c>
      <c r="Q2763" s="12">
        <f t="shared" si="118"/>
        <v>5</v>
      </c>
      <c r="R2763" s="12">
        <f>Q2763-SUMIFS(Q:Q,B:B,B2763,A:A,A2763-1)</f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116"/>
        <v>570</v>
      </c>
      <c r="F2764" s="4">
        <f>E2764-SUMIFS(E:E,A:A,A2764-1,B:B,B2764)</f>
        <v>16</v>
      </c>
      <c r="G2764" s="4">
        <f t="shared" si="117"/>
        <v>46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27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118"/>
        <v>19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116"/>
        <v>433</v>
      </c>
      <c r="F2765" s="4">
        <f>E2765-SUMIFS(E:E,A:A,A2765-1,B:B,B2765)</f>
        <v>5</v>
      </c>
      <c r="G2765" s="4">
        <f t="shared" si="117"/>
        <v>28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11</v>
      </c>
      <c r="N2765" s="11">
        <f>M2765-SUMIFS(M:M,B:B,B2765,A:A,A2765-1)</f>
        <v>1</v>
      </c>
      <c r="O2765" s="3">
        <v>0</v>
      </c>
      <c r="P2765" s="11">
        <f>O2765-SUMIFS(O:O,B:B,B2765,A:A,A2765-1)</f>
        <v>0</v>
      </c>
      <c r="Q2765" s="12">
        <f t="shared" si="118"/>
        <v>17</v>
      </c>
      <c r="R2765" s="12">
        <f>Q2765-SUMIFS(Q:Q,B:B,B2765,A:A,A2765-1)</f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116"/>
        <v>607</v>
      </c>
      <c r="F2766" s="4">
        <f>E2766-SUMIFS(E:E,A:A,A2766-1,B:B,B2766)</f>
        <v>31</v>
      </c>
      <c r="G2766" s="4">
        <f t="shared" si="117"/>
        <v>48</v>
      </c>
      <c r="H2766" s="4">
        <f>G2766-SUMIFS(G:G,A:A,A2766-1,B:B,B2766)</f>
        <v>2</v>
      </c>
      <c r="I2766" s="5">
        <f>IFERROR((G2766-SUMIFS(G:G,A:A,A2766-1,B:B,B2766))/SUMIFS(G:G,A:A,A2766-1,B:B,B2766),0)</f>
        <v>4.3478260869565216E-2</v>
      </c>
      <c r="M2766" s="3">
        <v>27</v>
      </c>
      <c r="N2766" s="11">
        <f>M2766-SUMIFS(M:M,B:B,B2766,A:A,A2766-1)</f>
        <v>4</v>
      </c>
      <c r="O2766" s="3">
        <v>1</v>
      </c>
      <c r="P2766" s="11">
        <f>O2766-SUMIFS(O:O,B:B,B2766,A:A,A2766-1)</f>
        <v>0</v>
      </c>
      <c r="Q2766" s="12">
        <f t="shared" si="118"/>
        <v>20</v>
      </c>
      <c r="R2766" s="12">
        <f>Q2766-SUMIFS(Q:Q,B:B,B2766,A:A,A2766-1)</f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116"/>
        <v>169</v>
      </c>
      <c r="F2767" s="4">
        <f>E2767-SUMIFS(E:E,A:A,A2767-1,B:B,B2767)</f>
        <v>7</v>
      </c>
      <c r="G2767" s="4">
        <f t="shared" si="117"/>
        <v>4</v>
      </c>
      <c r="H2767" s="4">
        <f>G2767-SUMIFS(G:G,A:A,A2767-1,B:B,B2767)</f>
        <v>0</v>
      </c>
      <c r="I2767" s="5">
        <f>IFERROR((G2767-SUMIFS(G:G,A:A,A2767-1,B:B,B2767))/SUMIFS(G:G,A:A,A2767-1,B:B,B2767),0)</f>
        <v>0</v>
      </c>
      <c r="M2767" s="3">
        <v>1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118"/>
        <v>3</v>
      </c>
      <c r="R2767" s="12">
        <f>Q2767-SUMIFS(Q:Q,B:B,B2767,A:A,A2767-1)</f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116"/>
        <v>450</v>
      </c>
      <c r="F2768" s="4">
        <f>E2768-SUMIFS(E:E,A:A,A2768-1,B:B,B2768)</f>
        <v>21</v>
      </c>
      <c r="G2768" s="4">
        <f t="shared" si="117"/>
        <v>27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22</v>
      </c>
      <c r="N2768" s="11">
        <f>M2768-SUMIFS(M:M,B:B,B2768,A:A,A2768-1)</f>
        <v>0</v>
      </c>
      <c r="O2768" s="3">
        <v>1</v>
      </c>
      <c r="P2768" s="11">
        <f>O2768-SUMIFS(O:O,B:B,B2768,A:A,A2768-1)</f>
        <v>0</v>
      </c>
      <c r="Q2768" s="12">
        <f t="shared" si="118"/>
        <v>4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116"/>
        <v>569</v>
      </c>
      <c r="F2769" s="4">
        <f>E2769-SUMIFS(E:E,A:A,A2769-1,B:B,B2769)</f>
        <v>17</v>
      </c>
      <c r="G2769" s="4">
        <f t="shared" si="117"/>
        <v>32</v>
      </c>
      <c r="H2769" s="4">
        <f>G2769-SUMIFS(G:G,A:A,A2769-1,B:B,B2769)</f>
        <v>1</v>
      </c>
      <c r="I2769" s="5">
        <f>IFERROR((G2769-SUMIFS(G:G,A:A,A2769-1,B:B,B2769))/SUMIFS(G:G,A:A,A2769-1,B:B,B2769),0)</f>
        <v>3.2258064516129031E-2</v>
      </c>
      <c r="M2769" s="3">
        <v>16</v>
      </c>
      <c r="N2769" s="11">
        <f>M2769-SUMIFS(M:M,B:B,B2769,A:A,A2769-1)</f>
        <v>1</v>
      </c>
      <c r="O2769" s="3">
        <v>0</v>
      </c>
      <c r="P2769" s="11">
        <f>O2769-SUMIFS(O:O,B:B,B2769,A:A,A2769-1)</f>
        <v>0</v>
      </c>
      <c r="Q2769" s="12">
        <f t="shared" si="118"/>
        <v>16</v>
      </c>
      <c r="R2769" s="12">
        <f>Q2769-SUMIFS(Q:Q,B:B,B2769,A:A,A2769-1)</f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116"/>
        <v>242</v>
      </c>
      <c r="F2770" s="4">
        <f>E2770-SUMIFS(E:E,A:A,A2770-1,B:B,B2770)</f>
        <v>11</v>
      </c>
      <c r="G2770" s="4">
        <f t="shared" si="117"/>
        <v>6</v>
      </c>
      <c r="H2770" s="4">
        <f>G2770-SUMIFS(G:G,A:A,A2770-1,B:B,B2770)</f>
        <v>1</v>
      </c>
      <c r="I2770" s="5">
        <f>IFERROR((G2770-SUMIFS(G:G,A:A,A2770-1,B:B,B2770))/SUMIFS(G:G,A:A,A2770-1,B:B,B2770),0)</f>
        <v>0.2</v>
      </c>
      <c r="M2770" s="3">
        <v>3</v>
      </c>
      <c r="N2770" s="11">
        <f>M2770-SUMIFS(M:M,B:B,B2770,A:A,A2770-1)</f>
        <v>0</v>
      </c>
      <c r="O2770" s="3">
        <v>0</v>
      </c>
      <c r="P2770" s="11">
        <f>O2770-SUMIFS(O:O,B:B,B2770,A:A,A2770-1)</f>
        <v>0</v>
      </c>
      <c r="Q2770" s="12">
        <f t="shared" si="118"/>
        <v>3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116"/>
        <v>139</v>
      </c>
      <c r="F2771" s="4">
        <f>E2771-SUMIFS(E:E,A:A,A2771-1,B:B,B2771)</f>
        <v>14</v>
      </c>
      <c r="G2771" s="4">
        <f t="shared" si="117"/>
        <v>4</v>
      </c>
      <c r="H2771" s="4">
        <f>G2771-SUMIFS(G:G,A:A,A2771-1,B:B,B2771)</f>
        <v>0</v>
      </c>
      <c r="I2771" s="5">
        <f>IFERROR((G2771-SUMIFS(G:G,A:A,A2771-1,B:B,B2771))/SUMIFS(G:G,A:A,A2771-1,B:B,B2771),0)</f>
        <v>0</v>
      </c>
      <c r="M2771" s="3">
        <v>4</v>
      </c>
      <c r="N2771" s="11">
        <f>M2771-SUMIFS(M:M,B:B,B2771,A:A,A2771-1)</f>
        <v>0</v>
      </c>
      <c r="O2771" s="3">
        <v>0</v>
      </c>
      <c r="P2771" s="11">
        <f>O2771-SUMIFS(O:O,B:B,B2771,A:A,A2771-1)</f>
        <v>0</v>
      </c>
      <c r="Q2771" s="12">
        <f t="shared" si="118"/>
        <v>0</v>
      </c>
      <c r="R2771" s="12">
        <f>Q2771-SUMIFS(Q:Q,B:B,B2771,A:A,A2771-1)</f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116"/>
        <v>414</v>
      </c>
      <c r="F2772" s="4">
        <f>E2772-SUMIFS(E:E,A:A,A2772-1,B:B,B2772)</f>
        <v>30</v>
      </c>
      <c r="G2772" s="4">
        <f t="shared" si="117"/>
        <v>37</v>
      </c>
      <c r="H2772" s="4">
        <f>G2772-SUMIFS(G:G,A:A,A2772-1,B:B,B2772)</f>
        <v>2</v>
      </c>
      <c r="I2772" s="5">
        <f>IFERROR((G2772-SUMIFS(G:G,A:A,A2772-1,B:B,B2772))/SUMIFS(G:G,A:A,A2772-1,B:B,B2772),0)</f>
        <v>5.7142857142857141E-2</v>
      </c>
      <c r="M2772" s="3">
        <v>24</v>
      </c>
      <c r="N2772" s="11">
        <f>M2772-SUMIFS(M:M,B:B,B2772,A:A,A2772-1)</f>
        <v>1</v>
      </c>
      <c r="O2772" s="3">
        <v>2</v>
      </c>
      <c r="P2772" s="11">
        <f>O2772-SUMIFS(O:O,B:B,B2772,A:A,A2772-1)</f>
        <v>0</v>
      </c>
      <c r="Q2772" s="12">
        <f t="shared" si="118"/>
        <v>11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116"/>
        <v>250</v>
      </c>
      <c r="F2773" s="4">
        <f>E2773-SUMIFS(E:E,A:A,A2773-1,B:B,B2773)</f>
        <v>11</v>
      </c>
      <c r="G2773" s="4">
        <f t="shared" si="117"/>
        <v>26</v>
      </c>
      <c r="H2773" s="4">
        <f>G2773-SUMIFS(G:G,A:A,A2773-1,B:B,B2773)</f>
        <v>1</v>
      </c>
      <c r="I2773" s="5">
        <f>IFERROR((G2773-SUMIFS(G:G,A:A,A2773-1,B:B,B2773))/SUMIFS(G:G,A:A,A2773-1,B:B,B2773),0)</f>
        <v>0.04</v>
      </c>
      <c r="M2773" s="3">
        <v>20</v>
      </c>
      <c r="N2773" s="11">
        <f>M2773-SUMIFS(M:M,B:B,B2773,A:A,A2773-1)</f>
        <v>0</v>
      </c>
      <c r="O2773" s="3">
        <v>1</v>
      </c>
      <c r="P2773" s="11">
        <f>O2773-SUMIFS(O:O,B:B,B2773,A:A,A2773-1)</f>
        <v>0</v>
      </c>
      <c r="Q2773" s="12">
        <f t="shared" si="118"/>
        <v>5</v>
      </c>
      <c r="R2773" s="12">
        <f>Q2773-SUMIFS(Q:Q,B:B,B2773,A:A,A2773-1)</f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116"/>
        <v>358</v>
      </c>
      <c r="F2774" s="4">
        <f>E2774-SUMIFS(E:E,A:A,A2774-1,B:B,B2774)</f>
        <v>41</v>
      </c>
      <c r="G2774" s="4">
        <f t="shared" si="117"/>
        <v>13</v>
      </c>
      <c r="H2774" s="4">
        <f>G2774-SUMIFS(G:G,A:A,A2774-1,B:B,B2774)</f>
        <v>5</v>
      </c>
      <c r="I2774" s="5">
        <f>IFERROR((G2774-SUMIFS(G:G,A:A,A2774-1,B:B,B2774))/SUMIFS(G:G,A:A,A2774-1,B:B,B2774),0)</f>
        <v>0.625</v>
      </c>
      <c r="M2774" s="3">
        <v>5</v>
      </c>
      <c r="N2774" s="11">
        <f>M2774-SUMIFS(M:M,B:B,B2774,A:A,A2774-1)</f>
        <v>0</v>
      </c>
      <c r="O2774" s="3">
        <v>1</v>
      </c>
      <c r="P2774" s="11">
        <f>O2774-SUMIFS(O:O,B:B,B2774,A:A,A2774-1)</f>
        <v>0</v>
      </c>
      <c r="Q2774" s="12">
        <f t="shared" si="118"/>
        <v>7</v>
      </c>
      <c r="R2774" s="12">
        <f>Q2774-SUMIFS(Q:Q,B:B,B2774,A:A,A2774-1)</f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116"/>
        <v>1740</v>
      </c>
      <c r="F2775" s="4">
        <f>E2775-SUMIFS(E:E,A:A,A2775-1,B:B,B2775)</f>
        <v>72</v>
      </c>
      <c r="G2775" s="4">
        <f t="shared" si="117"/>
        <v>124</v>
      </c>
      <c r="H2775" s="4">
        <f>G2775-SUMIFS(G:G,A:A,A2775-1,B:B,B2775)</f>
        <v>6</v>
      </c>
      <c r="I2775" s="5">
        <f>IFERROR((G2775-SUMIFS(G:G,A:A,A2775-1,B:B,B2775))/SUMIFS(G:G,A:A,A2775-1,B:B,B2775),0)</f>
        <v>5.0847457627118647E-2</v>
      </c>
      <c r="M2775" s="3">
        <v>71</v>
      </c>
      <c r="N2775" s="11">
        <f>M2775-SUMIFS(M:M,B:B,B2775,A:A,A2775-1)</f>
        <v>5</v>
      </c>
      <c r="O2775" s="3">
        <v>12</v>
      </c>
      <c r="P2775" s="11">
        <f>O2775-SUMIFS(O:O,B:B,B2775,A:A,A2775-1)</f>
        <v>0</v>
      </c>
      <c r="Q2775" s="12">
        <f t="shared" si="118"/>
        <v>41</v>
      </c>
      <c r="R2775" s="12">
        <f>Q2775-SUMIFS(Q:Q,B:B,B2775,A:A,A2775-1)</f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116"/>
        <v>24</v>
      </c>
      <c r="F2776" s="4">
        <f>E2776-SUMIFS(E:E,A:A,A2776-1,B:B,B2776)</f>
        <v>2</v>
      </c>
      <c r="G2776" s="4">
        <f t="shared" si="117"/>
        <v>0</v>
      </c>
      <c r="H2776" s="4">
        <f>G2776-SUMIFS(G:G,A:A,A2776-1,B:B,B2776)</f>
        <v>0</v>
      </c>
      <c r="I2776" s="5">
        <f>IFERROR((G2776-SUMIFS(G:G,A:A,A2776-1,B:B,B2776))/SUMIFS(G:G,A:A,A2776-1,B:B,B2776),0)</f>
        <v>0</v>
      </c>
      <c r="M2776" s="3">
        <v>0</v>
      </c>
      <c r="N2776" s="11">
        <f>M2776-SUMIFS(M:M,B:B,B2776,A:A,A2776-1)</f>
        <v>0</v>
      </c>
      <c r="O2776" s="3">
        <v>0</v>
      </c>
      <c r="P2776" s="11">
        <f>O2776-SUMIFS(O:O,B:B,B2776,A:A,A2776-1)</f>
        <v>0</v>
      </c>
      <c r="Q2776" s="12">
        <f t="shared" si="118"/>
        <v>0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116"/>
        <v>222</v>
      </c>
      <c r="F2777" s="4">
        <f>E2777-SUMIFS(E:E,A:A,A2777-1,B:B,B2777)</f>
        <v>3</v>
      </c>
      <c r="G2777" s="4">
        <f t="shared" si="117"/>
        <v>8</v>
      </c>
      <c r="H2777" s="4">
        <f>G2777-SUMIFS(G:G,A:A,A2777-1,B:B,B2777)</f>
        <v>1</v>
      </c>
      <c r="I2777" s="5">
        <f>IFERROR((G2777-SUMIFS(G:G,A:A,A2777-1,B:B,B2777))/SUMIFS(G:G,A:A,A2777-1,B:B,B2777),0)</f>
        <v>0.14285714285714285</v>
      </c>
      <c r="M2777" s="3">
        <v>6</v>
      </c>
      <c r="N2777" s="11">
        <f>M2777-SUMIFS(M:M,B:B,B2777,A:A,A2777-1)</f>
        <v>0</v>
      </c>
      <c r="O2777" s="3">
        <v>0</v>
      </c>
      <c r="P2777" s="11">
        <f>O2777-SUMIFS(O:O,B:B,B2777,A:A,A2777-1)</f>
        <v>0</v>
      </c>
      <c r="Q2777" s="12">
        <f t="shared" si="118"/>
        <v>2</v>
      </c>
      <c r="R2777" s="12">
        <f>Q2777-SUMIFS(Q:Q,B:B,B2777,A:A,A2777-1)</f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116"/>
        <v>576</v>
      </c>
      <c r="F2778" s="4">
        <f>E2778-SUMIFS(E:E,A:A,A2778-1,B:B,B2778)</f>
        <v>5</v>
      </c>
      <c r="G2778" s="4">
        <f t="shared" si="117"/>
        <v>4</v>
      </c>
      <c r="H2778" s="4">
        <f>G2778-SUMIFS(G:G,A:A,A2778-1,B:B,B2778)</f>
        <v>0</v>
      </c>
      <c r="I2778" s="5">
        <f>IFERROR((G2778-SUMIFS(G:G,A:A,A2778-1,B:B,B2778))/SUMIFS(G:G,A:A,A2778-1,B:B,B2778),0)</f>
        <v>0</v>
      </c>
      <c r="M2778" s="3">
        <v>3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118"/>
        <v>1</v>
      </c>
      <c r="R2778" s="12">
        <f>Q2778-SUMIFS(Q:Q,B:B,B2778,A:A,A2778-1)</f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116"/>
        <v>367</v>
      </c>
      <c r="F2779" s="4">
        <f>E2779-SUMIFS(E:E,A:A,A2779-1,B:B,B2779)</f>
        <v>42</v>
      </c>
      <c r="G2779" s="4">
        <f t="shared" si="117"/>
        <v>28</v>
      </c>
      <c r="H2779" s="4">
        <f>G2779-SUMIFS(G:G,A:A,A2779-1,B:B,B2779)</f>
        <v>1</v>
      </c>
      <c r="I2779" s="5">
        <f>IFERROR((G2779-SUMIFS(G:G,A:A,A2779-1,B:B,B2779))/SUMIFS(G:G,A:A,A2779-1,B:B,B2779),0)</f>
        <v>3.7037037037037035E-2</v>
      </c>
      <c r="M2779" s="3">
        <v>24</v>
      </c>
      <c r="N2779" s="11">
        <f>M2779-SUMIFS(M:M,B:B,B2779,A:A,A2779-1)</f>
        <v>1</v>
      </c>
      <c r="O2779" s="3">
        <v>2</v>
      </c>
      <c r="P2779" s="11">
        <f>O2779-SUMIFS(O:O,B:B,B2779,A:A,A2779-1)</f>
        <v>0</v>
      </c>
      <c r="Q2779" s="12">
        <f t="shared" si="118"/>
        <v>2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116"/>
        <v>194</v>
      </c>
      <c r="F2780" s="4">
        <f>E2780-SUMIFS(E:E,A:A,A2780-1,B:B,B2780)</f>
        <v>1</v>
      </c>
      <c r="G2780" s="4">
        <f t="shared" si="117"/>
        <v>13</v>
      </c>
      <c r="H2780" s="4">
        <f>G2780-SUMIFS(G:G,A:A,A2780-1,B:B,B2780)</f>
        <v>0</v>
      </c>
      <c r="I2780" s="5">
        <f>IFERROR((G2780-SUMIFS(G:G,A:A,A2780-1,B:B,B2780))/SUMIFS(G:G,A:A,A2780-1,B:B,B2780),0)</f>
        <v>0</v>
      </c>
      <c r="M2780" s="3">
        <v>5</v>
      </c>
      <c r="N2780" s="11">
        <f>M2780-SUMIFS(M:M,B:B,B2780,A:A,A2780-1)</f>
        <v>0</v>
      </c>
      <c r="O2780" s="3">
        <v>1</v>
      </c>
      <c r="P2780" s="11">
        <f>O2780-SUMIFS(O:O,B:B,B2780,A:A,A2780-1)</f>
        <v>0</v>
      </c>
      <c r="Q2780" s="12">
        <f t="shared" si="118"/>
        <v>7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116"/>
        <v>250</v>
      </c>
      <c r="F2781" s="4">
        <f>E2781-SUMIFS(E:E,A:A,A2781-1,B:B,B2781)</f>
        <v>7</v>
      </c>
      <c r="G2781" s="4">
        <f t="shared" si="117"/>
        <v>5</v>
      </c>
      <c r="H2781" s="4">
        <f>G2781-SUMIFS(G:G,A:A,A2781-1,B:B,B2781)</f>
        <v>1</v>
      </c>
      <c r="I2781" s="5">
        <f>IFERROR((G2781-SUMIFS(G:G,A:A,A2781-1,B:B,B2781))/SUMIFS(G:G,A:A,A2781-1,B:B,B2781),0)</f>
        <v>0.25</v>
      </c>
      <c r="M2781" s="3">
        <v>1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118"/>
        <v>4</v>
      </c>
      <c r="R2781" s="12">
        <f>Q2781-SUMIFS(Q:Q,B:B,B2781,A:A,A2781-1)</f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116"/>
        <v>267</v>
      </c>
      <c r="F2782" s="4">
        <f>E2782-SUMIFS(E:E,A:A,A2782-1,B:B,B2782)</f>
        <v>3</v>
      </c>
      <c r="G2782" s="4">
        <f t="shared" si="117"/>
        <v>9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5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118"/>
        <v>4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116"/>
        <v>175</v>
      </c>
      <c r="F2783" s="4">
        <f>E2783-SUMIFS(E:E,A:A,A2783-1,B:B,B2783)</f>
        <v>4</v>
      </c>
      <c r="G2783" s="4">
        <f t="shared" si="117"/>
        <v>3</v>
      </c>
      <c r="H2783" s="4">
        <f>G2783-SUMIFS(G:G,A:A,A2783-1,B:B,B2783)</f>
        <v>1</v>
      </c>
      <c r="I2783" s="5">
        <f>IFERROR((G2783-SUMIFS(G:G,A:A,A2783-1,B:B,B2783))/SUMIFS(G:G,A:A,A2783-1,B:B,B2783),0)</f>
        <v>0.5</v>
      </c>
      <c r="M2783" s="3">
        <v>2</v>
      </c>
      <c r="N2783" s="11">
        <f>M2783-SUMIFS(M:M,B:B,B2783,A:A,A2783-1)</f>
        <v>1</v>
      </c>
      <c r="O2783" s="3">
        <v>0</v>
      </c>
      <c r="P2783" s="11">
        <f>O2783-SUMIFS(O:O,B:B,B2783,A:A,A2783-1)</f>
        <v>0</v>
      </c>
      <c r="Q2783" s="12">
        <f t="shared" si="118"/>
        <v>1</v>
      </c>
      <c r="R2783" s="12">
        <f>Q2783-SUMIFS(Q:Q,B:B,B2783,A:A,A2783-1)</f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116"/>
        <v>139</v>
      </c>
      <c r="F2784" s="4">
        <f>E2784-SUMIFS(E:E,A:A,A2784-1,B:B,B2784)</f>
        <v>2</v>
      </c>
      <c r="G2784" s="4">
        <f t="shared" si="117"/>
        <v>4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4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118"/>
        <v>0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116"/>
        <v>169</v>
      </c>
      <c r="F2785" s="4">
        <f>E2785-SUMIFS(E:E,A:A,A2785-1,B:B,B2785)</f>
        <v>4</v>
      </c>
      <c r="G2785" s="4">
        <f t="shared" si="117"/>
        <v>6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4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118"/>
        <v>2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116"/>
        <v>174</v>
      </c>
      <c r="F2786" s="4">
        <f>E2786-SUMIFS(E:E,A:A,A2786-1,B:B,B2786)</f>
        <v>1</v>
      </c>
      <c r="G2786" s="4">
        <f t="shared" si="117"/>
        <v>6</v>
      </c>
      <c r="H2786" s="4">
        <f>G2786-SUMIFS(G:G,A:A,A2786-1,B:B,B2786)</f>
        <v>0</v>
      </c>
      <c r="I2786" s="5">
        <f>IFERROR((G2786-SUMIFS(G:G,A:A,A2786-1,B:B,B2786))/SUMIFS(G:G,A:A,A2786-1,B:B,B2786),0)</f>
        <v>0</v>
      </c>
      <c r="M2786" s="3">
        <v>6</v>
      </c>
      <c r="N2786" s="11">
        <f>M2786-SUMIFS(M:M,B:B,B2786,A:A,A2786-1)</f>
        <v>2</v>
      </c>
      <c r="O2786" s="3">
        <v>0</v>
      </c>
      <c r="P2786" s="11">
        <f>O2786-SUMIFS(O:O,B:B,B2786,A:A,A2786-1)</f>
        <v>0</v>
      </c>
      <c r="Q2786" s="12">
        <f t="shared" si="118"/>
        <v>0</v>
      </c>
      <c r="R2786" s="12">
        <f>Q2786-SUMIFS(Q:Q,B:B,B2786,A:A,A2786-1)</f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116"/>
        <v>337</v>
      </c>
      <c r="F2787" s="4">
        <f>E2787-SUMIFS(E:E,A:A,A2787-1,B:B,B2787)</f>
        <v>41</v>
      </c>
      <c r="G2787" s="4">
        <f t="shared" si="117"/>
        <v>16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13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118"/>
        <v>3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116"/>
        <v>42</v>
      </c>
      <c r="F2788" s="4">
        <f>E2788-SUMIFS(E:E,A:A,A2788-1,B:B,B2788)</f>
        <v>1</v>
      </c>
      <c r="G2788" s="4">
        <f t="shared" si="117"/>
        <v>2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118"/>
        <v>0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si="116"/>
        <v>3777</v>
      </c>
      <c r="F2789" s="4">
        <f>E2789-SUMIFS(E:E,A:A,A2789-1,B:B,B2789)</f>
        <v>437</v>
      </c>
      <c r="G2789" s="4">
        <f t="shared" si="117"/>
        <v>196</v>
      </c>
      <c r="H2789" s="4">
        <f>G2789-SUMIFS(G:G,A:A,A2789-1,B:B,B2789)</f>
        <v>3</v>
      </c>
      <c r="I2789" s="5">
        <f>IFERROR((G2789-SUMIFS(G:G,A:A,A2789-1,B:B,B2789))/SUMIFS(G:G,A:A,A2789-1,B:B,B2789),0)</f>
        <v>1.5544041450777202E-2</v>
      </c>
      <c r="M2789" s="3">
        <v>168</v>
      </c>
      <c r="N2789" s="11">
        <f>M2789-SUMIFS(M:M,B:B,B2789,A:A,A2789-1)</f>
        <v>21</v>
      </c>
      <c r="O2789" s="3">
        <v>4</v>
      </c>
      <c r="P2789" s="11">
        <f>O2789-SUMIFS(O:O,B:B,B2789,A:A,A2789-1)</f>
        <v>0</v>
      </c>
      <c r="Q2789" s="12">
        <f t="shared" si="118"/>
        <v>24</v>
      </c>
      <c r="R2789" s="12">
        <f>Q2789-SUMIFS(Q:Q,B:B,B2789,A:A,A2789-1)</f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116"/>
        <v>803</v>
      </c>
      <c r="F2790" s="4">
        <f>E2790-SUMIFS(E:E,A:A,A2790-1,B:B,B2790)</f>
        <v>236</v>
      </c>
      <c r="G2790" s="4">
        <f t="shared" si="117"/>
        <v>4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0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118"/>
        <v>4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116"/>
        <v>208</v>
      </c>
      <c r="F2791" s="4">
        <f>E2791-SUMIFS(E:E,A:A,A2791-1,B:B,B2791)</f>
        <v>7</v>
      </c>
      <c r="G2791" s="4">
        <f t="shared" si="117"/>
        <v>16</v>
      </c>
      <c r="H2791" s="4">
        <f>G2791-SUMIFS(G:G,A:A,A2791-1,B:B,B2791)</f>
        <v>0</v>
      </c>
      <c r="I2791" s="5">
        <f>IFERROR((G2791-SUMIFS(G:G,A:A,A2791-1,B:B,B2791))/SUMIFS(G:G,A:A,A2791-1,B:B,B2791),0)</f>
        <v>0</v>
      </c>
      <c r="M2791" s="3">
        <v>2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118"/>
        <v>14</v>
      </c>
      <c r="R2791" s="12">
        <f>Q2791-SUMIFS(Q:Q,B:B,B2791,A:A,A2791-1)</f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116"/>
        <v>420</v>
      </c>
      <c r="F2792" s="4">
        <f>E2792-SUMIFS(E:E,A:A,A2792-1,B:B,B2792)</f>
        <v>18</v>
      </c>
      <c r="G2792" s="4">
        <f t="shared" si="117"/>
        <v>16</v>
      </c>
      <c r="H2792" s="4">
        <f>G2792-SUMIFS(G:G,A:A,A2792-1,B:B,B2792)</f>
        <v>1</v>
      </c>
      <c r="I2792" s="5">
        <f>IFERROR((G2792-SUMIFS(G:G,A:A,A2792-1,B:B,B2792))/SUMIFS(G:G,A:A,A2792-1,B:B,B2792),0)</f>
        <v>6.6666666666666666E-2</v>
      </c>
      <c r="M2792" s="3">
        <v>13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118"/>
        <v>3</v>
      </c>
      <c r="R2792" s="12">
        <f>Q2792-SUMIFS(Q:Q,B:B,B2792,A:A,A2792-1)</f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116"/>
        <v>57</v>
      </c>
      <c r="F2793" s="4">
        <f>E2793-SUMIFS(E:E,A:A,A2793-1,B:B,B2793)</f>
        <v>4</v>
      </c>
      <c r="G2793" s="4">
        <f t="shared" si="117"/>
        <v>2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2</v>
      </c>
      <c r="N2793" s="11">
        <f>M2793-SUMIFS(M:M,B:B,B2793,A:A,A2793-1)</f>
        <v>0</v>
      </c>
      <c r="O2793" s="3">
        <v>0</v>
      </c>
      <c r="P2793" s="11">
        <f>O2793-SUMIFS(O:O,B:B,B2793,A:A,A2793-1)</f>
        <v>0</v>
      </c>
      <c r="Q2793" s="12">
        <f t="shared" si="118"/>
        <v>0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116"/>
        <v>206</v>
      </c>
      <c r="F2794" s="4">
        <f>E2794-SUMIFS(E:E,A:A,A2794-1,B:B,B2794)</f>
        <v>11</v>
      </c>
      <c r="G2794" s="4">
        <f t="shared" si="117"/>
        <v>11</v>
      </c>
      <c r="H2794" s="4">
        <f>G2794-SUMIFS(G:G,A:A,A2794-1,B:B,B2794)</f>
        <v>1</v>
      </c>
      <c r="I2794" s="5">
        <f>IFERROR((G2794-SUMIFS(G:G,A:A,A2794-1,B:B,B2794))/SUMIFS(G:G,A:A,A2794-1,B:B,B2794),0)</f>
        <v>0.1</v>
      </c>
      <c r="M2794" s="3">
        <v>5</v>
      </c>
      <c r="N2794" s="11">
        <f>M2794-SUMIFS(M:M,B:B,B2794,A:A,A2794-1)</f>
        <v>0</v>
      </c>
      <c r="O2794" s="3">
        <v>0</v>
      </c>
      <c r="P2794" s="11">
        <f>O2794-SUMIFS(O:O,B:B,B2794,A:A,A2794-1)</f>
        <v>0</v>
      </c>
      <c r="Q2794" s="12">
        <f t="shared" si="118"/>
        <v>6</v>
      </c>
      <c r="R2794" s="12">
        <f>Q2794-SUMIFS(Q:Q,B:B,B2794,A:A,A2794-1)</f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116"/>
        <v>372</v>
      </c>
      <c r="F2795" s="4">
        <f>E2795-SUMIFS(E:E,A:A,A2795-1,B:B,B2795)</f>
        <v>21</v>
      </c>
      <c r="G2795" s="4">
        <f t="shared" si="117"/>
        <v>23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17</v>
      </c>
      <c r="N2795" s="11">
        <f>M2795-SUMIFS(M:M,B:B,B2795,A:A,A2795-1)</f>
        <v>0</v>
      </c>
      <c r="O2795" s="3">
        <v>0</v>
      </c>
      <c r="P2795" s="11">
        <f>O2795-SUMIFS(O:O,B:B,B2795,A:A,A2795-1)</f>
        <v>0</v>
      </c>
      <c r="Q2795" s="12">
        <f t="shared" si="118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116"/>
        <v>557</v>
      </c>
      <c r="F2796" s="4">
        <f>E2796-SUMIFS(E:E,A:A,A2796-1,B:B,B2796)</f>
        <v>4</v>
      </c>
      <c r="G2796" s="4">
        <f t="shared" si="117"/>
        <v>34</v>
      </c>
      <c r="H2796" s="4">
        <f>G2796-SUMIFS(G:G,A:A,A2796-1,B:B,B2796)</f>
        <v>0</v>
      </c>
      <c r="I2796" s="5">
        <f>IFERROR((G2796-SUMIFS(G:G,A:A,A2796-1,B:B,B2796))/SUMIFS(G:G,A:A,A2796-1,B:B,B2796),0)</f>
        <v>0</v>
      </c>
      <c r="M2796" s="3">
        <v>12</v>
      </c>
      <c r="N2796" s="11">
        <f>M2796-SUMIFS(M:M,B:B,B2796,A:A,A2796-1)</f>
        <v>0</v>
      </c>
      <c r="O2796" s="3">
        <v>3</v>
      </c>
      <c r="P2796" s="11">
        <f>O2796-SUMIFS(O:O,B:B,B2796,A:A,A2796-1)</f>
        <v>0</v>
      </c>
      <c r="Q2796" s="12">
        <f t="shared" si="118"/>
        <v>19</v>
      </c>
      <c r="R2796" s="12">
        <f>Q2796-SUMIFS(Q:Q,B:B,B2796,A:A,A2796-1)</f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116"/>
        <v>1048</v>
      </c>
      <c r="F2797" s="4">
        <f>E2797-SUMIFS(E:E,A:A,A2797-1,B:B,B2797)</f>
        <v>30</v>
      </c>
      <c r="G2797" s="4">
        <f t="shared" si="117"/>
        <v>90</v>
      </c>
      <c r="H2797" s="4">
        <f>G2797-SUMIFS(G:G,A:A,A2797-1,B:B,B2797)</f>
        <v>3</v>
      </c>
      <c r="I2797" s="5">
        <f>IFERROR((G2797-SUMIFS(G:G,A:A,A2797-1,B:B,B2797))/SUMIFS(G:G,A:A,A2797-1,B:B,B2797),0)</f>
        <v>3.4482758620689655E-2</v>
      </c>
      <c r="M2797" s="3">
        <v>43</v>
      </c>
      <c r="N2797" s="11">
        <f>M2797-SUMIFS(M:M,B:B,B2797,A:A,A2797-1)</f>
        <v>4</v>
      </c>
      <c r="O2797" s="3">
        <v>1</v>
      </c>
      <c r="P2797" s="11">
        <f>O2797-SUMIFS(O:O,B:B,B2797,A:A,A2797-1)</f>
        <v>0</v>
      </c>
      <c r="Q2797" s="12">
        <f t="shared" si="118"/>
        <v>46</v>
      </c>
      <c r="R2797" s="12">
        <f>Q2797-SUMIFS(Q:Q,B:B,B2797,A:A,A2797-1)</f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116"/>
        <v>439</v>
      </c>
      <c r="F2798" s="4">
        <f>E2798-SUMIFS(E:E,A:A,A2798-1,B:B,B2798)</f>
        <v>229</v>
      </c>
      <c r="G2798" s="4">
        <f t="shared" si="117"/>
        <v>28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21</v>
      </c>
      <c r="N2798" s="11">
        <f>M2798-SUMIFS(M:M,B:B,B2798,A:A,A2798-1)</f>
        <v>0</v>
      </c>
      <c r="O2798" s="3">
        <v>1</v>
      </c>
      <c r="P2798" s="11">
        <f>O2798-SUMIFS(O:O,B:B,B2798,A:A,A2798-1)</f>
        <v>0</v>
      </c>
      <c r="Q2798" s="12">
        <f t="shared" si="118"/>
        <v>6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116"/>
        <v>319</v>
      </c>
      <c r="F2799" s="4">
        <f>E2799-SUMIFS(E:E,A:A,A2799-1,B:B,B2799)</f>
        <v>19</v>
      </c>
      <c r="G2799" s="4">
        <f t="shared" si="117"/>
        <v>22</v>
      </c>
      <c r="H2799" s="4">
        <f>G2799-SUMIFS(G:G,A:A,A2799-1,B:B,B2799)</f>
        <v>6</v>
      </c>
      <c r="I2799" s="5">
        <f>IFERROR((G2799-SUMIFS(G:G,A:A,A2799-1,B:B,B2799))/SUMIFS(G:G,A:A,A2799-1,B:B,B2799),0)</f>
        <v>0.375</v>
      </c>
      <c r="M2799" s="3">
        <v>6</v>
      </c>
      <c r="N2799" s="11">
        <f>M2799-SUMIFS(M:M,B:B,B2799,A:A,A2799-1)</f>
        <v>-1</v>
      </c>
      <c r="O2799" s="3">
        <v>1</v>
      </c>
      <c r="P2799" s="11">
        <f>O2799-SUMIFS(O:O,B:B,B2799,A:A,A2799-1)</f>
        <v>0</v>
      </c>
      <c r="Q2799" s="12">
        <f t="shared" si="118"/>
        <v>15</v>
      </c>
      <c r="R2799" s="12">
        <f>Q2799-SUMIFS(Q:Q,B:B,B2799,A:A,A2799-1)</f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116"/>
        <v>922</v>
      </c>
      <c r="F2800" s="4">
        <f>E2800-SUMIFS(E:E,A:A,A2800-1,B:B,B2800)</f>
        <v>67</v>
      </c>
      <c r="G2800" s="4">
        <f t="shared" si="117"/>
        <v>34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30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118"/>
        <v>4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116"/>
        <v>593</v>
      </c>
      <c r="F2801" s="4">
        <f>E2801-SUMIFS(E:E,A:A,A2801-1,B:B,B2801)</f>
        <v>22</v>
      </c>
      <c r="G2801" s="4">
        <f t="shared" si="117"/>
        <v>6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4</v>
      </c>
      <c r="N2801" s="11">
        <f>M2801-SUMIFS(M:M,B:B,B2801,A:A,A2801-1)</f>
        <v>0</v>
      </c>
      <c r="O2801" s="3">
        <v>0</v>
      </c>
      <c r="P2801" s="11">
        <f>O2801-SUMIFS(O:O,B:B,B2801,A:A,A2801-1)</f>
        <v>0</v>
      </c>
      <c r="Q2801" s="12">
        <f t="shared" si="118"/>
        <v>2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116"/>
        <v>191</v>
      </c>
      <c r="F2802" s="4">
        <f>E2802-SUMIFS(E:E,A:A,A2802-1,B:B,B2802)</f>
        <v>3</v>
      </c>
      <c r="G2802" s="4">
        <f t="shared" si="117"/>
        <v>9</v>
      </c>
      <c r="H2802" s="4">
        <f>G2802-SUMIFS(G:G,A:A,A2802-1,B:B,B2802)</f>
        <v>0</v>
      </c>
      <c r="I2802" s="5">
        <f>IFERROR((G2802-SUMIFS(G:G,A:A,A2802-1,B:B,B2802))/SUMIFS(G:G,A:A,A2802-1,B:B,B2802),0)</f>
        <v>0</v>
      </c>
      <c r="M2802" s="3">
        <v>6</v>
      </c>
      <c r="N2802" s="11">
        <f>M2802-SUMIFS(M:M,B:B,B2802,A:A,A2802-1)</f>
        <v>0</v>
      </c>
      <c r="O2802" s="3">
        <v>0</v>
      </c>
      <c r="P2802" s="11">
        <f>O2802-SUMIFS(O:O,B:B,B2802,A:A,A2802-1)</f>
        <v>0</v>
      </c>
      <c r="Q2802" s="12">
        <f t="shared" si="118"/>
        <v>3</v>
      </c>
      <c r="R2802" s="12">
        <f>Q2802-SUMIFS(Q:Q,B:B,B2802,A:A,A2802-1)</f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116"/>
        <v>99</v>
      </c>
      <c r="F2803" s="4">
        <f>E2803-SUMIFS(E:E,A:A,A2803-1,B:B,B2803)</f>
        <v>2</v>
      </c>
      <c r="G2803" s="4">
        <f t="shared" si="117"/>
        <v>3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2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118"/>
        <v>1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116"/>
        <v>297</v>
      </c>
      <c r="F2804" s="4">
        <f>E2804-SUMIFS(E:E,A:A,A2804-1,B:B,B2804)</f>
        <v>13</v>
      </c>
      <c r="G2804" s="4">
        <f t="shared" si="117"/>
        <v>11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7</v>
      </c>
      <c r="N2804" s="11">
        <f>M2804-SUMIFS(M:M,B:B,B2804,A:A,A2804-1)</f>
        <v>0</v>
      </c>
      <c r="O2804" s="3">
        <v>1</v>
      </c>
      <c r="P2804" s="11">
        <f>O2804-SUMIFS(O:O,B:B,B2804,A:A,A2804-1)</f>
        <v>0</v>
      </c>
      <c r="Q2804" s="12">
        <f t="shared" si="118"/>
        <v>3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116"/>
        <v>2089</v>
      </c>
      <c r="F2805" s="4">
        <f>E2805-SUMIFS(E:E,A:A,A2805-1,B:B,B2805)</f>
        <v>257</v>
      </c>
      <c r="G2805" s="4">
        <f t="shared" si="117"/>
        <v>124</v>
      </c>
      <c r="H2805" s="4">
        <f>G2805-SUMIFS(G:G,A:A,A2805-1,B:B,B2805)</f>
        <v>2</v>
      </c>
      <c r="I2805" s="5">
        <f>IFERROR((G2805-SUMIFS(G:G,A:A,A2805-1,B:B,B2805))/SUMIFS(G:G,A:A,A2805-1,B:B,B2805),0)</f>
        <v>1.6393442622950821E-2</v>
      </c>
      <c r="M2805" s="3">
        <v>56</v>
      </c>
      <c r="N2805" s="11">
        <f>M2805-SUMIFS(M:M,B:B,B2805,A:A,A2805-1)</f>
        <v>1</v>
      </c>
      <c r="O2805" s="3">
        <v>2</v>
      </c>
      <c r="P2805" s="11">
        <f>O2805-SUMIFS(O:O,B:B,B2805,A:A,A2805-1)</f>
        <v>0</v>
      </c>
      <c r="Q2805" s="12">
        <f t="shared" si="118"/>
        <v>66</v>
      </c>
      <c r="R2805" s="12">
        <f>Q2805-SUMIFS(Q:Q,B:B,B2805,A:A,A2805-1)</f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116"/>
        <v>90</v>
      </c>
      <c r="F2806" s="4">
        <f>E2806-SUMIFS(E:E,A:A,A2806-1,B:B,B2806)</f>
        <v>4</v>
      </c>
      <c r="G2806" s="4">
        <f t="shared" si="117"/>
        <v>2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0</v>
      </c>
      <c r="N2806" s="11">
        <f>M2806-SUMIFS(M:M,B:B,B2806,A:A,A2806-1)</f>
        <v>0</v>
      </c>
      <c r="O2806" s="3">
        <v>0</v>
      </c>
      <c r="P2806" s="11">
        <f>O2806-SUMIFS(O:O,B:B,B2806,A:A,A2806-1)</f>
        <v>0</v>
      </c>
      <c r="Q2806" s="12">
        <f t="shared" si="118"/>
        <v>2</v>
      </c>
      <c r="R2806" s="12">
        <f>Q2806-SUMIFS(Q:Q,B:B,B2806,A:A,A2806-1)</f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ref="E2807:E2839" si="119">SUM(C2807:D2807)</f>
        <v>142</v>
      </c>
      <c r="F2807" s="4">
        <f>E2807-SUMIFS(E:E,A:A,A2807-1,B:B,B2807)</f>
        <v>11</v>
      </c>
      <c r="G2807" s="4">
        <f t="shared" ref="G2807:G2839" si="120">C2807</f>
        <v>5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5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ref="Q2807:Q2839" si="121">G2807-O2807-M2807</f>
        <v>0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119"/>
        <v>214</v>
      </c>
      <c r="F2808" s="4">
        <f>E2808-SUMIFS(E:E,A:A,A2808-1,B:B,B2808)</f>
        <v>17</v>
      </c>
      <c r="G2808" s="4">
        <f t="shared" si="120"/>
        <v>9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3</v>
      </c>
      <c r="N2808" s="11">
        <f>M2808-SUMIFS(M:M,B:B,B2808,A:A,A2808-1)</f>
        <v>0</v>
      </c>
      <c r="O2808" s="3">
        <v>1</v>
      </c>
      <c r="P2808" s="11">
        <f>O2808-SUMIFS(O:O,B:B,B2808,A:A,A2808-1)</f>
        <v>0</v>
      </c>
      <c r="Q2808" s="12">
        <f t="shared" si="121"/>
        <v>5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119"/>
        <v>461</v>
      </c>
      <c r="F2809" s="4">
        <f>E2809-SUMIFS(E:E,A:A,A2809-1,B:B,B2809)</f>
        <v>1</v>
      </c>
      <c r="G2809" s="4">
        <f t="shared" si="120"/>
        <v>7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5</v>
      </c>
      <c r="N2809" s="11">
        <f>M2809-SUMIFS(M:M,B:B,B2809,A:A,A2809-1)</f>
        <v>1</v>
      </c>
      <c r="O2809" s="3">
        <v>0</v>
      </c>
      <c r="P2809" s="11">
        <f>O2809-SUMIFS(O:O,B:B,B2809,A:A,A2809-1)</f>
        <v>0</v>
      </c>
      <c r="Q2809" s="12">
        <f t="shared" si="121"/>
        <v>2</v>
      </c>
      <c r="R2809" s="12">
        <f>Q2809-SUMIFS(Q:Q,B:B,B2809,A:A,A2809-1)</f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119"/>
        <v>59</v>
      </c>
      <c r="F2810" s="4">
        <f>E2810-SUMIFS(E:E,A:A,A2810-1,B:B,B2810)</f>
        <v>0</v>
      </c>
      <c r="G2810" s="4">
        <f t="shared" si="120"/>
        <v>6</v>
      </c>
      <c r="H2810" s="4">
        <f>G2810-SUMIFS(G:G,A:A,A2810-1,B:B,B2810)</f>
        <v>0</v>
      </c>
      <c r="I2810" s="5">
        <f>IFERROR((G2810-SUMIFS(G:G,A:A,A2810-1,B:B,B2810))/SUMIFS(G:G,A:A,A2810-1,B:B,B2810),0)</f>
        <v>0</v>
      </c>
      <c r="M2810" s="3">
        <v>3</v>
      </c>
      <c r="N2810" s="11">
        <f>M2810-SUMIFS(M:M,B:B,B2810,A:A,A2810-1)</f>
        <v>0</v>
      </c>
      <c r="O2810" s="3">
        <v>0</v>
      </c>
      <c r="P2810" s="11">
        <f>O2810-SUMIFS(O:O,B:B,B2810,A:A,A2810-1)</f>
        <v>0</v>
      </c>
      <c r="Q2810" s="12">
        <f t="shared" si="121"/>
        <v>3</v>
      </c>
      <c r="R2810" s="12">
        <f>Q2810-SUMIFS(Q:Q,B:B,B2810,A:A,A2810-1)</f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119"/>
        <v>53</v>
      </c>
      <c r="F2811" s="4">
        <f>E2811-SUMIFS(E:E,A:A,A2811-1,B:B,B2811)</f>
        <v>0</v>
      </c>
      <c r="G2811" s="4">
        <f t="shared" si="120"/>
        <v>0</v>
      </c>
      <c r="H2811" s="4">
        <f>G2811-SUMIFS(G:G,A:A,A2811-1,B:B,B2811)</f>
        <v>0</v>
      </c>
      <c r="I2811" s="5">
        <f>IFERROR((G2811-SUMIFS(G:G,A:A,A2811-1,B:B,B2811))/SUMIFS(G:G,A:A,A2811-1,B:B,B2811),0)</f>
        <v>0</v>
      </c>
      <c r="M2811" s="3">
        <v>0</v>
      </c>
      <c r="N2811" s="11">
        <f>M2811-SUMIFS(M:M,B:B,B2811,A:A,A2811-1)</f>
        <v>0</v>
      </c>
      <c r="O2811" s="3">
        <v>0</v>
      </c>
      <c r="P2811" s="11">
        <f>O2811-SUMIFS(O:O,B:B,B2811,A:A,A2811-1)</f>
        <v>0</v>
      </c>
      <c r="Q2811" s="12">
        <f t="shared" si="121"/>
        <v>0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119"/>
        <v>85</v>
      </c>
      <c r="F2812" s="4">
        <f>E2812-SUMIFS(E:E,A:A,A2812-1,B:B,B2812)</f>
        <v>3</v>
      </c>
      <c r="G2812" s="4">
        <f t="shared" si="120"/>
        <v>5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4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121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119"/>
        <v>1179</v>
      </c>
      <c r="F2813" s="4">
        <f>E2813-SUMIFS(E:E,A:A,A2813-1,B:B,B2813)</f>
        <v>15</v>
      </c>
      <c r="G2813" s="4">
        <f t="shared" si="120"/>
        <v>95</v>
      </c>
      <c r="H2813" s="4">
        <f>G2813-SUMIFS(G:G,A:A,A2813-1,B:B,B2813)</f>
        <v>-1</v>
      </c>
      <c r="I2813" s="5">
        <f>IFERROR((G2813-SUMIFS(G:G,A:A,A2813-1,B:B,B2813))/SUMIFS(G:G,A:A,A2813-1,B:B,B2813),0)</f>
        <v>-1.0416666666666666E-2</v>
      </c>
      <c r="M2813" s="3">
        <v>74</v>
      </c>
      <c r="N2813" s="11">
        <f>M2813-SUMIFS(M:M,B:B,B2813,A:A,A2813-1)</f>
        <v>29</v>
      </c>
      <c r="O2813" s="3">
        <v>3</v>
      </c>
      <c r="P2813" s="11">
        <f>O2813-SUMIFS(O:O,B:B,B2813,A:A,A2813-1)</f>
        <v>0</v>
      </c>
      <c r="Q2813" s="12">
        <f t="shared" si="121"/>
        <v>18</v>
      </c>
      <c r="R2813" s="12">
        <f>Q2813-SUMIFS(Q:Q,B:B,B2813,A:A,A2813-1)</f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119"/>
        <v>295</v>
      </c>
      <c r="F2814" s="4">
        <f>E2814-SUMIFS(E:E,A:A,A2814-1,B:B,B2814)</f>
        <v>5</v>
      </c>
      <c r="G2814" s="4">
        <f t="shared" si="120"/>
        <v>3</v>
      </c>
      <c r="H2814" s="4">
        <f>G2814-SUMIFS(G:G,A:A,A2814-1,B:B,B2814)</f>
        <v>1</v>
      </c>
      <c r="I2814" s="5">
        <f>IFERROR((G2814-SUMIFS(G:G,A:A,A2814-1,B:B,B2814))/SUMIFS(G:G,A:A,A2814-1,B:B,B2814),0)</f>
        <v>0.5</v>
      </c>
      <c r="M2814" s="3">
        <v>2</v>
      </c>
      <c r="N2814" s="11">
        <f>M2814-SUMIFS(M:M,B:B,B2814,A:A,A2814-1)</f>
        <v>1</v>
      </c>
      <c r="O2814" s="3">
        <v>0</v>
      </c>
      <c r="P2814" s="11">
        <f>O2814-SUMIFS(O:O,B:B,B2814,A:A,A2814-1)</f>
        <v>0</v>
      </c>
      <c r="Q2814" s="12">
        <f t="shared" si="121"/>
        <v>1</v>
      </c>
      <c r="R2814" s="12">
        <f>Q2814-SUMIFS(Q:Q,B:B,B2814,A:A,A2814-1)</f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119"/>
        <v>555</v>
      </c>
      <c r="F2815" s="4">
        <f>E2815-SUMIFS(E:E,A:A,A2815-1,B:B,B2815)</f>
        <v>96</v>
      </c>
      <c r="G2815" s="4">
        <f t="shared" si="120"/>
        <v>8</v>
      </c>
      <c r="H2815" s="4">
        <f>G2815-SUMIFS(G:G,A:A,A2815-1,B:B,B2815)</f>
        <v>0</v>
      </c>
      <c r="I2815" s="5">
        <f>IFERROR((G2815-SUMIFS(G:G,A:A,A2815-1,B:B,B2815))/SUMIFS(G:G,A:A,A2815-1,B:B,B2815),0)</f>
        <v>0</v>
      </c>
      <c r="M2815" s="3">
        <v>7</v>
      </c>
      <c r="N2815" s="11">
        <f>M2815-SUMIFS(M:M,B:B,B2815,A:A,A2815-1)</f>
        <v>0</v>
      </c>
      <c r="O2815" s="3">
        <v>0</v>
      </c>
      <c r="P2815" s="11">
        <f>O2815-SUMIFS(O:O,B:B,B2815,A:A,A2815-1)</f>
        <v>0</v>
      </c>
      <c r="Q2815" s="12">
        <f t="shared" si="121"/>
        <v>1</v>
      </c>
      <c r="R2815" s="12">
        <f>Q2815-SUMIFS(Q:Q,B:B,B2815,A:A,A2815-1)</f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119"/>
        <v>1098</v>
      </c>
      <c r="F2816" s="4">
        <f>E2816-SUMIFS(E:E,A:A,A2816-1,B:B,B2816)</f>
        <v>68</v>
      </c>
      <c r="G2816" s="4">
        <f t="shared" si="120"/>
        <v>117</v>
      </c>
      <c r="H2816" s="4">
        <f>G2816-SUMIFS(G:G,A:A,A2816-1,B:B,B2816)</f>
        <v>1</v>
      </c>
      <c r="I2816" s="5">
        <f>IFERROR((G2816-SUMIFS(G:G,A:A,A2816-1,B:B,B2816))/SUMIFS(G:G,A:A,A2816-1,B:B,B2816),0)</f>
        <v>8.6206896551724137E-3</v>
      </c>
      <c r="M2816" s="3">
        <v>78</v>
      </c>
      <c r="N2816" s="11">
        <f>M2816-SUMIFS(M:M,B:B,B2816,A:A,A2816-1)</f>
        <v>3</v>
      </c>
      <c r="O2816" s="3">
        <v>0</v>
      </c>
      <c r="P2816" s="11">
        <f>O2816-SUMIFS(O:O,B:B,B2816,A:A,A2816-1)</f>
        <v>0</v>
      </c>
      <c r="Q2816" s="12">
        <f t="shared" si="121"/>
        <v>39</v>
      </c>
      <c r="R2816" s="12">
        <f>Q2816-SUMIFS(Q:Q,B:B,B2816,A:A,A2816-1)</f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119"/>
        <v>3414</v>
      </c>
      <c r="F2817" s="4">
        <f>E2817-SUMIFS(E:E,A:A,A2817-1,B:B,B2817)</f>
        <v>456</v>
      </c>
      <c r="G2817" s="4">
        <f t="shared" si="120"/>
        <v>338</v>
      </c>
      <c r="H2817" s="4">
        <f>G2817-SUMIFS(G:G,A:A,A2817-1,B:B,B2817)</f>
        <v>10</v>
      </c>
      <c r="I2817" s="5">
        <f>IFERROR((G2817-SUMIFS(G:G,A:A,A2817-1,B:B,B2817))/SUMIFS(G:G,A:A,A2817-1,B:B,B2817),0)</f>
        <v>3.048780487804878E-2</v>
      </c>
      <c r="M2817" s="3">
        <v>161</v>
      </c>
      <c r="N2817" s="11">
        <f>M2817-SUMIFS(M:M,B:B,B2817,A:A,A2817-1)</f>
        <v>11</v>
      </c>
      <c r="O2817" s="3">
        <v>7</v>
      </c>
      <c r="P2817" s="11">
        <f>O2817-SUMIFS(O:O,B:B,B2817,A:A,A2817-1)</f>
        <v>0</v>
      </c>
      <c r="Q2817" s="12">
        <f t="shared" si="121"/>
        <v>170</v>
      </c>
      <c r="R2817" s="12">
        <f>Q2817-SUMIFS(Q:Q,B:B,B2817,A:A,A2817-1)</f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119"/>
        <v>177</v>
      </c>
      <c r="F2818" s="4">
        <f>E2818-SUMIFS(E:E,A:A,A2818-1,B:B,B2818)</f>
        <v>29</v>
      </c>
      <c r="G2818" s="4">
        <f t="shared" si="120"/>
        <v>12</v>
      </c>
      <c r="H2818" s="4">
        <f>G2818-SUMIFS(G:G,A:A,A2818-1,B:B,B2818)</f>
        <v>1</v>
      </c>
      <c r="I2818" s="5">
        <f>IFERROR((G2818-SUMIFS(G:G,A:A,A2818-1,B:B,B2818))/SUMIFS(G:G,A:A,A2818-1,B:B,B2818),0)</f>
        <v>9.0909090909090912E-2</v>
      </c>
      <c r="M2818" s="3">
        <v>10</v>
      </c>
      <c r="N2818" s="11">
        <f>M2818-SUMIFS(M:M,B:B,B2818,A:A,A2818-1)</f>
        <v>5</v>
      </c>
      <c r="O2818" s="3">
        <v>0</v>
      </c>
      <c r="P2818" s="11">
        <f>O2818-SUMIFS(O:O,B:B,B2818,A:A,A2818-1)</f>
        <v>0</v>
      </c>
      <c r="Q2818" s="12">
        <f t="shared" si="121"/>
        <v>2</v>
      </c>
      <c r="R2818" s="12">
        <f>Q2818-SUMIFS(Q:Q,B:B,B2818,A:A,A2818-1)</f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119"/>
        <v>199</v>
      </c>
      <c r="F2819" s="4">
        <f>E2819-SUMIFS(E:E,A:A,A2819-1,B:B,B2819)</f>
        <v>13</v>
      </c>
      <c r="G2819" s="4">
        <f t="shared" si="120"/>
        <v>3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2</v>
      </c>
      <c r="N2819" s="11">
        <f>M2819-SUMIFS(M:M,B:B,B2819,A:A,A2819-1)</f>
        <v>0</v>
      </c>
      <c r="O2819" s="3">
        <v>0</v>
      </c>
      <c r="P2819" s="11">
        <f>O2819-SUMIFS(O:O,B:B,B2819,A:A,A2819-1)</f>
        <v>0</v>
      </c>
      <c r="Q2819" s="12">
        <f t="shared" si="121"/>
        <v>1</v>
      </c>
      <c r="R2819" s="12">
        <f>Q2819-SUMIFS(Q:Q,B:B,B2819,A:A,A2819-1)</f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119"/>
        <v>830</v>
      </c>
      <c r="F2820" s="4">
        <f>E2820-SUMIFS(E:E,A:A,A2820-1,B:B,B2820)</f>
        <v>150</v>
      </c>
      <c r="G2820" s="4">
        <f t="shared" si="120"/>
        <v>29</v>
      </c>
      <c r="H2820" s="4">
        <f>G2820-SUMIFS(G:G,A:A,A2820-1,B:B,B2820)</f>
        <v>3</v>
      </c>
      <c r="I2820" s="5">
        <f>IFERROR((G2820-SUMIFS(G:G,A:A,A2820-1,B:B,B2820))/SUMIFS(G:G,A:A,A2820-1,B:B,B2820),0)</f>
        <v>0.11538461538461539</v>
      </c>
      <c r="M2820" s="3">
        <v>23</v>
      </c>
      <c r="N2820" s="11">
        <f>M2820-SUMIFS(M:M,B:B,B2820,A:A,A2820-1)</f>
        <v>0</v>
      </c>
      <c r="O2820" s="3">
        <v>1</v>
      </c>
      <c r="P2820" s="11">
        <f>O2820-SUMIFS(O:O,B:B,B2820,A:A,A2820-1)</f>
        <v>0</v>
      </c>
      <c r="Q2820" s="12">
        <f t="shared" si="121"/>
        <v>5</v>
      </c>
      <c r="R2820" s="12">
        <f>Q2820-SUMIFS(Q:Q,B:B,B2820,A:A,A2820-1)</f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119"/>
        <v>13124</v>
      </c>
      <c r="F2821" s="4">
        <f>E2821-SUMIFS(E:E,A:A,A2821-1,B:B,B2821)</f>
        <v>429</v>
      </c>
      <c r="G2821" s="4">
        <f t="shared" si="120"/>
        <v>1873</v>
      </c>
      <c r="H2821" s="4">
        <f>G2821-SUMIFS(G:G,A:A,A2821-1,B:B,B2821)</f>
        <v>34</v>
      </c>
      <c r="I2821" s="5">
        <f>IFERROR((G2821-SUMIFS(G:G,A:A,A2821-1,B:B,B2821))/SUMIFS(G:G,A:A,A2821-1,B:B,B2821),0)</f>
        <v>1.8488308863512777E-2</v>
      </c>
      <c r="M2821" s="3">
        <v>730</v>
      </c>
      <c r="N2821" s="11">
        <f>M2821-SUMIFS(M:M,B:B,B2821,A:A,A2821-1)</f>
        <v>73</v>
      </c>
      <c r="O2821" s="3">
        <v>39</v>
      </c>
      <c r="P2821" s="11">
        <f>O2821-SUMIFS(O:O,B:B,B2821,A:A,A2821-1)</f>
        <v>4</v>
      </c>
      <c r="Q2821" s="12">
        <f t="shared" si="121"/>
        <v>1104</v>
      </c>
      <c r="R2821" s="12">
        <f>Q2821-SUMIFS(Q:Q,B:B,B2821,A:A,A2821-1)</f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119"/>
        <v>272</v>
      </c>
      <c r="F2822" s="4">
        <f>E2822-SUMIFS(E:E,A:A,A2822-1,B:B,B2822)</f>
        <v>6</v>
      </c>
      <c r="G2822" s="4">
        <f t="shared" si="120"/>
        <v>14</v>
      </c>
      <c r="H2822" s="4">
        <f>G2822-SUMIFS(G:G,A:A,A2822-1,B:B,B2822)</f>
        <v>0</v>
      </c>
      <c r="I2822" s="5">
        <f>IFERROR((G2822-SUMIFS(G:G,A:A,A2822-1,B:B,B2822))/SUMIFS(G:G,A:A,A2822-1,B:B,B2822),0)</f>
        <v>0</v>
      </c>
      <c r="M2822" s="3">
        <v>4</v>
      </c>
      <c r="N2822" s="11">
        <f>M2822-SUMIFS(M:M,B:B,B2822,A:A,A2822-1)</f>
        <v>1</v>
      </c>
      <c r="O2822" s="3">
        <v>1</v>
      </c>
      <c r="P2822" s="11">
        <f>O2822-SUMIFS(O:O,B:B,B2822,A:A,A2822-1)</f>
        <v>0</v>
      </c>
      <c r="Q2822" s="12">
        <f t="shared" si="121"/>
        <v>9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119"/>
        <v>131</v>
      </c>
      <c r="F2823" s="4">
        <f>E2823-SUMIFS(E:E,A:A,A2823-1,B:B,B2823)</f>
        <v>2</v>
      </c>
      <c r="G2823" s="4">
        <f t="shared" si="120"/>
        <v>6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1</v>
      </c>
      <c r="N2823" s="11">
        <f>M2823-SUMIFS(M:M,B:B,B2823,A:A,A2823-1)</f>
        <v>1</v>
      </c>
      <c r="O2823" s="3">
        <v>0</v>
      </c>
      <c r="P2823" s="11">
        <f>O2823-SUMIFS(O:O,B:B,B2823,A:A,A2823-1)</f>
        <v>0</v>
      </c>
      <c r="Q2823" s="12">
        <f t="shared" si="121"/>
        <v>5</v>
      </c>
      <c r="R2823" s="12">
        <f>Q2823-SUMIFS(Q:Q,B:B,B2823,A:A,A2823-1)</f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119"/>
        <v>602</v>
      </c>
      <c r="F2824" s="4">
        <f>E2824-SUMIFS(E:E,A:A,A2824-1,B:B,B2824)</f>
        <v>37</v>
      </c>
      <c r="G2824" s="4">
        <f t="shared" si="120"/>
        <v>45</v>
      </c>
      <c r="H2824" s="4">
        <f>G2824-SUMIFS(G:G,A:A,A2824-1,B:B,B2824)</f>
        <v>0</v>
      </c>
      <c r="I2824" s="5">
        <f>IFERROR((G2824-SUMIFS(G:G,A:A,A2824-1,B:B,B2824))/SUMIFS(G:G,A:A,A2824-1,B:B,B2824),0)</f>
        <v>0</v>
      </c>
      <c r="M2824" s="3">
        <v>35</v>
      </c>
      <c r="N2824" s="11">
        <f>M2824-SUMIFS(M:M,B:B,B2824,A:A,A2824-1)</f>
        <v>0</v>
      </c>
      <c r="O2824" s="3">
        <v>1</v>
      </c>
      <c r="P2824" s="11">
        <f>O2824-SUMIFS(O:O,B:B,B2824,A:A,A2824-1)</f>
        <v>0</v>
      </c>
      <c r="Q2824" s="12">
        <f t="shared" si="121"/>
        <v>9</v>
      </c>
      <c r="R2824" s="12">
        <f>Q2824-SUMIFS(Q:Q,B:B,B2824,A:A,A2824-1)</f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119"/>
        <v>2725</v>
      </c>
      <c r="F2825" s="4">
        <f>E2825-SUMIFS(E:E,A:A,A2825-1,B:B,B2825)</f>
        <v>102</v>
      </c>
      <c r="G2825" s="4">
        <f t="shared" si="120"/>
        <v>530</v>
      </c>
      <c r="H2825" s="4">
        <f>G2825-SUMIFS(G:G,A:A,A2825-1,B:B,B2825)</f>
        <v>12</v>
      </c>
      <c r="I2825" s="5">
        <f>IFERROR((G2825-SUMIFS(G:G,A:A,A2825-1,B:B,B2825))/SUMIFS(G:G,A:A,A2825-1,B:B,B2825),0)</f>
        <v>2.3166023166023165E-2</v>
      </c>
      <c r="M2825" s="3">
        <v>298</v>
      </c>
      <c r="N2825" s="11">
        <f>M2825-SUMIFS(M:M,B:B,B2825,A:A,A2825-1)</f>
        <v>13</v>
      </c>
      <c r="O2825" s="3">
        <v>31</v>
      </c>
      <c r="P2825" s="11">
        <f>O2825-SUMIFS(O:O,B:B,B2825,A:A,A2825-1)</f>
        <v>0</v>
      </c>
      <c r="Q2825" s="12">
        <f t="shared" si="121"/>
        <v>201</v>
      </c>
      <c r="R2825" s="12">
        <f>Q2825-SUMIFS(Q:Q,B:B,B2825,A:A,A2825-1)</f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119"/>
        <v>984</v>
      </c>
      <c r="F2826" s="4">
        <f>E2826-SUMIFS(E:E,A:A,A2826-1,B:B,B2826)</f>
        <v>147</v>
      </c>
      <c r="G2826" s="4">
        <f t="shared" si="120"/>
        <v>83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38</v>
      </c>
      <c r="N2826" s="11">
        <f>M2826-SUMIFS(M:M,B:B,B2826,A:A,A2826-1)</f>
        <v>4</v>
      </c>
      <c r="O2826" s="3">
        <v>0</v>
      </c>
      <c r="P2826" s="11">
        <f>O2826-SUMIFS(O:O,B:B,B2826,A:A,A2826-1)</f>
        <v>0</v>
      </c>
      <c r="Q2826" s="12">
        <f t="shared" si="121"/>
        <v>45</v>
      </c>
      <c r="R2826" s="12">
        <f>Q2826-SUMIFS(Q:Q,B:B,B2826,A:A,A2826-1)</f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119"/>
        <v>158</v>
      </c>
      <c r="F2827" s="4">
        <f>E2827-SUMIFS(E:E,A:A,A2827-1,B:B,B2827)</f>
        <v>7</v>
      </c>
      <c r="G2827" s="4">
        <f t="shared" si="120"/>
        <v>23</v>
      </c>
      <c r="H2827" s="4">
        <f>G2827-SUMIFS(G:G,A:A,A2827-1,B:B,B2827)</f>
        <v>2</v>
      </c>
      <c r="I2827" s="5">
        <f>IFERROR((G2827-SUMIFS(G:G,A:A,A2827-1,B:B,B2827))/SUMIFS(G:G,A:A,A2827-1,B:B,B2827),0)</f>
        <v>9.5238095238095233E-2</v>
      </c>
      <c r="M2827" s="3">
        <v>6</v>
      </c>
      <c r="N2827" s="11">
        <f>M2827-SUMIFS(M:M,B:B,B2827,A:A,A2827-1)</f>
        <v>3</v>
      </c>
      <c r="O2827" s="3">
        <v>1</v>
      </c>
      <c r="P2827" s="11">
        <f>O2827-SUMIFS(O:O,B:B,B2827,A:A,A2827-1)</f>
        <v>0</v>
      </c>
      <c r="Q2827" s="12">
        <f t="shared" si="121"/>
        <v>16</v>
      </c>
      <c r="R2827" s="12">
        <f>Q2827-SUMIFS(Q:Q,B:B,B2827,A:A,A2827-1)</f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119"/>
        <v>83</v>
      </c>
      <c r="F2828" s="4">
        <f>E2828-SUMIFS(E:E,A:A,A2828-1,B:B,B2828)</f>
        <v>15</v>
      </c>
      <c r="G2828" s="4">
        <f t="shared" si="120"/>
        <v>1</v>
      </c>
      <c r="H2828" s="4">
        <f>G2828-SUMIFS(G:G,A:A,A2828-1,B:B,B2828)</f>
        <v>0</v>
      </c>
      <c r="I2828" s="5">
        <f>IFERROR((G2828-SUMIFS(G:G,A:A,A2828-1,B:B,B2828))/SUMIFS(G:G,A:A,A2828-1,B:B,B2828),0)</f>
        <v>0</v>
      </c>
      <c r="M2828" s="3">
        <v>1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121"/>
        <v>0</v>
      </c>
      <c r="R2828" s="12">
        <f>Q2828-SUMIFS(Q:Q,B:B,B2828,A:A,A2828-1)</f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119"/>
        <v>87</v>
      </c>
      <c r="F2829" s="4">
        <f>E2829-SUMIFS(E:E,A:A,A2829-1,B:B,B2829)</f>
        <v>7</v>
      </c>
      <c r="G2829" s="4">
        <f t="shared" si="120"/>
        <v>3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2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121"/>
        <v>1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119"/>
        <v>107</v>
      </c>
      <c r="F2830" s="4">
        <f>E2830-SUMIFS(E:E,A:A,A2830-1,B:B,B2830)</f>
        <v>36</v>
      </c>
      <c r="G2830" s="4">
        <f t="shared" si="120"/>
        <v>1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0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121"/>
        <v>1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119"/>
        <v>381</v>
      </c>
      <c r="F2831" s="4">
        <f>E2831-SUMIFS(E:E,A:A,A2831-1,B:B,B2831)</f>
        <v>31</v>
      </c>
      <c r="G2831" s="4">
        <f t="shared" si="120"/>
        <v>4</v>
      </c>
      <c r="H2831" s="4">
        <f>G2831-SUMIFS(G:G,A:A,A2831-1,B:B,B2831)</f>
        <v>-1</v>
      </c>
      <c r="I2831" s="5">
        <f>IFERROR((G2831-SUMIFS(G:G,A:A,A2831-1,B:B,B2831))/SUMIFS(G:G,A:A,A2831-1,B:B,B2831),0)</f>
        <v>-0.2</v>
      </c>
      <c r="M2831" s="3">
        <v>3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121"/>
        <v>1</v>
      </c>
      <c r="R2831" s="12">
        <f>Q2831-SUMIFS(Q:Q,B:B,B2831,A:A,A2831-1)</f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119"/>
        <v>765</v>
      </c>
      <c r="F2832" s="4">
        <f>E2832-SUMIFS(E:E,A:A,A2832-1,B:B,B2832)</f>
        <v>44</v>
      </c>
      <c r="G2832" s="4">
        <f t="shared" si="120"/>
        <v>46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37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121"/>
        <v>9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119"/>
        <v>113</v>
      </c>
      <c r="F2833" s="4">
        <f>E2833-SUMIFS(E:E,A:A,A2833-1,B:B,B2833)</f>
        <v>1</v>
      </c>
      <c r="G2833" s="4">
        <f t="shared" si="120"/>
        <v>2</v>
      </c>
      <c r="H2833" s="4">
        <f>G2833-SUMIFS(G:G,A:A,A2833-1,B:B,B2833)</f>
        <v>0</v>
      </c>
      <c r="I2833" s="5">
        <f>IFERROR((G2833-SUMIFS(G:G,A:A,A2833-1,B:B,B2833))/SUMIFS(G:G,A:A,A2833-1,B:B,B2833),0)</f>
        <v>0</v>
      </c>
      <c r="M2833" s="3">
        <v>2</v>
      </c>
      <c r="N2833" s="11">
        <f>M2833-SUMIFS(M:M,B:B,B2833,A:A,A2833-1)</f>
        <v>0</v>
      </c>
      <c r="O2833" s="3">
        <v>0</v>
      </c>
      <c r="P2833" s="11">
        <f>O2833-SUMIFS(O:O,B:B,B2833,A:A,A2833-1)</f>
        <v>0</v>
      </c>
      <c r="Q2833" s="12">
        <f t="shared" si="121"/>
        <v>0</v>
      </c>
      <c r="R2833" s="12">
        <f>Q2833-SUMIFS(Q:Q,B:B,B2833,A:A,A2833-1)</f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119"/>
        <v>299</v>
      </c>
      <c r="F2834" s="4">
        <f>E2834-SUMIFS(E:E,A:A,A2834-1,B:B,B2834)</f>
        <v>78</v>
      </c>
      <c r="G2834" s="4">
        <f t="shared" si="120"/>
        <v>8</v>
      </c>
      <c r="H2834" s="4">
        <f>G2834-SUMIFS(G:G,A:A,A2834-1,B:B,B2834)</f>
        <v>0</v>
      </c>
      <c r="I2834" s="5">
        <f>IFERROR((G2834-SUMIFS(G:G,A:A,A2834-1,B:B,B2834))/SUMIFS(G:G,A:A,A2834-1,B:B,B2834),0)</f>
        <v>0</v>
      </c>
      <c r="M2834" s="3">
        <v>2</v>
      </c>
      <c r="N2834" s="11">
        <f>M2834-SUMIFS(M:M,B:B,B2834,A:A,A2834-1)</f>
        <v>0</v>
      </c>
      <c r="O2834" s="3">
        <v>0</v>
      </c>
      <c r="P2834" s="11">
        <f>O2834-SUMIFS(O:O,B:B,B2834,A:A,A2834-1)</f>
        <v>0</v>
      </c>
      <c r="Q2834" s="12">
        <f t="shared" si="121"/>
        <v>6</v>
      </c>
      <c r="R2834" s="12">
        <f>Q2834-SUMIFS(Q:Q,B:B,B2834,A:A,A2834-1)</f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119"/>
        <v>376</v>
      </c>
      <c r="F2835" s="4">
        <f>E2835-SUMIFS(E:E,A:A,A2835-1,B:B,B2835)</f>
        <v>12</v>
      </c>
      <c r="G2835" s="4">
        <f t="shared" si="120"/>
        <v>4</v>
      </c>
      <c r="H2835" s="4">
        <f>G2835-SUMIFS(G:G,A:A,A2835-1,B:B,B2835)</f>
        <v>0</v>
      </c>
      <c r="I2835" s="5">
        <f>IFERROR((G2835-SUMIFS(G:G,A:A,A2835-1,B:B,B2835))/SUMIFS(G:G,A:A,A2835-1,B:B,B2835),0)</f>
        <v>0</v>
      </c>
      <c r="M2835" s="3">
        <v>3</v>
      </c>
      <c r="N2835" s="11">
        <f>M2835-SUMIFS(M:M,B:B,B2835,A:A,A2835-1)</f>
        <v>0</v>
      </c>
      <c r="O2835" s="3">
        <v>0</v>
      </c>
      <c r="P2835" s="11">
        <f>O2835-SUMIFS(O:O,B:B,B2835,A:A,A2835-1)</f>
        <v>0</v>
      </c>
      <c r="Q2835" s="12">
        <f t="shared" si="121"/>
        <v>1</v>
      </c>
      <c r="R2835" s="12">
        <f>Q2835-SUMIFS(Q:Q,B:B,B2835,A:A,A2835-1)</f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119"/>
        <v>3592</v>
      </c>
      <c r="F2836" s="4">
        <f>E2836-SUMIFS(E:E,A:A,A2836-1,B:B,B2836)</f>
        <v>311</v>
      </c>
      <c r="G2836" s="4">
        <f t="shared" si="120"/>
        <v>359</v>
      </c>
      <c r="H2836" s="4">
        <f>G2836-SUMIFS(G:G,A:A,A2836-1,B:B,B2836)</f>
        <v>2</v>
      </c>
      <c r="I2836" s="5">
        <f>IFERROR((G2836-SUMIFS(G:G,A:A,A2836-1,B:B,B2836))/SUMIFS(G:G,A:A,A2836-1,B:B,B2836),0)</f>
        <v>5.6022408963585435E-3</v>
      </c>
      <c r="M2836" s="3">
        <v>239</v>
      </c>
      <c r="N2836" s="11">
        <f>M2836-SUMIFS(M:M,B:B,B2836,A:A,A2836-1)</f>
        <v>12</v>
      </c>
      <c r="O2836" s="3">
        <v>6</v>
      </c>
      <c r="P2836" s="11">
        <f>O2836-SUMIFS(O:O,B:B,B2836,A:A,A2836-1)</f>
        <v>0</v>
      </c>
      <c r="Q2836" s="12">
        <f t="shared" si="121"/>
        <v>114</v>
      </c>
      <c r="R2836" s="12">
        <f>Q2836-SUMIFS(Q:Q,B:B,B2836,A:A,A2836-1)</f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119"/>
        <v>2010</v>
      </c>
      <c r="F2837" s="4">
        <f>E2837-SUMIFS(E:E,A:A,A2837-1,B:B,B2837)</f>
        <v>202</v>
      </c>
      <c r="G2837" s="4">
        <f t="shared" si="120"/>
        <v>187</v>
      </c>
      <c r="H2837" s="4">
        <f>G2837-SUMIFS(G:G,A:A,A2837-1,B:B,B2837)</f>
        <v>2</v>
      </c>
      <c r="I2837" s="5">
        <f>IFERROR((G2837-SUMIFS(G:G,A:A,A2837-1,B:B,B2837))/SUMIFS(G:G,A:A,A2837-1,B:B,B2837),0)</f>
        <v>1.0810810810810811E-2</v>
      </c>
      <c r="M2837" s="3">
        <v>102</v>
      </c>
      <c r="N2837" s="11">
        <f>M2837-SUMIFS(M:M,B:B,B2837,A:A,A2837-1)</f>
        <v>5</v>
      </c>
      <c r="O2837" s="3">
        <v>1</v>
      </c>
      <c r="P2837" s="11">
        <f>O2837-SUMIFS(O:O,B:B,B2837,A:A,A2837-1)</f>
        <v>0</v>
      </c>
      <c r="Q2837" s="12">
        <f t="shared" si="121"/>
        <v>84</v>
      </c>
      <c r="R2837" s="12">
        <f>Q2837-SUMIFS(Q:Q,B:B,B2837,A:A,A2837-1)</f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119"/>
        <v>18039</v>
      </c>
      <c r="F2838" s="4">
        <f>E2838-SUMIFS(E:E,A:A,A2838-1,B:B,B2838)</f>
        <v>661</v>
      </c>
      <c r="G2838" s="4">
        <f t="shared" si="120"/>
        <v>265</v>
      </c>
      <c r="H2838" s="4">
        <f>G2838-SUMIFS(G:G,A:A,A2838-1,B:B,B2838)</f>
        <v>-8</v>
      </c>
      <c r="I2838" s="5">
        <f>IFERROR((G2838-SUMIFS(G:G,A:A,A2838-1,B:B,B2838))/SUMIFS(G:G,A:A,A2838-1,B:B,B2838),0)</f>
        <v>-2.9304029304029304E-2</v>
      </c>
      <c r="M2838" s="3">
        <v>150</v>
      </c>
      <c r="N2838" s="11">
        <f>M2838-SUMIFS(M:M,B:B,B2838,A:A,A2838-1)</f>
        <v>2</v>
      </c>
      <c r="O2838" s="3">
        <v>1</v>
      </c>
      <c r="P2838" s="11">
        <f>O2838-SUMIFS(O:O,B:B,B2838,A:A,A2838-1)</f>
        <v>0</v>
      </c>
      <c r="Q2838" s="12">
        <f t="shared" si="121"/>
        <v>114</v>
      </c>
      <c r="R2838" s="12">
        <f>Q2838-SUMIFS(Q:Q,B:B,B2838,A:A,A2838-1)</f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119"/>
        <v>13377</v>
      </c>
      <c r="F2839" s="4">
        <f>E2839-SUMIFS(E:E,A:A,A2839-1,B:B,B2839)</f>
        <v>723</v>
      </c>
      <c r="G2839" s="4">
        <f t="shared" si="120"/>
        <v>36</v>
      </c>
      <c r="H2839" s="4">
        <f>G2839-SUMIFS(G:G,A:A,A2839-1,B:B,B2839)</f>
        <v>-21</v>
      </c>
      <c r="I2839" s="5">
        <f>IFERROR((G2839-SUMIFS(G:G,A:A,A2839-1,B:B,B2839))/SUMIFS(G:G,A:A,A2839-1,B:B,B2839),0)</f>
        <v>-0.36842105263157893</v>
      </c>
      <c r="M2839" s="3">
        <v>2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121"/>
        <v>34</v>
      </c>
      <c r="R2839" s="12">
        <f>Q2839-SUMIFS(Q:Q,B:B,B2839,A:A,A2839-1)</f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ref="E2840:E2903" si="122">SUM(C2840:D2840)</f>
        <v>1025</v>
      </c>
      <c r="F2840" s="4">
        <f>E2840-SUMIFS(E:E,A:A,A2840-1,B:B,B2840)</f>
        <v>49</v>
      </c>
      <c r="G2840" s="4">
        <f t="shared" ref="G2840:G2903" si="123">C2840</f>
        <v>22</v>
      </c>
      <c r="H2840" s="4">
        <f>G2840-SUMIFS(G:G,A:A,A2840-1,B:B,B2840)</f>
        <v>1</v>
      </c>
      <c r="I2840" s="5">
        <f>IFERROR((G2840-SUMIFS(G:G,A:A,A2840-1,B:B,B2840))/SUMIFS(G:G,A:A,A2840-1,B:B,B2840),0)</f>
        <v>4.7619047619047616E-2</v>
      </c>
      <c r="M2840" s="3">
        <v>13</v>
      </c>
      <c r="N2840" s="11">
        <f>M2840-SUMIFS(M:M,B:B,B2840,A:A,A2840-1)</f>
        <v>0</v>
      </c>
      <c r="O2840" s="3">
        <v>1</v>
      </c>
      <c r="P2840" s="11">
        <f>O2840-SUMIFS(O:O,B:B,B2840,A:A,A2840-1)</f>
        <v>0</v>
      </c>
      <c r="Q2840" s="12">
        <f t="shared" ref="Q2840:Q2903" si="124">G2840-O2840-M2840</f>
        <v>8</v>
      </c>
      <c r="R2840" s="12">
        <f>Q2840-SUMIFS(Q:Q,B:B,B2840,A:A,A2840-1)</f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122"/>
        <v>846</v>
      </c>
      <c r="F2841" s="4">
        <f>E2841-SUMIFS(E:E,A:A,A2841-1,B:B,B2841)</f>
        <v>26</v>
      </c>
      <c r="G2841" s="4">
        <f t="shared" si="123"/>
        <v>117</v>
      </c>
      <c r="H2841" s="4">
        <f>G2841-SUMIFS(G:G,A:A,A2841-1,B:B,B2841)</f>
        <v>12</v>
      </c>
      <c r="I2841" s="5">
        <f>IFERROR((G2841-SUMIFS(G:G,A:A,A2841-1,B:B,B2841))/SUMIFS(G:G,A:A,A2841-1,B:B,B2841),0)</f>
        <v>0.11428571428571428</v>
      </c>
      <c r="M2841" s="3">
        <v>13</v>
      </c>
      <c r="N2841" s="11">
        <f>M2841-SUMIFS(M:M,B:B,B2841,A:A,A2841-1)</f>
        <v>3</v>
      </c>
      <c r="O2841" s="3">
        <v>2</v>
      </c>
      <c r="P2841" s="11">
        <f>O2841-SUMIFS(O:O,B:B,B2841,A:A,A2841-1)</f>
        <v>0</v>
      </c>
      <c r="Q2841" s="12">
        <f t="shared" si="124"/>
        <v>102</v>
      </c>
      <c r="R2841" s="12">
        <f>Q2841-SUMIFS(Q:Q,B:B,B2841,A:A,A2841-1)</f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122"/>
        <v>126</v>
      </c>
      <c r="F2842" s="4">
        <f>E2842-SUMIFS(E:E,A:A,A2842-1,B:B,B2842)</f>
        <v>8</v>
      </c>
      <c r="G2842" s="4">
        <f t="shared" si="123"/>
        <v>4</v>
      </c>
      <c r="H2842" s="4">
        <f>G2842-SUMIFS(G:G,A:A,A2842-1,B:B,B2842)</f>
        <v>0</v>
      </c>
      <c r="I2842" s="5">
        <f>IFERROR((G2842-SUMIFS(G:G,A:A,A2842-1,B:B,B2842))/SUMIFS(G:G,A:A,A2842-1,B:B,B2842),0)</f>
        <v>0</v>
      </c>
      <c r="M2842" s="3">
        <v>4</v>
      </c>
      <c r="N2842" s="11">
        <f>M2842-SUMIFS(M:M,B:B,B2842,A:A,A2842-1)</f>
        <v>0</v>
      </c>
      <c r="O2842" s="3">
        <v>0</v>
      </c>
      <c r="P2842" s="11">
        <f>O2842-SUMIFS(O:O,B:B,B2842,A:A,A2842-1)</f>
        <v>0</v>
      </c>
      <c r="Q2842" s="12">
        <f t="shared" si="124"/>
        <v>0</v>
      </c>
      <c r="R2842" s="12">
        <f>Q2842-SUMIFS(Q:Q,B:B,B2842,A:A,A2842-1)</f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122"/>
        <v>1538</v>
      </c>
      <c r="F2843" s="4">
        <f>E2843-SUMIFS(E:E,A:A,A2843-1,B:B,B2843)</f>
        <v>299</v>
      </c>
      <c r="G2843" s="4">
        <f t="shared" si="123"/>
        <v>90</v>
      </c>
      <c r="H2843" s="4">
        <f>G2843-SUMIFS(G:G,A:A,A2843-1,B:B,B2843)</f>
        <v>79</v>
      </c>
      <c r="I2843" s="5">
        <f>IFERROR((G2843-SUMIFS(G:G,A:A,A2843-1,B:B,B2843))/SUMIFS(G:G,A:A,A2843-1,B:B,B2843),0)</f>
        <v>7.1818181818181817</v>
      </c>
      <c r="M2843" s="3">
        <v>6</v>
      </c>
      <c r="N2843" s="11">
        <f>M2843-SUMIFS(M:M,B:B,B2843,A:A,A2843-1)</f>
        <v>0</v>
      </c>
      <c r="O2843" s="3">
        <v>0</v>
      </c>
      <c r="P2843" s="11">
        <f>O2843-SUMIFS(O:O,B:B,B2843,A:A,A2843-1)</f>
        <v>0</v>
      </c>
      <c r="Q2843" s="12">
        <f t="shared" si="124"/>
        <v>84</v>
      </c>
      <c r="R2843" s="12">
        <f>Q2843-SUMIFS(Q:Q,B:B,B2843,A:A,A2843-1)</f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122"/>
        <v>824</v>
      </c>
      <c r="F2844" s="4">
        <f>E2844-SUMIFS(E:E,A:A,A2844-1,B:B,B2844)</f>
        <v>46</v>
      </c>
      <c r="G2844" s="4">
        <f t="shared" si="123"/>
        <v>47</v>
      </c>
      <c r="H2844" s="4">
        <f>G2844-SUMIFS(G:G,A:A,A2844-1,B:B,B2844)</f>
        <v>1</v>
      </c>
      <c r="I2844" s="5">
        <f>IFERROR((G2844-SUMIFS(G:G,A:A,A2844-1,B:B,B2844))/SUMIFS(G:G,A:A,A2844-1,B:B,B2844),0)</f>
        <v>2.1739130434782608E-2</v>
      </c>
      <c r="M2844" s="3">
        <v>41</v>
      </c>
      <c r="N2844" s="11">
        <f>M2844-SUMIFS(M:M,B:B,B2844,A:A,A2844-1)</f>
        <v>0</v>
      </c>
      <c r="O2844" s="3">
        <v>3</v>
      </c>
      <c r="P2844" s="11">
        <f>O2844-SUMIFS(O:O,B:B,B2844,A:A,A2844-1)</f>
        <v>0</v>
      </c>
      <c r="Q2844" s="12">
        <f t="shared" si="124"/>
        <v>3</v>
      </c>
      <c r="R2844" s="12">
        <f>Q2844-SUMIFS(Q:Q,B:B,B2844,A:A,A2844-1)</f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122"/>
        <v>556</v>
      </c>
      <c r="F2845" s="4">
        <f>E2845-SUMIFS(E:E,A:A,A2845-1,B:B,B2845)</f>
        <v>22</v>
      </c>
      <c r="G2845" s="4">
        <f t="shared" si="123"/>
        <v>38</v>
      </c>
      <c r="H2845" s="4">
        <f>G2845-SUMIFS(G:G,A:A,A2845-1,B:B,B2845)</f>
        <v>1</v>
      </c>
      <c r="I2845" s="5">
        <f>IFERROR((G2845-SUMIFS(G:G,A:A,A2845-1,B:B,B2845))/SUMIFS(G:G,A:A,A2845-1,B:B,B2845),0)</f>
        <v>2.7027027027027029E-2</v>
      </c>
      <c r="M2845" s="3">
        <v>33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124"/>
        <v>4</v>
      </c>
      <c r="R2845" s="12">
        <f>Q2845-SUMIFS(Q:Q,B:B,B2845,A:A,A2845-1)</f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122"/>
        <v>230</v>
      </c>
      <c r="F2846" s="4">
        <f>E2846-SUMIFS(E:E,A:A,A2846-1,B:B,B2846)</f>
        <v>8</v>
      </c>
      <c r="G2846" s="4">
        <f t="shared" si="123"/>
        <v>13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11</v>
      </c>
      <c r="N2846" s="11">
        <f>M2846-SUMIFS(M:M,B:B,B2846,A:A,A2846-1)</f>
        <v>1</v>
      </c>
      <c r="O2846" s="3">
        <v>1</v>
      </c>
      <c r="P2846" s="11">
        <f>O2846-SUMIFS(O:O,B:B,B2846,A:A,A2846-1)</f>
        <v>0</v>
      </c>
      <c r="Q2846" s="12">
        <f t="shared" si="124"/>
        <v>1</v>
      </c>
      <c r="R2846" s="12">
        <f>Q2846-SUMIFS(Q:Q,B:B,B2846,A:A,A2846-1)</f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122"/>
        <v>192</v>
      </c>
      <c r="F2847" s="4">
        <f>E2847-SUMIFS(E:E,A:A,A2847-1,B:B,B2847)</f>
        <v>7</v>
      </c>
      <c r="G2847" s="4">
        <f t="shared" si="123"/>
        <v>10</v>
      </c>
      <c r="H2847" s="4">
        <f>G2847-SUMIFS(G:G,A:A,A2847-1,B:B,B2847)</f>
        <v>2</v>
      </c>
      <c r="I2847" s="5">
        <f>IFERROR((G2847-SUMIFS(G:G,A:A,A2847-1,B:B,B2847))/SUMIFS(G:G,A:A,A2847-1,B:B,B2847),0)</f>
        <v>0.25</v>
      </c>
      <c r="M2847" s="3">
        <v>4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124"/>
        <v>6</v>
      </c>
      <c r="R2847" s="12">
        <f>Q2847-SUMIFS(Q:Q,B:B,B2847,A:A,A2847-1)</f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122"/>
        <v>318</v>
      </c>
      <c r="F2848" s="4">
        <f>E2848-SUMIFS(E:E,A:A,A2848-1,B:B,B2848)</f>
        <v>10</v>
      </c>
      <c r="G2848" s="4">
        <f t="shared" si="123"/>
        <v>14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11</v>
      </c>
      <c r="N2848" s="11">
        <f>M2848-SUMIFS(M:M,B:B,B2848,A:A,A2848-1)</f>
        <v>0</v>
      </c>
      <c r="O2848" s="3">
        <v>1</v>
      </c>
      <c r="P2848" s="11">
        <f>O2848-SUMIFS(O:O,B:B,B2848,A:A,A2848-1)</f>
        <v>0</v>
      </c>
      <c r="Q2848" s="12">
        <f t="shared" si="124"/>
        <v>2</v>
      </c>
      <c r="R2848" s="12">
        <f>Q2848-SUMIFS(Q:Q,B:B,B2848,A:A,A2848-1)</f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122"/>
        <v>223</v>
      </c>
      <c r="F2849" s="4">
        <f>E2849-SUMIFS(E:E,A:A,A2849-1,B:B,B2849)</f>
        <v>2</v>
      </c>
      <c r="G2849" s="4">
        <f t="shared" si="123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3</v>
      </c>
      <c r="N2849" s="11">
        <f>M2849-SUMIFS(M:M,B:B,B2849,A:A,A2849-1)</f>
        <v>0</v>
      </c>
      <c r="O2849" s="3">
        <v>1</v>
      </c>
      <c r="P2849" s="11">
        <f>O2849-SUMIFS(O:O,B:B,B2849,A:A,A2849-1)</f>
        <v>0</v>
      </c>
      <c r="Q2849" s="12">
        <f t="shared" si="124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122"/>
        <v>646</v>
      </c>
      <c r="F2850" s="4">
        <f>E2850-SUMIFS(E:E,A:A,A2850-1,B:B,B2850)</f>
        <v>47</v>
      </c>
      <c r="G2850" s="4">
        <f t="shared" si="123"/>
        <v>26</v>
      </c>
      <c r="H2850" s="4">
        <f>G2850-SUMIFS(G:G,A:A,A2850-1,B:B,B2850)</f>
        <v>4</v>
      </c>
      <c r="I2850" s="5">
        <f>IFERROR((G2850-SUMIFS(G:G,A:A,A2850-1,B:B,B2850))/SUMIFS(G:G,A:A,A2850-1,B:B,B2850),0)</f>
        <v>0.18181818181818182</v>
      </c>
      <c r="M2850" s="3">
        <v>19</v>
      </c>
      <c r="N2850" s="11">
        <f>M2850-SUMIFS(M:M,B:B,B2850,A:A,A2850-1)</f>
        <v>0</v>
      </c>
      <c r="O2850" s="3">
        <v>0</v>
      </c>
      <c r="P2850" s="11">
        <f>O2850-SUMIFS(O:O,B:B,B2850,A:A,A2850-1)</f>
        <v>0</v>
      </c>
      <c r="Q2850" s="12">
        <f t="shared" si="124"/>
        <v>7</v>
      </c>
      <c r="R2850" s="12">
        <f>Q2850-SUMIFS(Q:Q,B:B,B2850,A:A,A2850-1)</f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122"/>
        <v>188</v>
      </c>
      <c r="F2851" s="4">
        <f>E2851-SUMIFS(E:E,A:A,A2851-1,B:B,B2851)</f>
        <v>12</v>
      </c>
      <c r="G2851" s="4">
        <f t="shared" si="123"/>
        <v>9</v>
      </c>
      <c r="H2851" s="4">
        <f>G2851-SUMIFS(G:G,A:A,A2851-1,B:B,B2851)</f>
        <v>0</v>
      </c>
      <c r="I2851" s="5">
        <f>IFERROR((G2851-SUMIFS(G:G,A:A,A2851-1,B:B,B2851))/SUMIFS(G:G,A:A,A2851-1,B:B,B2851),0)</f>
        <v>0</v>
      </c>
      <c r="M2851" s="3">
        <v>5</v>
      </c>
      <c r="N2851" s="11">
        <f>M2851-SUMIFS(M:M,B:B,B2851,A:A,A2851-1)</f>
        <v>-1</v>
      </c>
      <c r="O2851" s="3">
        <v>0</v>
      </c>
      <c r="P2851" s="11">
        <f>O2851-SUMIFS(O:O,B:B,B2851,A:A,A2851-1)</f>
        <v>0</v>
      </c>
      <c r="Q2851" s="12">
        <f t="shared" si="124"/>
        <v>4</v>
      </c>
      <c r="R2851" s="12">
        <f>Q2851-SUMIFS(Q:Q,B:B,B2851,A:A,A2851-1)</f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122"/>
        <v>159</v>
      </c>
      <c r="F2852" s="4">
        <f>E2852-SUMIFS(E:E,A:A,A2852-1,B:B,B2852)</f>
        <v>3</v>
      </c>
      <c r="G2852" s="4">
        <f t="shared" si="123"/>
        <v>5</v>
      </c>
      <c r="H2852" s="4">
        <f>G2852-SUMIFS(G:G,A:A,A2852-1,B:B,B2852)</f>
        <v>0</v>
      </c>
      <c r="I2852" s="5">
        <f>IFERROR((G2852-SUMIFS(G:G,A:A,A2852-1,B:B,B2852))/SUMIFS(G:G,A:A,A2852-1,B:B,B2852),0)</f>
        <v>0</v>
      </c>
      <c r="M2852" s="3">
        <v>4</v>
      </c>
      <c r="N2852" s="11">
        <f>M2852-SUMIFS(M:M,B:B,B2852,A:A,A2852-1)</f>
        <v>0</v>
      </c>
      <c r="O2852" s="3">
        <v>0</v>
      </c>
      <c r="P2852" s="11">
        <f>O2852-SUMIFS(O:O,B:B,B2852,A:A,A2852-1)</f>
        <v>0</v>
      </c>
      <c r="Q2852" s="12">
        <f t="shared" si="124"/>
        <v>1</v>
      </c>
      <c r="R2852" s="12">
        <f>Q2852-SUMIFS(Q:Q,B:B,B2852,A:A,A2852-1)</f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si="122"/>
        <v>186</v>
      </c>
      <c r="F2853" s="4">
        <f>E2853-SUMIFS(E:E,A:A,A2853-1,B:B,B2853)</f>
        <v>1</v>
      </c>
      <c r="G2853" s="4">
        <f t="shared" si="123"/>
        <v>5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3</v>
      </c>
      <c r="N2853" s="11">
        <f>M2853-SUMIFS(M:M,B:B,B2853,A:A,A2853-1)</f>
        <v>1</v>
      </c>
      <c r="O2853" s="3">
        <v>0</v>
      </c>
      <c r="P2853" s="11">
        <f>O2853-SUMIFS(O:O,B:B,B2853,A:A,A2853-1)</f>
        <v>0</v>
      </c>
      <c r="Q2853" s="12">
        <f t="shared" si="124"/>
        <v>2</v>
      </c>
      <c r="R2853" s="12">
        <f>Q2853-SUMIFS(Q:Q,B:B,B2853,A:A,A2853-1)</f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122"/>
        <v>214</v>
      </c>
      <c r="F2854" s="4">
        <f>E2854-SUMIFS(E:E,A:A,A2854-1,B:B,B2854)</f>
        <v>17</v>
      </c>
      <c r="G2854" s="4">
        <f t="shared" si="123"/>
        <v>13</v>
      </c>
      <c r="H2854" s="4">
        <f>G2854-SUMIFS(G:G,A:A,A2854-1,B:B,B2854)</f>
        <v>2</v>
      </c>
      <c r="I2854" s="5">
        <f>IFERROR((G2854-SUMIFS(G:G,A:A,A2854-1,B:B,B2854))/SUMIFS(G:G,A:A,A2854-1,B:B,B2854),0)</f>
        <v>0.18181818181818182</v>
      </c>
      <c r="M2854" s="3">
        <v>10</v>
      </c>
      <c r="N2854" s="11">
        <f>M2854-SUMIFS(M:M,B:B,B2854,A:A,A2854-1)</f>
        <v>4</v>
      </c>
      <c r="O2854" s="3">
        <v>0</v>
      </c>
      <c r="P2854" s="11">
        <f>O2854-SUMIFS(O:O,B:B,B2854,A:A,A2854-1)</f>
        <v>0</v>
      </c>
      <c r="Q2854" s="12">
        <f t="shared" si="124"/>
        <v>3</v>
      </c>
      <c r="R2854" s="12">
        <f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122"/>
        <v>749</v>
      </c>
      <c r="F2855" s="4">
        <f>E2855-SUMIFS(E:E,A:A,A2855-1,B:B,B2855)</f>
        <v>206</v>
      </c>
      <c r="G2855" s="4">
        <f t="shared" si="123"/>
        <v>23</v>
      </c>
      <c r="H2855" s="4">
        <f>G2855-SUMIFS(G:G,A:A,A2855-1,B:B,B2855)</f>
        <v>2</v>
      </c>
      <c r="I2855" s="5">
        <f>IFERROR((G2855-SUMIFS(G:G,A:A,A2855-1,B:B,B2855))/SUMIFS(G:G,A:A,A2855-1,B:B,B2855),0)</f>
        <v>9.5238095238095233E-2</v>
      </c>
      <c r="M2855" s="3">
        <v>9</v>
      </c>
      <c r="N2855" s="11">
        <f>M2855-SUMIFS(M:M,B:B,B2855,A:A,A2855-1)</f>
        <v>1</v>
      </c>
      <c r="O2855" s="3">
        <v>0</v>
      </c>
      <c r="P2855" s="11">
        <f>O2855-SUMIFS(O:O,B:B,B2855,A:A,A2855-1)</f>
        <v>0</v>
      </c>
      <c r="Q2855" s="12">
        <f t="shared" si="124"/>
        <v>14</v>
      </c>
      <c r="R2855" s="12">
        <f>Q2855-SUMIFS(Q:Q,B:B,B2855,A:A,A2855-1)</f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122"/>
        <v>185</v>
      </c>
      <c r="F2856" s="4">
        <f>E2856-SUMIFS(E:E,A:A,A2856-1,B:B,B2856)</f>
        <v>2</v>
      </c>
      <c r="G2856" s="4">
        <f t="shared" si="123"/>
        <v>6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1</v>
      </c>
      <c r="N2856" s="11">
        <f>M2856-SUMIFS(M:M,B:B,B2856,A:A,A2856-1)</f>
        <v>0</v>
      </c>
      <c r="O2856" s="3">
        <v>0</v>
      </c>
      <c r="P2856" s="11">
        <f>O2856-SUMIFS(O:O,B:B,B2856,A:A,A2856-1)</f>
        <v>0</v>
      </c>
      <c r="Q2856" s="12">
        <f t="shared" si="124"/>
        <v>5</v>
      </c>
      <c r="R2856" s="12">
        <f>Q2856-SUMIFS(Q:Q,B:B,B2856,A:A,A2856-1)</f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122"/>
        <v>1084</v>
      </c>
      <c r="F2857" s="4">
        <f>E2857-SUMIFS(E:E,A:A,A2857-1,B:B,B2857)</f>
        <v>10</v>
      </c>
      <c r="G2857" s="4">
        <f t="shared" si="123"/>
        <v>60</v>
      </c>
      <c r="H2857" s="4">
        <f>G2857-SUMIFS(G:G,A:A,A2857-1,B:B,B2857)</f>
        <v>1</v>
      </c>
      <c r="I2857" s="5">
        <f>IFERROR((G2857-SUMIFS(G:G,A:A,A2857-1,B:B,B2857))/SUMIFS(G:G,A:A,A2857-1,B:B,B2857),0)</f>
        <v>1.6949152542372881E-2</v>
      </c>
      <c r="M2857" s="3">
        <v>29</v>
      </c>
      <c r="N2857" s="11">
        <f>M2857-SUMIFS(M:M,B:B,B2857,A:A,A2857-1)</f>
        <v>2</v>
      </c>
      <c r="O2857" s="3">
        <v>0</v>
      </c>
      <c r="P2857" s="11">
        <f>O2857-SUMIFS(O:O,B:B,B2857,A:A,A2857-1)</f>
        <v>0</v>
      </c>
      <c r="Q2857" s="12">
        <f t="shared" si="124"/>
        <v>31</v>
      </c>
      <c r="R2857" s="12">
        <f>Q2857-SUMIFS(Q:Q,B:B,B2857,A:A,A2857-1)</f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122"/>
        <v>12373</v>
      </c>
      <c r="F2858" s="4">
        <f>E2858-SUMIFS(E:E,A:A,A2858-1,B:B,B2858)</f>
        <v>513</v>
      </c>
      <c r="G2858" s="4">
        <f t="shared" si="123"/>
        <v>1872</v>
      </c>
      <c r="H2858" s="4">
        <f>G2858-SUMIFS(G:G,A:A,A2858-1,B:B,B2858)</f>
        <v>153</v>
      </c>
      <c r="I2858" s="5">
        <f>IFERROR((G2858-SUMIFS(G:G,A:A,A2858-1,B:B,B2858))/SUMIFS(G:G,A:A,A2858-1,B:B,B2858),0)</f>
        <v>8.9005235602094238E-2</v>
      </c>
      <c r="M2858" s="3">
        <v>912</v>
      </c>
      <c r="N2858" s="11">
        <f>M2858-SUMIFS(M:M,B:B,B2858,A:A,A2858-1)</f>
        <v>32</v>
      </c>
      <c r="O2858" s="3">
        <v>20</v>
      </c>
      <c r="P2858" s="11">
        <f>O2858-SUMIFS(O:O,B:B,B2858,A:A,A2858-1)</f>
        <v>0</v>
      </c>
      <c r="Q2858" s="12">
        <f t="shared" si="124"/>
        <v>940</v>
      </c>
      <c r="R2858" s="12">
        <f>Q2858-SUMIFS(Q:Q,B:B,B2858,A:A,A2858-1)</f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122"/>
        <v>109</v>
      </c>
      <c r="F2859" s="4">
        <f>E2859-SUMIFS(E:E,A:A,A2859-1,B:B,B2859)</f>
        <v>2</v>
      </c>
      <c r="G2859" s="4">
        <f t="shared" si="123"/>
        <v>4</v>
      </c>
      <c r="H2859" s="4">
        <f>G2859-SUMIFS(G:G,A:A,A2859-1,B:B,B2859)</f>
        <v>0</v>
      </c>
      <c r="I2859" s="5">
        <f>IFERROR((G2859-SUMIFS(G:G,A:A,A2859-1,B:B,B2859))/SUMIFS(G:G,A:A,A2859-1,B:B,B2859),0)</f>
        <v>0</v>
      </c>
      <c r="M2859" s="3">
        <v>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124"/>
        <v>2</v>
      </c>
      <c r="R2859" s="12">
        <f>Q2859-SUMIFS(Q:Q,B:B,B2859,A:A,A2859-1)</f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122"/>
        <v>353</v>
      </c>
      <c r="F2860" s="4">
        <f>E2860-SUMIFS(E:E,A:A,A2860-1,B:B,B2860)</f>
        <v>2</v>
      </c>
      <c r="G2860" s="4">
        <f t="shared" si="123"/>
        <v>10</v>
      </c>
      <c r="H2860" s="4">
        <f>G2860-SUMIFS(G:G,A:A,A2860-1,B:B,B2860)</f>
        <v>-2</v>
      </c>
      <c r="I2860" s="5">
        <f>IFERROR((G2860-SUMIFS(G:G,A:A,A2860-1,B:B,B2860))/SUMIFS(G:G,A:A,A2860-1,B:B,B2860),0)</f>
        <v>-0.16666666666666666</v>
      </c>
      <c r="M2860" s="3">
        <v>7</v>
      </c>
      <c r="N2860" s="11">
        <f>M2860-SUMIFS(M:M,B:B,B2860,A:A,A2860-1)</f>
        <v>0</v>
      </c>
      <c r="O2860" s="3">
        <v>0</v>
      </c>
      <c r="P2860" s="11">
        <f>O2860-SUMIFS(O:O,B:B,B2860,A:A,A2860-1)</f>
        <v>0</v>
      </c>
      <c r="Q2860" s="12">
        <f t="shared" si="124"/>
        <v>3</v>
      </c>
      <c r="R2860" s="12">
        <f>Q2860-SUMIFS(Q:Q,B:B,B2860,A:A,A2860-1)</f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122"/>
        <v>596</v>
      </c>
      <c r="F2861" s="4">
        <f>E2861-SUMIFS(E:E,A:A,A2861-1,B:B,B2861)</f>
        <v>26</v>
      </c>
      <c r="G2861" s="4">
        <f t="shared" si="123"/>
        <v>50</v>
      </c>
      <c r="H2861" s="4">
        <f>G2861-SUMIFS(G:G,A:A,A2861-1,B:B,B2861)</f>
        <v>4</v>
      </c>
      <c r="I2861" s="5">
        <f>IFERROR((G2861-SUMIFS(G:G,A:A,A2861-1,B:B,B2861))/SUMIFS(G:G,A:A,A2861-1,B:B,B2861),0)</f>
        <v>8.6956521739130432E-2</v>
      </c>
      <c r="M2861" s="3">
        <v>28</v>
      </c>
      <c r="N2861" s="11">
        <f>M2861-SUMIFS(M:M,B:B,B2861,A:A,A2861-1)</f>
        <v>1</v>
      </c>
      <c r="O2861" s="3">
        <v>0</v>
      </c>
      <c r="P2861" s="11">
        <f>O2861-SUMIFS(O:O,B:B,B2861,A:A,A2861-1)</f>
        <v>0</v>
      </c>
      <c r="Q2861" s="12">
        <f t="shared" si="124"/>
        <v>22</v>
      </c>
      <c r="R2861" s="12">
        <f>Q2861-SUMIFS(Q:Q,B:B,B2861,A:A,A2861-1)</f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122"/>
        <v>440</v>
      </c>
      <c r="F2862" s="4">
        <f>E2862-SUMIFS(E:E,A:A,A2862-1,B:B,B2862)</f>
        <v>7</v>
      </c>
      <c r="G2862" s="4">
        <f t="shared" si="123"/>
        <v>29</v>
      </c>
      <c r="H2862" s="4">
        <f>G2862-SUMIFS(G:G,A:A,A2862-1,B:B,B2862)</f>
        <v>1</v>
      </c>
      <c r="I2862" s="5">
        <f>IFERROR((G2862-SUMIFS(G:G,A:A,A2862-1,B:B,B2862))/SUMIFS(G:G,A:A,A2862-1,B:B,B2862),0)</f>
        <v>3.5714285714285712E-2</v>
      </c>
      <c r="M2862" s="3">
        <v>12</v>
      </c>
      <c r="N2862" s="11">
        <f>M2862-SUMIFS(M:M,B:B,B2862,A:A,A2862-1)</f>
        <v>1</v>
      </c>
      <c r="O2862" s="3">
        <v>0</v>
      </c>
      <c r="P2862" s="11">
        <f>O2862-SUMIFS(O:O,B:B,B2862,A:A,A2862-1)</f>
        <v>0</v>
      </c>
      <c r="Q2862" s="12">
        <f t="shared" si="124"/>
        <v>17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122"/>
        <v>786</v>
      </c>
      <c r="F2863" s="4">
        <f>E2863-SUMIFS(E:E,A:A,A2863-1,B:B,B2863)</f>
        <v>179</v>
      </c>
      <c r="G2863" s="4">
        <f t="shared" si="123"/>
        <v>48</v>
      </c>
      <c r="H2863" s="4">
        <f>G2863-SUMIFS(G:G,A:A,A2863-1,B:B,B2863)</f>
        <v>0</v>
      </c>
      <c r="I2863" s="5">
        <f>IFERROR((G2863-SUMIFS(G:G,A:A,A2863-1,B:B,B2863))/SUMIFS(G:G,A:A,A2863-1,B:B,B2863),0)</f>
        <v>0</v>
      </c>
      <c r="M2863" s="3">
        <v>28</v>
      </c>
      <c r="N2863" s="11">
        <f>M2863-SUMIFS(M:M,B:B,B2863,A:A,A2863-1)</f>
        <v>1</v>
      </c>
      <c r="O2863" s="3">
        <v>1</v>
      </c>
      <c r="P2863" s="11">
        <f>O2863-SUMIFS(O:O,B:B,B2863,A:A,A2863-1)</f>
        <v>0</v>
      </c>
      <c r="Q2863" s="12">
        <f t="shared" si="124"/>
        <v>19</v>
      </c>
      <c r="R2863" s="12">
        <f>Q2863-SUMIFS(Q:Q,B:B,B2863,A:A,A2863-1)</f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122"/>
        <v>170</v>
      </c>
      <c r="F2864" s="4">
        <f>E2864-SUMIFS(E:E,A:A,A2864-1,B:B,B2864)</f>
        <v>1</v>
      </c>
      <c r="G2864" s="4">
        <f t="shared" si="123"/>
        <v>4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1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124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122"/>
        <v>475</v>
      </c>
      <c r="F2865" s="4">
        <f>E2865-SUMIFS(E:E,A:A,A2865-1,B:B,B2865)</f>
        <v>25</v>
      </c>
      <c r="G2865" s="4">
        <f t="shared" si="123"/>
        <v>28</v>
      </c>
      <c r="H2865" s="4">
        <f>G2865-SUMIFS(G:G,A:A,A2865-1,B:B,B2865)</f>
        <v>1</v>
      </c>
      <c r="I2865" s="5">
        <f>IFERROR((G2865-SUMIFS(G:G,A:A,A2865-1,B:B,B2865))/SUMIFS(G:G,A:A,A2865-1,B:B,B2865),0)</f>
        <v>3.7037037037037035E-2</v>
      </c>
      <c r="M2865" s="3">
        <v>23</v>
      </c>
      <c r="N2865" s="11">
        <f>M2865-SUMIFS(M:M,B:B,B2865,A:A,A2865-1)</f>
        <v>1</v>
      </c>
      <c r="O2865" s="3">
        <v>1</v>
      </c>
      <c r="P2865" s="11">
        <f>O2865-SUMIFS(O:O,B:B,B2865,A:A,A2865-1)</f>
        <v>0</v>
      </c>
      <c r="Q2865" s="12">
        <f t="shared" si="124"/>
        <v>4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122"/>
        <v>599</v>
      </c>
      <c r="F2866" s="4">
        <f>E2866-SUMIFS(E:E,A:A,A2866-1,B:B,B2866)</f>
        <v>30</v>
      </c>
      <c r="G2866" s="4">
        <f t="shared" si="123"/>
        <v>33</v>
      </c>
      <c r="H2866" s="4">
        <f>G2866-SUMIFS(G:G,A:A,A2866-1,B:B,B2866)</f>
        <v>1</v>
      </c>
      <c r="I2866" s="5">
        <f>IFERROR((G2866-SUMIFS(G:G,A:A,A2866-1,B:B,B2866))/SUMIFS(G:G,A:A,A2866-1,B:B,B2866),0)</f>
        <v>3.125E-2</v>
      </c>
      <c r="M2866" s="3">
        <v>16</v>
      </c>
      <c r="N2866" s="11">
        <f>M2866-SUMIFS(M:M,B:B,B2866,A:A,A2866-1)</f>
        <v>0</v>
      </c>
      <c r="O2866" s="3">
        <v>1</v>
      </c>
      <c r="P2866" s="11">
        <f>O2866-SUMIFS(O:O,B:B,B2866,A:A,A2866-1)</f>
        <v>1</v>
      </c>
      <c r="Q2866" s="12">
        <f t="shared" si="124"/>
        <v>16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122"/>
        <v>245</v>
      </c>
      <c r="F2867" s="4">
        <f>E2867-SUMIFS(E:E,A:A,A2867-1,B:B,B2867)</f>
        <v>3</v>
      </c>
      <c r="G2867" s="4">
        <f t="shared" si="123"/>
        <v>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3</v>
      </c>
      <c r="N2867" s="11">
        <f>M2867-SUMIFS(M:M,B:B,B2867,A:A,A2867-1)</f>
        <v>0</v>
      </c>
      <c r="O2867" s="3">
        <v>0</v>
      </c>
      <c r="P2867" s="11">
        <f>O2867-SUMIFS(O:O,B:B,B2867,A:A,A2867-1)</f>
        <v>0</v>
      </c>
      <c r="Q2867" s="12">
        <f t="shared" si="124"/>
        <v>3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122"/>
        <v>204</v>
      </c>
      <c r="F2868" s="4">
        <f>E2868-SUMIFS(E:E,A:A,A2868-1,B:B,B2868)</f>
        <v>65</v>
      </c>
      <c r="G2868" s="4">
        <f t="shared" si="123"/>
        <v>4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4</v>
      </c>
      <c r="N2868" s="11">
        <f>M2868-SUMIFS(M:M,B:B,B2868,A:A,A2868-1)</f>
        <v>0</v>
      </c>
      <c r="O2868" s="3">
        <v>0</v>
      </c>
      <c r="P2868" s="11">
        <f>O2868-SUMIFS(O:O,B:B,B2868,A:A,A2868-1)</f>
        <v>0</v>
      </c>
      <c r="Q2868" s="12">
        <f t="shared" si="124"/>
        <v>0</v>
      </c>
      <c r="R2868" s="12">
        <f>Q2868-SUMIFS(Q:Q,B:B,B2868,A:A,A2868-1)</f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122"/>
        <v>425</v>
      </c>
      <c r="F2869" s="4">
        <f>E2869-SUMIFS(E:E,A:A,A2869-1,B:B,B2869)</f>
        <v>11</v>
      </c>
      <c r="G2869" s="4">
        <f t="shared" si="123"/>
        <v>37</v>
      </c>
      <c r="H2869" s="4">
        <f>G2869-SUMIFS(G:G,A:A,A2869-1,B:B,B2869)</f>
        <v>0</v>
      </c>
      <c r="I2869" s="5">
        <f>IFERROR((G2869-SUMIFS(G:G,A:A,A2869-1,B:B,B2869))/SUMIFS(G:G,A:A,A2869-1,B:B,B2869),0)</f>
        <v>0</v>
      </c>
      <c r="M2869" s="3">
        <v>24</v>
      </c>
      <c r="N2869" s="11">
        <f>M2869-SUMIFS(M:M,B:B,B2869,A:A,A2869-1)</f>
        <v>0</v>
      </c>
      <c r="O2869" s="3">
        <v>2</v>
      </c>
      <c r="P2869" s="11">
        <f>O2869-SUMIFS(O:O,B:B,B2869,A:A,A2869-1)</f>
        <v>0</v>
      </c>
      <c r="Q2869" s="12">
        <f t="shared" si="124"/>
        <v>11</v>
      </c>
      <c r="R2869" s="12">
        <f>Q2869-SUMIFS(Q:Q,B:B,B2869,A:A,A2869-1)</f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122"/>
        <v>254</v>
      </c>
      <c r="F2870" s="4">
        <f>E2870-SUMIFS(E:E,A:A,A2870-1,B:B,B2870)</f>
        <v>4</v>
      </c>
      <c r="G2870" s="4">
        <f t="shared" si="123"/>
        <v>26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20</v>
      </c>
      <c r="N2870" s="11">
        <f>M2870-SUMIFS(M:M,B:B,B2870,A:A,A2870-1)</f>
        <v>0</v>
      </c>
      <c r="O2870" s="3">
        <v>1</v>
      </c>
      <c r="P2870" s="11">
        <f>O2870-SUMIFS(O:O,B:B,B2870,A:A,A2870-1)</f>
        <v>0</v>
      </c>
      <c r="Q2870" s="12">
        <f t="shared" si="124"/>
        <v>5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122"/>
        <v>387</v>
      </c>
      <c r="F2871" s="4">
        <f>E2871-SUMIFS(E:E,A:A,A2871-1,B:B,B2871)</f>
        <v>29</v>
      </c>
      <c r="G2871" s="4">
        <f t="shared" si="123"/>
        <v>13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5</v>
      </c>
      <c r="N2871" s="11">
        <f>M2871-SUMIFS(M:M,B:B,B2871,A:A,A2871-1)</f>
        <v>0</v>
      </c>
      <c r="O2871" s="3">
        <v>2</v>
      </c>
      <c r="P2871" s="11">
        <f>O2871-SUMIFS(O:O,B:B,B2871,A:A,A2871-1)</f>
        <v>1</v>
      </c>
      <c r="Q2871" s="12">
        <f t="shared" si="124"/>
        <v>6</v>
      </c>
      <c r="R2871" s="12">
        <f>Q2871-SUMIFS(Q:Q,B:B,B2871,A:A,A2871-1)</f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122"/>
        <v>1792</v>
      </c>
      <c r="F2872" s="4">
        <f>E2872-SUMIFS(E:E,A:A,A2872-1,B:B,B2872)</f>
        <v>52</v>
      </c>
      <c r="G2872" s="4">
        <f t="shared" si="123"/>
        <v>127</v>
      </c>
      <c r="H2872" s="4">
        <f>G2872-SUMIFS(G:G,A:A,A2872-1,B:B,B2872)</f>
        <v>3</v>
      </c>
      <c r="I2872" s="5">
        <f>IFERROR((G2872-SUMIFS(G:G,A:A,A2872-1,B:B,B2872))/SUMIFS(G:G,A:A,A2872-1,B:B,B2872),0)</f>
        <v>2.4193548387096774E-2</v>
      </c>
      <c r="M2872" s="3">
        <v>74</v>
      </c>
      <c r="N2872" s="11">
        <f>M2872-SUMIFS(M:M,B:B,B2872,A:A,A2872-1)</f>
        <v>3</v>
      </c>
      <c r="O2872" s="3">
        <v>13</v>
      </c>
      <c r="P2872" s="11">
        <f>O2872-SUMIFS(O:O,B:B,B2872,A:A,A2872-1)</f>
        <v>1</v>
      </c>
      <c r="Q2872" s="12">
        <f t="shared" si="124"/>
        <v>40</v>
      </c>
      <c r="R2872" s="12">
        <f>Q2872-SUMIFS(Q:Q,B:B,B2872,A:A,A2872-1)</f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122"/>
        <v>25</v>
      </c>
      <c r="F2873" s="4">
        <f>E2873-SUMIFS(E:E,A:A,A2873-1,B:B,B2873)</f>
        <v>1</v>
      </c>
      <c r="G2873" s="4">
        <f t="shared" si="123"/>
        <v>0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0</v>
      </c>
      <c r="N2873" s="11">
        <f>M2873-SUMIFS(M:M,B:B,B2873,A:A,A2873-1)</f>
        <v>0</v>
      </c>
      <c r="O2873" s="3">
        <v>0</v>
      </c>
      <c r="P2873" s="11">
        <f>O2873-SUMIFS(O:O,B:B,B2873,A:A,A2873-1)</f>
        <v>0</v>
      </c>
      <c r="Q2873" s="12">
        <f t="shared" si="124"/>
        <v>0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122"/>
        <v>229</v>
      </c>
      <c r="F2874" s="4">
        <f>E2874-SUMIFS(E:E,A:A,A2874-1,B:B,B2874)</f>
        <v>7</v>
      </c>
      <c r="G2874" s="4">
        <f t="shared" si="123"/>
        <v>8</v>
      </c>
      <c r="H2874" s="4">
        <f>G2874-SUMIFS(G:G,A:A,A2874-1,B:B,B2874)</f>
        <v>0</v>
      </c>
      <c r="I2874" s="5">
        <f>IFERROR((G2874-SUMIFS(G:G,A:A,A2874-1,B:B,B2874))/SUMIFS(G:G,A:A,A2874-1,B:B,B2874),0)</f>
        <v>0</v>
      </c>
      <c r="M2874" s="3">
        <v>6</v>
      </c>
      <c r="N2874" s="11">
        <f>M2874-SUMIFS(M:M,B:B,B2874,A:A,A2874-1)</f>
        <v>0</v>
      </c>
      <c r="O2874" s="3">
        <v>0</v>
      </c>
      <c r="P2874" s="11">
        <f>O2874-SUMIFS(O:O,B:B,B2874,A:A,A2874-1)</f>
        <v>0</v>
      </c>
      <c r="Q2874" s="12">
        <f t="shared" si="124"/>
        <v>2</v>
      </c>
      <c r="R2874" s="12">
        <f>Q2874-SUMIFS(Q:Q,B:B,B2874,A:A,A2874-1)</f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122"/>
        <v>581</v>
      </c>
      <c r="F2875" s="4">
        <f>E2875-SUMIFS(E:E,A:A,A2875-1,B:B,B2875)</f>
        <v>5</v>
      </c>
      <c r="G2875" s="4">
        <f t="shared" si="123"/>
        <v>4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0</v>
      </c>
      <c r="O2875" s="3">
        <v>0</v>
      </c>
      <c r="P2875" s="11">
        <f>O2875-SUMIFS(O:O,B:B,B2875,A:A,A2875-1)</f>
        <v>0</v>
      </c>
      <c r="Q2875" s="12">
        <f t="shared" si="124"/>
        <v>1</v>
      </c>
      <c r="R2875" s="12">
        <f>Q2875-SUMIFS(Q:Q,B:B,B2875,A:A,A2875-1)</f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122"/>
        <v>587</v>
      </c>
      <c r="F2876" s="4">
        <f>E2876-SUMIFS(E:E,A:A,A2876-1,B:B,B2876)</f>
        <v>220</v>
      </c>
      <c r="G2876" s="4">
        <f t="shared" si="123"/>
        <v>28</v>
      </c>
      <c r="H2876" s="4">
        <f>G2876-SUMIFS(G:G,A:A,A2876-1,B:B,B2876)</f>
        <v>0</v>
      </c>
      <c r="I2876" s="5">
        <f>IFERROR((G2876-SUMIFS(G:G,A:A,A2876-1,B:B,B2876))/SUMIFS(G:G,A:A,A2876-1,B:B,B2876),0)</f>
        <v>0</v>
      </c>
      <c r="M2876" s="3">
        <v>24</v>
      </c>
      <c r="N2876" s="11">
        <f>M2876-SUMIFS(M:M,B:B,B2876,A:A,A2876-1)</f>
        <v>0</v>
      </c>
      <c r="O2876" s="3">
        <v>2</v>
      </c>
      <c r="P2876" s="11">
        <f>O2876-SUMIFS(O:O,B:B,B2876,A:A,A2876-1)</f>
        <v>0</v>
      </c>
      <c r="Q2876" s="12">
        <f t="shared" si="124"/>
        <v>2</v>
      </c>
      <c r="R2876" s="12">
        <f>Q2876-SUMIFS(Q:Q,B:B,B2876,A:A,A2876-1)</f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122"/>
        <v>201</v>
      </c>
      <c r="F2877" s="4">
        <f>E2877-SUMIFS(E:E,A:A,A2877-1,B:B,B2877)</f>
        <v>7</v>
      </c>
      <c r="G2877" s="4">
        <f t="shared" si="123"/>
        <v>14</v>
      </c>
      <c r="H2877" s="4">
        <f>G2877-SUMIFS(G:G,A:A,A2877-1,B:B,B2877)</f>
        <v>1</v>
      </c>
      <c r="I2877" s="5">
        <f>IFERROR((G2877-SUMIFS(G:G,A:A,A2877-1,B:B,B2877))/SUMIFS(G:G,A:A,A2877-1,B:B,B2877),0)</f>
        <v>7.6923076923076927E-2</v>
      </c>
      <c r="M2877" s="3">
        <v>5</v>
      </c>
      <c r="N2877" s="11">
        <f>M2877-SUMIFS(M:M,B:B,B2877,A:A,A2877-1)</f>
        <v>0</v>
      </c>
      <c r="O2877" s="3">
        <v>1</v>
      </c>
      <c r="P2877" s="11">
        <f>O2877-SUMIFS(O:O,B:B,B2877,A:A,A2877-1)</f>
        <v>0</v>
      </c>
      <c r="Q2877" s="12">
        <f t="shared" si="124"/>
        <v>8</v>
      </c>
      <c r="R2877" s="12">
        <f>Q2877-SUMIFS(Q:Q,B:B,B2877,A:A,A2877-1)</f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122"/>
        <v>254</v>
      </c>
      <c r="F2878" s="4">
        <f>E2878-SUMIFS(E:E,A:A,A2878-1,B:B,B2878)</f>
        <v>4</v>
      </c>
      <c r="G2878" s="4">
        <f t="shared" si="123"/>
        <v>5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3</v>
      </c>
      <c r="N2878" s="11">
        <f>M2878-SUMIFS(M:M,B:B,B2878,A:A,A2878-1)</f>
        <v>2</v>
      </c>
      <c r="O2878" s="3">
        <v>0</v>
      </c>
      <c r="P2878" s="11">
        <f>O2878-SUMIFS(O:O,B:B,B2878,A:A,A2878-1)</f>
        <v>0</v>
      </c>
      <c r="Q2878" s="12">
        <f t="shared" si="124"/>
        <v>2</v>
      </c>
      <c r="R2878" s="12">
        <f>Q2878-SUMIFS(Q:Q,B:B,B2878,A:A,A2878-1)</f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122"/>
        <v>275</v>
      </c>
      <c r="F2879" s="4">
        <f>E2879-SUMIFS(E:E,A:A,A2879-1,B:B,B2879)</f>
        <v>8</v>
      </c>
      <c r="G2879" s="4">
        <f t="shared" si="123"/>
        <v>11</v>
      </c>
      <c r="H2879" s="4">
        <f>G2879-SUMIFS(G:G,A:A,A2879-1,B:B,B2879)</f>
        <v>2</v>
      </c>
      <c r="I2879" s="5">
        <f>IFERROR((G2879-SUMIFS(G:G,A:A,A2879-1,B:B,B2879))/SUMIFS(G:G,A:A,A2879-1,B:B,B2879),0)</f>
        <v>0.22222222222222221</v>
      </c>
      <c r="M2879" s="3">
        <v>5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124"/>
        <v>6</v>
      </c>
      <c r="R2879" s="12">
        <f>Q2879-SUMIFS(Q:Q,B:B,B2879,A:A,A2879-1)</f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122"/>
        <v>186</v>
      </c>
      <c r="F2880" s="4">
        <f>E2880-SUMIFS(E:E,A:A,A2880-1,B:B,B2880)</f>
        <v>11</v>
      </c>
      <c r="G2880" s="4">
        <f t="shared" si="123"/>
        <v>10</v>
      </c>
      <c r="H2880" s="4">
        <f>G2880-SUMIFS(G:G,A:A,A2880-1,B:B,B2880)</f>
        <v>7</v>
      </c>
      <c r="I2880" s="5">
        <f>IFERROR((G2880-SUMIFS(G:G,A:A,A2880-1,B:B,B2880))/SUMIFS(G:G,A:A,A2880-1,B:B,B2880),0)</f>
        <v>2.3333333333333335</v>
      </c>
      <c r="M2880" s="3">
        <v>2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124"/>
        <v>8</v>
      </c>
      <c r="R2880" s="12">
        <f>Q2880-SUMIFS(Q:Q,B:B,B2880,A:A,A2880-1)</f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122"/>
        <v>140</v>
      </c>
      <c r="F2881" s="4">
        <f>E2881-SUMIFS(E:E,A:A,A2881-1,B:B,B2881)</f>
        <v>1</v>
      </c>
      <c r="G2881" s="4">
        <f t="shared" si="123"/>
        <v>4</v>
      </c>
      <c r="H2881" s="4">
        <f>G2881-SUMIFS(G:G,A:A,A2881-1,B:B,B2881)</f>
        <v>0</v>
      </c>
      <c r="I2881" s="5">
        <f>IFERROR((G2881-SUMIFS(G:G,A:A,A2881-1,B:B,B2881))/SUMIFS(G:G,A:A,A2881-1,B:B,B2881),0)</f>
        <v>0</v>
      </c>
      <c r="M2881" s="3">
        <v>4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124"/>
        <v>0</v>
      </c>
      <c r="R2881" s="12">
        <f>Q2881-SUMIFS(Q:Q,B:B,B2881,A:A,A2881-1)</f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122"/>
        <v>173</v>
      </c>
      <c r="F2882" s="4">
        <f>E2882-SUMIFS(E:E,A:A,A2882-1,B:B,B2882)</f>
        <v>4</v>
      </c>
      <c r="G2882" s="4">
        <f t="shared" si="123"/>
        <v>7</v>
      </c>
      <c r="H2882" s="4">
        <f>G2882-SUMIFS(G:G,A:A,A2882-1,B:B,B2882)</f>
        <v>1</v>
      </c>
      <c r="I2882" s="5">
        <f>IFERROR((G2882-SUMIFS(G:G,A:A,A2882-1,B:B,B2882))/SUMIFS(G:G,A:A,A2882-1,B:B,B2882),0)</f>
        <v>0.16666666666666666</v>
      </c>
      <c r="M2882" s="3">
        <v>4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124"/>
        <v>3</v>
      </c>
      <c r="R2882" s="12">
        <f>Q2882-SUMIFS(Q:Q,B:B,B2882,A:A,A2882-1)</f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122"/>
        <v>175</v>
      </c>
      <c r="F2883" s="4">
        <f>E2883-SUMIFS(E:E,A:A,A2883-1,B:B,B2883)</f>
        <v>1</v>
      </c>
      <c r="G2883" s="4">
        <f t="shared" si="123"/>
        <v>6</v>
      </c>
      <c r="H2883" s="4">
        <f>G2883-SUMIFS(G:G,A:A,A2883-1,B:B,B2883)</f>
        <v>0</v>
      </c>
      <c r="I2883" s="5">
        <f>IFERROR((G2883-SUMIFS(G:G,A:A,A2883-1,B:B,B2883))/SUMIFS(G:G,A:A,A2883-1,B:B,B2883),0)</f>
        <v>0</v>
      </c>
      <c r="M2883" s="3">
        <v>6</v>
      </c>
      <c r="N2883" s="11">
        <f>M2883-SUMIFS(M:M,B:B,B2883,A:A,A2883-1)</f>
        <v>0</v>
      </c>
      <c r="O2883" s="3">
        <v>0</v>
      </c>
      <c r="P2883" s="11">
        <f>O2883-SUMIFS(O:O,B:B,B2883,A:A,A2883-1)</f>
        <v>0</v>
      </c>
      <c r="Q2883" s="12">
        <f t="shared" si="124"/>
        <v>0</v>
      </c>
      <c r="R2883" s="12">
        <f>Q2883-SUMIFS(Q:Q,B:B,B2883,A:A,A2883-1)</f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122"/>
        <v>427</v>
      </c>
      <c r="F2884" s="4">
        <f>E2884-SUMIFS(E:E,A:A,A2884-1,B:B,B2884)</f>
        <v>90</v>
      </c>
      <c r="G2884" s="4">
        <f t="shared" si="123"/>
        <v>17</v>
      </c>
      <c r="H2884" s="4">
        <f>G2884-SUMIFS(G:G,A:A,A2884-1,B:B,B2884)</f>
        <v>1</v>
      </c>
      <c r="I2884" s="5">
        <f>IFERROR((G2884-SUMIFS(G:G,A:A,A2884-1,B:B,B2884))/SUMIFS(G:G,A:A,A2884-1,B:B,B2884),0)</f>
        <v>6.25E-2</v>
      </c>
      <c r="M2884" s="3">
        <v>13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124"/>
        <v>4</v>
      </c>
      <c r="R2884" s="12">
        <f>Q2884-SUMIFS(Q:Q,B:B,B2884,A:A,A2884-1)</f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122"/>
        <v>44</v>
      </c>
      <c r="F2885" s="4">
        <f>E2885-SUMIFS(E:E,A:A,A2885-1,B:B,B2885)</f>
        <v>2</v>
      </c>
      <c r="G2885" s="4">
        <f t="shared" si="123"/>
        <v>2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si="124"/>
        <v>0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122"/>
        <v>4001</v>
      </c>
      <c r="F2886" s="4">
        <f>E2886-SUMIFS(E:E,A:A,A2886-1,B:B,B2886)</f>
        <v>224</v>
      </c>
      <c r="G2886" s="4">
        <f t="shared" si="123"/>
        <v>199</v>
      </c>
      <c r="H2886" s="4">
        <f>G2886-SUMIFS(G:G,A:A,A2886-1,B:B,B2886)</f>
        <v>3</v>
      </c>
      <c r="I2886" s="5">
        <f>IFERROR((G2886-SUMIFS(G:G,A:A,A2886-1,B:B,B2886))/SUMIFS(G:G,A:A,A2886-1,B:B,B2886),0)</f>
        <v>1.5306122448979591E-2</v>
      </c>
      <c r="M2886" s="3">
        <v>169</v>
      </c>
      <c r="N2886" s="11">
        <f>M2886-SUMIFS(M:M,B:B,B2886,A:A,A2886-1)</f>
        <v>1</v>
      </c>
      <c r="O2886" s="3">
        <v>4</v>
      </c>
      <c r="P2886" s="11">
        <f>O2886-SUMIFS(O:O,B:B,B2886,A:A,A2886-1)</f>
        <v>0</v>
      </c>
      <c r="Q2886" s="12">
        <f t="shared" si="124"/>
        <v>26</v>
      </c>
      <c r="R2886" s="12">
        <f>Q2886-SUMIFS(Q:Q,B:B,B2886,A:A,A2886-1)</f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122"/>
        <v>1016</v>
      </c>
      <c r="F2887" s="4">
        <f>E2887-SUMIFS(E:E,A:A,A2887-1,B:B,B2887)</f>
        <v>213</v>
      </c>
      <c r="G2887" s="4">
        <f t="shared" si="123"/>
        <v>9</v>
      </c>
      <c r="H2887" s="4">
        <f>G2887-SUMIFS(G:G,A:A,A2887-1,B:B,B2887)</f>
        <v>5</v>
      </c>
      <c r="I2887" s="5">
        <f>IFERROR((G2887-SUMIFS(G:G,A:A,A2887-1,B:B,B2887))/SUMIFS(G:G,A:A,A2887-1,B:B,B2887),0)</f>
        <v>1.25</v>
      </c>
      <c r="M2887" s="3">
        <v>0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124"/>
        <v>9</v>
      </c>
      <c r="R2887" s="12">
        <f>Q2887-SUMIFS(Q:Q,B:B,B2887,A:A,A2887-1)</f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122"/>
        <v>214</v>
      </c>
      <c r="F2888" s="4">
        <f>E2888-SUMIFS(E:E,A:A,A2888-1,B:B,B2888)</f>
        <v>6</v>
      </c>
      <c r="G2888" s="4">
        <f t="shared" si="123"/>
        <v>16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2</v>
      </c>
      <c r="N2888" s="11">
        <f>M2888-SUMIFS(M:M,B:B,B2888,A:A,A2888-1)</f>
        <v>0</v>
      </c>
      <c r="O2888" s="3">
        <v>0</v>
      </c>
      <c r="P2888" s="11">
        <f>O2888-SUMIFS(O:O,B:B,B2888,A:A,A2888-1)</f>
        <v>0</v>
      </c>
      <c r="Q2888" s="12">
        <f t="shared" si="124"/>
        <v>14</v>
      </c>
      <c r="R2888" s="12">
        <f>Q2888-SUMIFS(Q:Q,B:B,B2888,A:A,A2888-1)</f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122"/>
        <v>424</v>
      </c>
      <c r="F2889" s="4">
        <f>E2889-SUMIFS(E:E,A:A,A2889-1,B:B,B2889)</f>
        <v>4</v>
      </c>
      <c r="G2889" s="4">
        <f t="shared" si="123"/>
        <v>16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13</v>
      </c>
      <c r="N2889" s="11">
        <f>M2889-SUMIFS(M:M,B:B,B2889,A:A,A2889-1)</f>
        <v>0</v>
      </c>
      <c r="O2889" s="3">
        <v>0</v>
      </c>
      <c r="P2889" s="11">
        <f>O2889-SUMIFS(O:O,B:B,B2889,A:A,A2889-1)</f>
        <v>0</v>
      </c>
      <c r="Q2889" s="12">
        <f t="shared" si="124"/>
        <v>3</v>
      </c>
      <c r="R2889" s="12">
        <f>Q2889-SUMIFS(Q:Q,B:B,B2889,A:A,A2889-1)</f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122"/>
        <v>57</v>
      </c>
      <c r="F2890" s="4">
        <f>E2890-SUMIFS(E:E,A:A,A2890-1,B:B,B2890)</f>
        <v>0</v>
      </c>
      <c r="G2890" s="4">
        <f t="shared" si="123"/>
        <v>2</v>
      </c>
      <c r="H2890" s="4">
        <f>G2890-SUMIFS(G:G,A:A,A2890-1,B:B,B2890)</f>
        <v>0</v>
      </c>
      <c r="I2890" s="5">
        <f>IFERROR((G2890-SUMIFS(G:G,A:A,A2890-1,B:B,B2890))/SUMIFS(G:G,A:A,A2890-1,B:B,B2890),0)</f>
        <v>0</v>
      </c>
      <c r="M2890" s="3">
        <v>2</v>
      </c>
      <c r="N2890" s="11">
        <f>M2890-SUMIFS(M:M,B:B,B2890,A:A,A2890-1)</f>
        <v>0</v>
      </c>
      <c r="O2890" s="3">
        <v>0</v>
      </c>
      <c r="P2890" s="11">
        <f>O2890-SUMIFS(O:O,B:B,B2890,A:A,A2890-1)</f>
        <v>0</v>
      </c>
      <c r="Q2890" s="12">
        <f t="shared" si="124"/>
        <v>0</v>
      </c>
      <c r="R2890" s="12">
        <f>Q2890-SUMIFS(Q:Q,B:B,B2890,A:A,A2890-1)</f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122"/>
        <v>210</v>
      </c>
      <c r="F2891" s="4">
        <f>E2891-SUMIFS(E:E,A:A,A2891-1,B:B,B2891)</f>
        <v>4</v>
      </c>
      <c r="G2891" s="4">
        <f t="shared" si="123"/>
        <v>11</v>
      </c>
      <c r="H2891" s="4">
        <f>G2891-SUMIFS(G:G,A:A,A2891-1,B:B,B2891)</f>
        <v>0</v>
      </c>
      <c r="I2891" s="5">
        <f>IFERROR((G2891-SUMIFS(G:G,A:A,A2891-1,B:B,B2891))/SUMIFS(G:G,A:A,A2891-1,B:B,B2891),0)</f>
        <v>0</v>
      </c>
      <c r="M2891" s="3">
        <v>6</v>
      </c>
      <c r="N2891" s="11">
        <f>M2891-SUMIFS(M:M,B:B,B2891,A:A,A2891-1)</f>
        <v>1</v>
      </c>
      <c r="O2891" s="3">
        <v>0</v>
      </c>
      <c r="P2891" s="11">
        <f>O2891-SUMIFS(O:O,B:B,B2891,A:A,A2891-1)</f>
        <v>0</v>
      </c>
      <c r="Q2891" s="12">
        <f t="shared" si="124"/>
        <v>5</v>
      </c>
      <c r="R2891" s="12">
        <f>Q2891-SUMIFS(Q:Q,B:B,B2891,A:A,A2891-1)</f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122"/>
        <v>384</v>
      </c>
      <c r="F2892" s="4">
        <f>E2892-SUMIFS(E:E,A:A,A2892-1,B:B,B2892)</f>
        <v>12</v>
      </c>
      <c r="G2892" s="4">
        <f t="shared" si="123"/>
        <v>23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18</v>
      </c>
      <c r="N2892" s="11">
        <f>M2892-SUMIFS(M:M,B:B,B2892,A:A,A2892-1)</f>
        <v>1</v>
      </c>
      <c r="O2892" s="3">
        <v>0</v>
      </c>
      <c r="P2892" s="11">
        <f>O2892-SUMIFS(O:O,B:B,B2892,A:A,A2892-1)</f>
        <v>0</v>
      </c>
      <c r="Q2892" s="12">
        <f t="shared" si="124"/>
        <v>5</v>
      </c>
      <c r="R2892" s="12">
        <f>Q2892-SUMIFS(Q:Q,B:B,B2892,A:A,A2892-1)</f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122"/>
        <v>564</v>
      </c>
      <c r="F2893" s="4">
        <f>E2893-SUMIFS(E:E,A:A,A2893-1,B:B,B2893)</f>
        <v>7</v>
      </c>
      <c r="G2893" s="4">
        <f t="shared" si="123"/>
        <v>35</v>
      </c>
      <c r="H2893" s="4">
        <f>G2893-SUMIFS(G:G,A:A,A2893-1,B:B,B2893)</f>
        <v>1</v>
      </c>
      <c r="I2893" s="5">
        <f>IFERROR((G2893-SUMIFS(G:G,A:A,A2893-1,B:B,B2893))/SUMIFS(G:G,A:A,A2893-1,B:B,B2893),0)</f>
        <v>2.9411764705882353E-2</v>
      </c>
      <c r="M2893" s="3">
        <v>16</v>
      </c>
      <c r="N2893" s="11">
        <f>M2893-SUMIFS(M:M,B:B,B2893,A:A,A2893-1)</f>
        <v>4</v>
      </c>
      <c r="O2893" s="3">
        <v>3</v>
      </c>
      <c r="P2893" s="11">
        <f>O2893-SUMIFS(O:O,B:B,B2893,A:A,A2893-1)</f>
        <v>0</v>
      </c>
      <c r="Q2893" s="12">
        <f t="shared" si="124"/>
        <v>16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122"/>
        <v>1320</v>
      </c>
      <c r="F2894" s="4">
        <f>E2894-SUMIFS(E:E,A:A,A2894-1,B:B,B2894)</f>
        <v>272</v>
      </c>
      <c r="G2894" s="4">
        <f t="shared" si="123"/>
        <v>91</v>
      </c>
      <c r="H2894" s="4">
        <f>G2894-SUMIFS(G:G,A:A,A2894-1,B:B,B2894)</f>
        <v>1</v>
      </c>
      <c r="I2894" s="5">
        <f>IFERROR((G2894-SUMIFS(G:G,A:A,A2894-1,B:B,B2894))/SUMIFS(G:G,A:A,A2894-1,B:B,B2894),0)</f>
        <v>1.1111111111111112E-2</v>
      </c>
      <c r="M2894" s="3">
        <v>47</v>
      </c>
      <c r="N2894" s="11">
        <f>M2894-SUMIFS(M:M,B:B,B2894,A:A,A2894-1)</f>
        <v>4</v>
      </c>
      <c r="O2894" s="3">
        <v>1</v>
      </c>
      <c r="P2894" s="11">
        <f>O2894-SUMIFS(O:O,B:B,B2894,A:A,A2894-1)</f>
        <v>0</v>
      </c>
      <c r="Q2894" s="12">
        <f t="shared" si="124"/>
        <v>43</v>
      </c>
      <c r="R2894" s="12">
        <f>Q2894-SUMIFS(Q:Q,B:B,B2894,A:A,A2894-1)</f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122"/>
        <v>442</v>
      </c>
      <c r="F2895" s="4">
        <f>E2895-SUMIFS(E:E,A:A,A2895-1,B:B,B2895)</f>
        <v>3</v>
      </c>
      <c r="G2895" s="4">
        <f t="shared" si="123"/>
        <v>28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21</v>
      </c>
      <c r="N2895" s="11">
        <f>M2895-SUMIFS(M:M,B:B,B2895,A:A,A2895-1)</f>
        <v>0</v>
      </c>
      <c r="O2895" s="3">
        <v>1</v>
      </c>
      <c r="P2895" s="11">
        <f>O2895-SUMIFS(O:O,B:B,B2895,A:A,A2895-1)</f>
        <v>0</v>
      </c>
      <c r="Q2895" s="12">
        <f t="shared" si="124"/>
        <v>6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122"/>
        <v>325</v>
      </c>
      <c r="F2896" s="4">
        <f>E2896-SUMIFS(E:E,A:A,A2896-1,B:B,B2896)</f>
        <v>6</v>
      </c>
      <c r="G2896" s="4">
        <f t="shared" si="123"/>
        <v>24</v>
      </c>
      <c r="H2896" s="4">
        <f>G2896-SUMIFS(G:G,A:A,A2896-1,B:B,B2896)</f>
        <v>2</v>
      </c>
      <c r="I2896" s="5">
        <f>IFERROR((G2896-SUMIFS(G:G,A:A,A2896-1,B:B,B2896))/SUMIFS(G:G,A:A,A2896-1,B:B,B2896),0)</f>
        <v>9.0909090909090912E-2</v>
      </c>
      <c r="M2896" s="3">
        <v>11</v>
      </c>
      <c r="N2896" s="11">
        <f>M2896-SUMIFS(M:M,B:B,B2896,A:A,A2896-1)</f>
        <v>5</v>
      </c>
      <c r="O2896" s="3">
        <v>1</v>
      </c>
      <c r="P2896" s="11">
        <f>O2896-SUMIFS(O:O,B:B,B2896,A:A,A2896-1)</f>
        <v>0</v>
      </c>
      <c r="Q2896" s="12">
        <f t="shared" si="124"/>
        <v>12</v>
      </c>
      <c r="R2896" s="12">
        <f>Q2896-SUMIFS(Q:Q,B:B,B2896,A:A,A2896-1)</f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122"/>
        <v>937</v>
      </c>
      <c r="F2897" s="4">
        <f>E2897-SUMIFS(E:E,A:A,A2897-1,B:B,B2897)</f>
        <v>15</v>
      </c>
      <c r="G2897" s="4">
        <f t="shared" si="123"/>
        <v>34</v>
      </c>
      <c r="H2897" s="4">
        <f>G2897-SUMIFS(G:G,A:A,A2897-1,B:B,B2897)</f>
        <v>0</v>
      </c>
      <c r="I2897" s="5">
        <f>IFERROR((G2897-SUMIFS(G:G,A:A,A2897-1,B:B,B2897))/SUMIFS(G:G,A:A,A2897-1,B:B,B2897),0)</f>
        <v>0</v>
      </c>
      <c r="M2897" s="3">
        <v>30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124"/>
        <v>4</v>
      </c>
      <c r="R2897" s="12">
        <f>Q2897-SUMIFS(Q:Q,B:B,B2897,A:A,A2897-1)</f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122"/>
        <v>749</v>
      </c>
      <c r="F2898" s="4">
        <f>E2898-SUMIFS(E:E,A:A,A2898-1,B:B,B2898)</f>
        <v>156</v>
      </c>
      <c r="G2898" s="4">
        <f t="shared" si="123"/>
        <v>6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4</v>
      </c>
      <c r="N2898" s="11">
        <f>M2898-SUMIFS(M:M,B:B,B2898,A:A,A2898-1)</f>
        <v>0</v>
      </c>
      <c r="O2898" s="3">
        <v>0</v>
      </c>
      <c r="P2898" s="11">
        <f>O2898-SUMIFS(O:O,B:B,B2898,A:A,A2898-1)</f>
        <v>0</v>
      </c>
      <c r="Q2898" s="12">
        <f t="shared" si="124"/>
        <v>2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122"/>
        <v>196</v>
      </c>
      <c r="F2899" s="4">
        <f>E2899-SUMIFS(E:E,A:A,A2899-1,B:B,B2899)</f>
        <v>5</v>
      </c>
      <c r="G2899" s="4">
        <f t="shared" si="123"/>
        <v>10</v>
      </c>
      <c r="H2899" s="4">
        <f>G2899-SUMIFS(G:G,A:A,A2899-1,B:B,B2899)</f>
        <v>1</v>
      </c>
      <c r="I2899" s="5">
        <f>IFERROR((G2899-SUMIFS(G:G,A:A,A2899-1,B:B,B2899))/SUMIFS(G:G,A:A,A2899-1,B:B,B2899),0)</f>
        <v>0.1111111111111111</v>
      </c>
      <c r="M2899" s="3">
        <v>6</v>
      </c>
      <c r="N2899" s="11">
        <f>M2899-SUMIFS(M:M,B:B,B2899,A:A,A2899-1)</f>
        <v>0</v>
      </c>
      <c r="O2899" s="3">
        <v>0</v>
      </c>
      <c r="P2899" s="11">
        <f>O2899-SUMIFS(O:O,B:B,B2899,A:A,A2899-1)</f>
        <v>0</v>
      </c>
      <c r="Q2899" s="12">
        <f t="shared" si="124"/>
        <v>4</v>
      </c>
      <c r="R2899" s="12">
        <f>Q2899-SUMIFS(Q:Q,B:B,B2899,A:A,A2899-1)</f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122"/>
        <v>111</v>
      </c>
      <c r="F2900" s="4">
        <f>E2900-SUMIFS(E:E,A:A,A2900-1,B:B,B2900)</f>
        <v>12</v>
      </c>
      <c r="G2900" s="4">
        <f t="shared" si="123"/>
        <v>5</v>
      </c>
      <c r="H2900" s="4">
        <f>G2900-SUMIFS(G:G,A:A,A2900-1,B:B,B2900)</f>
        <v>2</v>
      </c>
      <c r="I2900" s="5">
        <f>IFERROR((G2900-SUMIFS(G:G,A:A,A2900-1,B:B,B2900))/SUMIFS(G:G,A:A,A2900-1,B:B,B2900),0)</f>
        <v>0.66666666666666663</v>
      </c>
      <c r="M2900" s="3">
        <v>2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124"/>
        <v>3</v>
      </c>
      <c r="R2900" s="12">
        <f>Q2900-SUMIFS(Q:Q,B:B,B2900,A:A,A2900-1)</f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122"/>
        <v>316</v>
      </c>
      <c r="F2901" s="4">
        <f>E2901-SUMIFS(E:E,A:A,A2901-1,B:B,B2901)</f>
        <v>19</v>
      </c>
      <c r="G2901" s="4">
        <f t="shared" si="123"/>
        <v>11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7</v>
      </c>
      <c r="N2901" s="11">
        <f>M2901-SUMIFS(M:M,B:B,B2901,A:A,A2901-1)</f>
        <v>0</v>
      </c>
      <c r="O2901" s="3">
        <v>1</v>
      </c>
      <c r="P2901" s="11">
        <f>O2901-SUMIFS(O:O,B:B,B2901,A:A,A2901-1)</f>
        <v>0</v>
      </c>
      <c r="Q2901" s="12">
        <f t="shared" si="124"/>
        <v>3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122"/>
        <v>2121</v>
      </c>
      <c r="F2902" s="4">
        <f>E2902-SUMIFS(E:E,A:A,A2902-1,B:B,B2902)</f>
        <v>32</v>
      </c>
      <c r="G2902" s="4">
        <f t="shared" si="123"/>
        <v>128</v>
      </c>
      <c r="H2902" s="4">
        <f>G2902-SUMIFS(G:G,A:A,A2902-1,B:B,B2902)</f>
        <v>4</v>
      </c>
      <c r="I2902" s="5">
        <f>IFERROR((G2902-SUMIFS(G:G,A:A,A2902-1,B:B,B2902))/SUMIFS(G:G,A:A,A2902-1,B:B,B2902),0)</f>
        <v>3.2258064516129031E-2</v>
      </c>
      <c r="M2902" s="3">
        <v>60</v>
      </c>
      <c r="N2902" s="11">
        <f>M2902-SUMIFS(M:M,B:B,B2902,A:A,A2902-1)</f>
        <v>4</v>
      </c>
      <c r="O2902" s="3">
        <v>2</v>
      </c>
      <c r="P2902" s="11">
        <f>O2902-SUMIFS(O:O,B:B,B2902,A:A,A2902-1)</f>
        <v>0</v>
      </c>
      <c r="Q2902" s="12">
        <f t="shared" si="124"/>
        <v>66</v>
      </c>
      <c r="R2902" s="12">
        <f>Q2902-SUMIFS(Q:Q,B:B,B2902,A:A,A2902-1)</f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122"/>
        <v>93</v>
      </c>
      <c r="F2903" s="4">
        <f>E2903-SUMIFS(E:E,A:A,A2903-1,B:B,B2903)</f>
        <v>3</v>
      </c>
      <c r="G2903" s="4">
        <f t="shared" si="123"/>
        <v>3</v>
      </c>
      <c r="H2903" s="4">
        <f>G2903-SUMIFS(G:G,A:A,A2903-1,B:B,B2903)</f>
        <v>1</v>
      </c>
      <c r="I2903" s="5">
        <f>IFERROR((G2903-SUMIFS(G:G,A:A,A2903-1,B:B,B2903))/SUMIFS(G:G,A:A,A2903-1,B:B,B2903),0)</f>
        <v>0.5</v>
      </c>
      <c r="M2903" s="3">
        <v>0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124"/>
        <v>3</v>
      </c>
      <c r="R2903" s="12">
        <f>Q2903-SUMIFS(Q:Q,B:B,B2903,A:A,A2903-1)</f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ref="E2904:E2934" si="125">SUM(C2904:D2904)</f>
        <v>148</v>
      </c>
      <c r="F2904" s="4">
        <f>E2904-SUMIFS(E:E,A:A,A2904-1,B:B,B2904)</f>
        <v>6</v>
      </c>
      <c r="G2904" s="4">
        <f t="shared" ref="G2904:G2934" si="126">C2904</f>
        <v>5</v>
      </c>
      <c r="H2904" s="4">
        <f>G2904-SUMIFS(G:G,A:A,A2904-1,B:B,B2904)</f>
        <v>0</v>
      </c>
      <c r="I2904" s="5">
        <f>IFERROR((G2904-SUMIFS(G:G,A:A,A2904-1,B:B,B2904))/SUMIFS(G:G,A:A,A2904-1,B:B,B2904),0)</f>
        <v>0</v>
      </c>
      <c r="M2904" s="3">
        <v>5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ref="Q2904:Q2934" si="127">G2904-O2904-M2904</f>
        <v>0</v>
      </c>
      <c r="R2904" s="12">
        <f>Q2904-SUMIFS(Q:Q,B:B,B2904,A:A,A2904-1)</f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125"/>
        <v>224</v>
      </c>
      <c r="F2905" s="4">
        <f>E2905-SUMIFS(E:E,A:A,A2905-1,B:B,B2905)</f>
        <v>10</v>
      </c>
      <c r="G2905" s="4">
        <f t="shared" si="126"/>
        <v>10</v>
      </c>
      <c r="H2905" s="4">
        <f>G2905-SUMIFS(G:G,A:A,A2905-1,B:B,B2905)</f>
        <v>1</v>
      </c>
      <c r="I2905" s="5">
        <f>IFERROR((G2905-SUMIFS(G:G,A:A,A2905-1,B:B,B2905))/SUMIFS(G:G,A:A,A2905-1,B:B,B2905),0)</f>
        <v>0.1111111111111111</v>
      </c>
      <c r="M2905" s="3">
        <v>3</v>
      </c>
      <c r="N2905" s="11">
        <f>M2905-SUMIFS(M:M,B:B,B2905,A:A,A2905-1)</f>
        <v>0</v>
      </c>
      <c r="O2905" s="3">
        <v>1</v>
      </c>
      <c r="P2905" s="11">
        <f>O2905-SUMIFS(O:O,B:B,B2905,A:A,A2905-1)</f>
        <v>0</v>
      </c>
      <c r="Q2905" s="12">
        <f t="shared" si="127"/>
        <v>6</v>
      </c>
      <c r="R2905" s="12">
        <f>Q2905-SUMIFS(Q:Q,B:B,B2905,A:A,A2905-1)</f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125"/>
        <v>464</v>
      </c>
      <c r="F2906" s="4">
        <f>E2906-SUMIFS(E:E,A:A,A2906-1,B:B,B2906)</f>
        <v>3</v>
      </c>
      <c r="G2906" s="4">
        <f t="shared" si="126"/>
        <v>7</v>
      </c>
      <c r="H2906" s="4">
        <f>G2906-SUMIFS(G:G,A:A,A2906-1,B:B,B2906)</f>
        <v>0</v>
      </c>
      <c r="I2906" s="5">
        <f>IFERROR((G2906-SUMIFS(G:G,A:A,A2906-1,B:B,B2906))/SUMIFS(G:G,A:A,A2906-1,B:B,B2906),0)</f>
        <v>0</v>
      </c>
      <c r="M2906" s="3">
        <v>5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127"/>
        <v>2</v>
      </c>
      <c r="R2906" s="12">
        <f>Q2906-SUMIFS(Q:Q,B:B,B2906,A:A,A2906-1)</f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125"/>
        <v>62</v>
      </c>
      <c r="F2907" s="4">
        <f>E2907-SUMIFS(E:E,A:A,A2907-1,B:B,B2907)</f>
        <v>3</v>
      </c>
      <c r="G2907" s="4">
        <f t="shared" si="126"/>
        <v>8</v>
      </c>
      <c r="H2907" s="4">
        <f>G2907-SUMIFS(G:G,A:A,A2907-1,B:B,B2907)</f>
        <v>2</v>
      </c>
      <c r="I2907" s="5">
        <f>IFERROR((G2907-SUMIFS(G:G,A:A,A2907-1,B:B,B2907))/SUMIFS(G:G,A:A,A2907-1,B:B,B2907),0)</f>
        <v>0.33333333333333331</v>
      </c>
      <c r="M2907" s="3">
        <v>3</v>
      </c>
      <c r="N2907" s="11">
        <f>M2907-SUMIFS(M:M,B:B,B2907,A:A,A2907-1)</f>
        <v>0</v>
      </c>
      <c r="O2907" s="3">
        <v>0</v>
      </c>
      <c r="P2907" s="11">
        <f>O2907-SUMIFS(O:O,B:B,B2907,A:A,A2907-1)</f>
        <v>0</v>
      </c>
      <c r="Q2907" s="12">
        <f t="shared" si="127"/>
        <v>5</v>
      </c>
      <c r="R2907" s="12">
        <f>Q2907-SUMIFS(Q:Q,B:B,B2907,A:A,A2907-1)</f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125"/>
        <v>68</v>
      </c>
      <c r="F2908" s="4">
        <f>E2908-SUMIFS(E:E,A:A,A2908-1,B:B,B2908)</f>
        <v>15</v>
      </c>
      <c r="G2908" s="4">
        <f t="shared" si="126"/>
        <v>0</v>
      </c>
      <c r="H2908" s="4">
        <f>G2908-SUMIFS(G:G,A:A,A2908-1,B:B,B2908)</f>
        <v>0</v>
      </c>
      <c r="I2908" s="5">
        <f>IFERROR((G2908-SUMIFS(G:G,A:A,A2908-1,B:B,B2908))/SUMIFS(G:G,A:A,A2908-1,B:B,B2908),0)</f>
        <v>0</v>
      </c>
      <c r="M2908" s="3">
        <v>0</v>
      </c>
      <c r="N2908" s="11">
        <f>M2908-SUMIFS(M:M,B:B,B2908,A:A,A2908-1)</f>
        <v>0</v>
      </c>
      <c r="O2908" s="3">
        <v>0</v>
      </c>
      <c r="P2908" s="11">
        <f>O2908-SUMIFS(O:O,B:B,B2908,A:A,A2908-1)</f>
        <v>0</v>
      </c>
      <c r="Q2908" s="12">
        <f t="shared" si="127"/>
        <v>0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125"/>
        <v>90</v>
      </c>
      <c r="F2909" s="4">
        <f>E2909-SUMIFS(E:E,A:A,A2909-1,B:B,B2909)</f>
        <v>5</v>
      </c>
      <c r="G2909" s="4">
        <f t="shared" si="126"/>
        <v>6</v>
      </c>
      <c r="H2909" s="4">
        <f>G2909-SUMIFS(G:G,A:A,A2909-1,B:B,B2909)</f>
        <v>1</v>
      </c>
      <c r="I2909" s="5">
        <f>IFERROR((G2909-SUMIFS(G:G,A:A,A2909-1,B:B,B2909))/SUMIFS(G:G,A:A,A2909-1,B:B,B2909),0)</f>
        <v>0.2</v>
      </c>
      <c r="M2909" s="3">
        <v>4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127"/>
        <v>2</v>
      </c>
      <c r="R2909" s="12">
        <f>Q2909-SUMIFS(Q:Q,B:B,B2909,A:A,A2909-1)</f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125"/>
        <v>1197</v>
      </c>
      <c r="F2910" s="4">
        <f>E2910-SUMIFS(E:E,A:A,A2910-1,B:B,B2910)</f>
        <v>18</v>
      </c>
      <c r="G2910" s="4">
        <f t="shared" si="126"/>
        <v>100</v>
      </c>
      <c r="H2910" s="4">
        <f>G2910-SUMIFS(G:G,A:A,A2910-1,B:B,B2910)</f>
        <v>5</v>
      </c>
      <c r="I2910" s="5">
        <f>IFERROR((G2910-SUMIFS(G:G,A:A,A2910-1,B:B,B2910))/SUMIFS(G:G,A:A,A2910-1,B:B,B2910),0)</f>
        <v>5.2631578947368418E-2</v>
      </c>
      <c r="M2910" s="3">
        <v>74</v>
      </c>
      <c r="N2910" s="11">
        <f>M2910-SUMIFS(M:M,B:B,B2910,A:A,A2910-1)</f>
        <v>0</v>
      </c>
      <c r="O2910" s="3">
        <v>4</v>
      </c>
      <c r="P2910" s="11">
        <f>O2910-SUMIFS(O:O,B:B,B2910,A:A,A2910-1)</f>
        <v>1</v>
      </c>
      <c r="Q2910" s="12">
        <f t="shared" si="127"/>
        <v>22</v>
      </c>
      <c r="R2910" s="12">
        <f>Q2910-SUMIFS(Q:Q,B:B,B2910,A:A,A2910-1)</f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125"/>
        <v>301</v>
      </c>
      <c r="F2911" s="4">
        <f>E2911-SUMIFS(E:E,A:A,A2911-1,B:B,B2911)</f>
        <v>6</v>
      </c>
      <c r="G2911" s="4">
        <f t="shared" si="126"/>
        <v>4</v>
      </c>
      <c r="H2911" s="4">
        <f>G2911-SUMIFS(G:G,A:A,A2911-1,B:B,B2911)</f>
        <v>1</v>
      </c>
      <c r="I2911" s="5">
        <f>IFERROR((G2911-SUMIFS(G:G,A:A,A2911-1,B:B,B2911))/SUMIFS(G:G,A:A,A2911-1,B:B,B2911),0)</f>
        <v>0.33333333333333331</v>
      </c>
      <c r="M2911" s="3">
        <v>3</v>
      </c>
      <c r="N2911" s="11">
        <f>M2911-SUMIFS(M:M,B:B,B2911,A:A,A2911-1)</f>
        <v>1</v>
      </c>
      <c r="O2911" s="3">
        <v>0</v>
      </c>
      <c r="P2911" s="11">
        <f>O2911-SUMIFS(O:O,B:B,B2911,A:A,A2911-1)</f>
        <v>0</v>
      </c>
      <c r="Q2911" s="12">
        <f t="shared" si="127"/>
        <v>1</v>
      </c>
      <c r="R2911" s="12">
        <f>Q2911-SUMIFS(Q:Q,B:B,B2911,A:A,A2911-1)</f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125"/>
        <v>569</v>
      </c>
      <c r="F2912" s="4">
        <f>E2912-SUMIFS(E:E,A:A,A2912-1,B:B,B2912)</f>
        <v>14</v>
      </c>
      <c r="G2912" s="4">
        <f t="shared" si="126"/>
        <v>8</v>
      </c>
      <c r="H2912" s="4">
        <f>G2912-SUMIFS(G:G,A:A,A2912-1,B:B,B2912)</f>
        <v>0</v>
      </c>
      <c r="I2912" s="5">
        <f>IFERROR((G2912-SUMIFS(G:G,A:A,A2912-1,B:B,B2912))/SUMIFS(G:G,A:A,A2912-1,B:B,B2912),0)</f>
        <v>0</v>
      </c>
      <c r="M2912" s="3">
        <v>7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127"/>
        <v>1</v>
      </c>
      <c r="R2912" s="12">
        <f>Q2912-SUMIFS(Q:Q,B:B,B2912,A:A,A2912-1)</f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125"/>
        <v>1162</v>
      </c>
      <c r="F2913" s="4">
        <f>E2913-SUMIFS(E:E,A:A,A2913-1,B:B,B2913)</f>
        <v>64</v>
      </c>
      <c r="G2913" s="4">
        <f t="shared" si="126"/>
        <v>123</v>
      </c>
      <c r="H2913" s="4">
        <f>G2913-SUMIFS(G:G,A:A,A2913-1,B:B,B2913)</f>
        <v>6</v>
      </c>
      <c r="I2913" s="5">
        <f>IFERROR((G2913-SUMIFS(G:G,A:A,A2913-1,B:B,B2913))/SUMIFS(G:G,A:A,A2913-1,B:B,B2913),0)</f>
        <v>5.128205128205128E-2</v>
      </c>
      <c r="M2913" s="3">
        <v>79</v>
      </c>
      <c r="N2913" s="11">
        <f>M2913-SUMIFS(M:M,B:B,B2913,A:A,A2913-1)</f>
        <v>1</v>
      </c>
      <c r="O2913" s="3">
        <v>0</v>
      </c>
      <c r="P2913" s="11">
        <f>O2913-SUMIFS(O:O,B:B,B2913,A:A,A2913-1)</f>
        <v>0</v>
      </c>
      <c r="Q2913" s="12">
        <f t="shared" si="127"/>
        <v>44</v>
      </c>
      <c r="R2913" s="12">
        <f>Q2913-SUMIFS(Q:Q,B:B,B2913,A:A,A2913-1)</f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125"/>
        <v>3484</v>
      </c>
      <c r="F2914" s="4">
        <f>E2914-SUMIFS(E:E,A:A,A2914-1,B:B,B2914)</f>
        <v>70</v>
      </c>
      <c r="G2914" s="4">
        <f t="shared" si="126"/>
        <v>345</v>
      </c>
      <c r="H2914" s="4">
        <f>G2914-SUMIFS(G:G,A:A,A2914-1,B:B,B2914)</f>
        <v>7</v>
      </c>
      <c r="I2914" s="5">
        <f>IFERROR((G2914-SUMIFS(G:G,A:A,A2914-1,B:B,B2914))/SUMIFS(G:G,A:A,A2914-1,B:B,B2914),0)</f>
        <v>2.0710059171597635E-2</v>
      </c>
      <c r="M2914" s="3">
        <v>164</v>
      </c>
      <c r="N2914" s="11">
        <f>M2914-SUMIFS(M:M,B:B,B2914,A:A,A2914-1)</f>
        <v>3</v>
      </c>
      <c r="O2914" s="3">
        <v>7</v>
      </c>
      <c r="P2914" s="11">
        <f>O2914-SUMIFS(O:O,B:B,B2914,A:A,A2914-1)</f>
        <v>0</v>
      </c>
      <c r="Q2914" s="12">
        <f t="shared" si="127"/>
        <v>174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125"/>
        <v>196</v>
      </c>
      <c r="F2915" s="4">
        <f>E2915-SUMIFS(E:E,A:A,A2915-1,B:B,B2915)</f>
        <v>19</v>
      </c>
      <c r="G2915" s="4">
        <f t="shared" si="126"/>
        <v>11</v>
      </c>
      <c r="H2915" s="4">
        <f>G2915-SUMIFS(G:G,A:A,A2915-1,B:B,B2915)</f>
        <v>-1</v>
      </c>
      <c r="I2915" s="5">
        <f>IFERROR((G2915-SUMIFS(G:G,A:A,A2915-1,B:B,B2915))/SUMIFS(G:G,A:A,A2915-1,B:B,B2915),0)</f>
        <v>-8.3333333333333329E-2</v>
      </c>
      <c r="M2915" s="3">
        <v>10</v>
      </c>
      <c r="N2915" s="11">
        <f>M2915-SUMIFS(M:M,B:B,B2915,A:A,A2915-1)</f>
        <v>0</v>
      </c>
      <c r="O2915" s="3">
        <v>0</v>
      </c>
      <c r="P2915" s="11">
        <f>O2915-SUMIFS(O:O,B:B,B2915,A:A,A2915-1)</f>
        <v>0</v>
      </c>
      <c r="Q2915" s="12">
        <f t="shared" si="127"/>
        <v>1</v>
      </c>
      <c r="R2915" s="12">
        <f>Q2915-SUMIFS(Q:Q,B:B,B2915,A:A,A2915-1)</f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125"/>
        <v>203</v>
      </c>
      <c r="F2916" s="4">
        <f>E2916-SUMIFS(E:E,A:A,A2916-1,B:B,B2916)</f>
        <v>4</v>
      </c>
      <c r="G2916" s="4">
        <f t="shared" si="126"/>
        <v>3</v>
      </c>
      <c r="H2916" s="4">
        <f>G2916-SUMIFS(G:G,A:A,A2916-1,B:B,B2916)</f>
        <v>0</v>
      </c>
      <c r="I2916" s="5">
        <f>IFERROR((G2916-SUMIFS(G:G,A:A,A2916-1,B:B,B2916))/SUMIFS(G:G,A:A,A2916-1,B:B,B2916),0)</f>
        <v>0</v>
      </c>
      <c r="M2916" s="3">
        <v>2</v>
      </c>
      <c r="N2916" s="11">
        <f>M2916-SUMIFS(M:M,B:B,B2916,A:A,A2916-1)</f>
        <v>0</v>
      </c>
      <c r="O2916" s="3">
        <v>0</v>
      </c>
      <c r="P2916" s="11">
        <f>O2916-SUMIFS(O:O,B:B,B2916,A:A,A2916-1)</f>
        <v>0</v>
      </c>
      <c r="Q2916" s="12">
        <f t="shared" si="127"/>
        <v>1</v>
      </c>
      <c r="R2916" s="12">
        <f>Q2916-SUMIFS(Q:Q,B:B,B2916,A:A,A2916-1)</f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si="125"/>
        <v>1111</v>
      </c>
      <c r="F2917" s="4">
        <f>E2917-SUMIFS(E:E,A:A,A2917-1,B:B,B2917)</f>
        <v>281</v>
      </c>
      <c r="G2917" s="4">
        <f t="shared" si="126"/>
        <v>33</v>
      </c>
      <c r="H2917" s="4">
        <f>G2917-SUMIFS(G:G,A:A,A2917-1,B:B,B2917)</f>
        <v>4</v>
      </c>
      <c r="I2917" s="5">
        <f>IFERROR((G2917-SUMIFS(G:G,A:A,A2917-1,B:B,B2917))/SUMIFS(G:G,A:A,A2917-1,B:B,B2917),0)</f>
        <v>0.13793103448275862</v>
      </c>
      <c r="M2917" s="3">
        <v>23</v>
      </c>
      <c r="N2917" s="11">
        <f>M2917-SUMIFS(M:M,B:B,B2917,A:A,A2917-1)</f>
        <v>0</v>
      </c>
      <c r="O2917" s="3">
        <v>1</v>
      </c>
      <c r="P2917" s="11">
        <f>O2917-SUMIFS(O:O,B:B,B2917,A:A,A2917-1)</f>
        <v>0</v>
      </c>
      <c r="Q2917" s="12">
        <f t="shared" si="127"/>
        <v>9</v>
      </c>
      <c r="R2917" s="12">
        <f>Q2917-SUMIFS(Q:Q,B:B,B2917,A:A,A2917-1)</f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125"/>
        <v>13509</v>
      </c>
      <c r="F2918" s="4">
        <f>E2918-SUMIFS(E:E,A:A,A2918-1,B:B,B2918)</f>
        <v>385</v>
      </c>
      <c r="G2918" s="4">
        <f t="shared" si="126"/>
        <v>1924</v>
      </c>
      <c r="H2918" s="4">
        <f>G2918-SUMIFS(G:G,A:A,A2918-1,B:B,B2918)</f>
        <v>51</v>
      </c>
      <c r="I2918" s="5">
        <f>IFERROR((G2918-SUMIFS(G:G,A:A,A2918-1,B:B,B2918))/SUMIFS(G:G,A:A,A2918-1,B:B,B2918),0)</f>
        <v>2.7229044313934865E-2</v>
      </c>
      <c r="M2918" s="3">
        <v>799</v>
      </c>
      <c r="N2918" s="11">
        <f>M2918-SUMIFS(M:M,B:B,B2918,A:A,A2918-1)</f>
        <v>69</v>
      </c>
      <c r="O2918" s="3">
        <v>43</v>
      </c>
      <c r="P2918" s="11">
        <f>O2918-SUMIFS(O:O,B:B,B2918,A:A,A2918-1)</f>
        <v>4</v>
      </c>
      <c r="Q2918" s="12">
        <f t="shared" si="127"/>
        <v>1082</v>
      </c>
      <c r="R2918" s="12">
        <f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125"/>
        <v>278</v>
      </c>
      <c r="F2919" s="4">
        <f>E2919-SUMIFS(E:E,A:A,A2919-1,B:B,B2919)</f>
        <v>6</v>
      </c>
      <c r="G2919" s="4">
        <f t="shared" si="126"/>
        <v>18</v>
      </c>
      <c r="H2919" s="4">
        <f>G2919-SUMIFS(G:G,A:A,A2919-1,B:B,B2919)</f>
        <v>4</v>
      </c>
      <c r="I2919" s="5">
        <f>IFERROR((G2919-SUMIFS(G:G,A:A,A2919-1,B:B,B2919))/SUMIFS(G:G,A:A,A2919-1,B:B,B2919),0)</f>
        <v>0.2857142857142857</v>
      </c>
      <c r="M2919" s="3">
        <v>4</v>
      </c>
      <c r="N2919" s="11">
        <f>M2919-SUMIFS(M:M,B:B,B2919,A:A,A2919-1)</f>
        <v>0</v>
      </c>
      <c r="O2919" s="3">
        <v>1</v>
      </c>
      <c r="P2919" s="11">
        <f>O2919-SUMIFS(O:O,B:B,B2919,A:A,A2919-1)</f>
        <v>0</v>
      </c>
      <c r="Q2919" s="12">
        <f t="shared" si="127"/>
        <v>13</v>
      </c>
      <c r="R2919" s="12">
        <f>Q2919-SUMIFS(Q:Q,B:B,B2919,A:A,A2919-1)</f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125"/>
        <v>131</v>
      </c>
      <c r="F2920" s="4">
        <f>E2920-SUMIFS(E:E,A:A,A2920-1,B:B,B2920)</f>
        <v>0</v>
      </c>
      <c r="G2920" s="4">
        <f t="shared" si="126"/>
        <v>6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1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127"/>
        <v>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125"/>
        <v>693</v>
      </c>
      <c r="F2921" s="4">
        <f>E2921-SUMIFS(E:E,A:A,A2921-1,B:B,B2921)</f>
        <v>91</v>
      </c>
      <c r="G2921" s="4">
        <f t="shared" si="126"/>
        <v>47</v>
      </c>
      <c r="H2921" s="4">
        <f>G2921-SUMIFS(G:G,A:A,A2921-1,B:B,B2921)</f>
        <v>2</v>
      </c>
      <c r="I2921" s="5">
        <f>IFERROR((G2921-SUMIFS(G:G,A:A,A2921-1,B:B,B2921))/SUMIFS(G:G,A:A,A2921-1,B:B,B2921),0)</f>
        <v>4.4444444444444446E-2</v>
      </c>
      <c r="M2921" s="3">
        <v>40</v>
      </c>
      <c r="N2921" s="11">
        <f>M2921-SUMIFS(M:M,B:B,B2921,A:A,A2921-1)</f>
        <v>5</v>
      </c>
      <c r="O2921" s="3">
        <v>1</v>
      </c>
      <c r="P2921" s="11">
        <f>O2921-SUMIFS(O:O,B:B,B2921,A:A,A2921-1)</f>
        <v>0</v>
      </c>
      <c r="Q2921" s="12">
        <f t="shared" si="127"/>
        <v>6</v>
      </c>
      <c r="R2921" s="12">
        <f>Q2921-SUMIFS(Q:Q,B:B,B2921,A:A,A2921-1)</f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125"/>
        <v>3037</v>
      </c>
      <c r="F2922" s="4">
        <f>E2922-SUMIFS(E:E,A:A,A2922-1,B:B,B2922)</f>
        <v>312</v>
      </c>
      <c r="G2922" s="4">
        <f t="shared" si="126"/>
        <v>550</v>
      </c>
      <c r="H2922" s="4">
        <f>G2922-SUMIFS(G:G,A:A,A2922-1,B:B,B2922)</f>
        <v>20</v>
      </c>
      <c r="I2922" s="5">
        <f>IFERROR((G2922-SUMIFS(G:G,A:A,A2922-1,B:B,B2922))/SUMIFS(G:G,A:A,A2922-1,B:B,B2922),0)</f>
        <v>3.7735849056603772E-2</v>
      </c>
      <c r="M2922" s="3">
        <v>309</v>
      </c>
      <c r="N2922" s="11">
        <f>M2922-SUMIFS(M:M,B:B,B2922,A:A,A2922-1)</f>
        <v>11</v>
      </c>
      <c r="O2922" s="3">
        <v>32</v>
      </c>
      <c r="P2922" s="11">
        <f>O2922-SUMIFS(O:O,B:B,B2922,A:A,A2922-1)</f>
        <v>1</v>
      </c>
      <c r="Q2922" s="12">
        <f t="shared" si="127"/>
        <v>209</v>
      </c>
      <c r="R2922" s="12">
        <f>Q2922-SUMIFS(Q:Q,B:B,B2922,A:A,A2922-1)</f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125"/>
        <v>994</v>
      </c>
      <c r="F2923" s="4">
        <f>E2923-SUMIFS(E:E,A:A,A2923-1,B:B,B2923)</f>
        <v>10</v>
      </c>
      <c r="G2923" s="4">
        <f t="shared" si="126"/>
        <v>83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38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127"/>
        <v>45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125"/>
        <v>167</v>
      </c>
      <c r="F2924" s="4">
        <f>E2924-SUMIFS(E:E,A:A,A2924-1,B:B,B2924)</f>
        <v>9</v>
      </c>
      <c r="G2924" s="4">
        <f t="shared" si="126"/>
        <v>27</v>
      </c>
      <c r="H2924" s="4">
        <f>G2924-SUMIFS(G:G,A:A,A2924-1,B:B,B2924)</f>
        <v>4</v>
      </c>
      <c r="I2924" s="5">
        <f>IFERROR((G2924-SUMIFS(G:G,A:A,A2924-1,B:B,B2924))/SUMIFS(G:G,A:A,A2924-1,B:B,B2924),0)</f>
        <v>0.17391304347826086</v>
      </c>
      <c r="M2924" s="3">
        <v>7</v>
      </c>
      <c r="N2924" s="11">
        <f>M2924-SUMIFS(M:M,B:B,B2924,A:A,A2924-1)</f>
        <v>1</v>
      </c>
      <c r="O2924" s="3">
        <v>1</v>
      </c>
      <c r="P2924" s="11">
        <f>O2924-SUMIFS(O:O,B:B,B2924,A:A,A2924-1)</f>
        <v>0</v>
      </c>
      <c r="Q2924" s="12">
        <f t="shared" si="127"/>
        <v>19</v>
      </c>
      <c r="R2924" s="12">
        <f>Q2924-SUMIFS(Q:Q,B:B,B2924,A:A,A2924-1)</f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125"/>
        <v>86</v>
      </c>
      <c r="F2925" s="4">
        <f>E2925-SUMIFS(E:E,A:A,A2925-1,B:B,B2925)</f>
        <v>3</v>
      </c>
      <c r="G2925" s="4">
        <f t="shared" si="126"/>
        <v>1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1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127"/>
        <v>0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125"/>
        <v>125</v>
      </c>
      <c r="F2926" s="4">
        <f>E2926-SUMIFS(E:E,A:A,A2926-1,B:B,B2926)</f>
        <v>38</v>
      </c>
      <c r="G2926" s="4">
        <f t="shared" si="126"/>
        <v>3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2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127"/>
        <v>1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125"/>
        <v>147</v>
      </c>
      <c r="F2927" s="4">
        <f>E2927-SUMIFS(E:E,A:A,A2927-1,B:B,B2927)</f>
        <v>40</v>
      </c>
      <c r="G2927" s="4">
        <f t="shared" si="126"/>
        <v>1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0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127"/>
        <v>1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125"/>
        <v>407</v>
      </c>
      <c r="F2928" s="4">
        <f>E2928-SUMIFS(E:E,A:A,A2928-1,B:B,B2928)</f>
        <v>26</v>
      </c>
      <c r="G2928" s="4">
        <f t="shared" si="126"/>
        <v>4</v>
      </c>
      <c r="H2928" s="4">
        <f>G2928-SUMIFS(G:G,A:A,A2928-1,B:B,B2928)</f>
        <v>0</v>
      </c>
      <c r="I2928" s="5">
        <f>IFERROR((G2928-SUMIFS(G:G,A:A,A2928-1,B:B,B2928))/SUMIFS(G:G,A:A,A2928-1,B:B,B2928),0)</f>
        <v>0</v>
      </c>
      <c r="M2928" s="3">
        <v>3</v>
      </c>
      <c r="N2928" s="11">
        <f>M2928-SUMIFS(M:M,B:B,B2928,A:A,A2928-1)</f>
        <v>0</v>
      </c>
      <c r="O2928" s="3">
        <v>0</v>
      </c>
      <c r="P2928" s="11">
        <f>O2928-SUMIFS(O:O,B:B,B2928,A:A,A2928-1)</f>
        <v>0</v>
      </c>
      <c r="Q2928" s="12">
        <f t="shared" si="127"/>
        <v>1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125"/>
        <v>795</v>
      </c>
      <c r="F2929" s="4">
        <f>E2929-SUMIFS(E:E,A:A,A2929-1,B:B,B2929)</f>
        <v>30</v>
      </c>
      <c r="G2929" s="4">
        <f t="shared" si="126"/>
        <v>46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37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127"/>
        <v>9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125"/>
        <v>132</v>
      </c>
      <c r="F2930" s="4">
        <f>E2930-SUMIFS(E:E,A:A,A2930-1,B:B,B2930)</f>
        <v>19</v>
      </c>
      <c r="G2930" s="4">
        <f t="shared" si="126"/>
        <v>2</v>
      </c>
      <c r="H2930" s="4">
        <f>G2930-SUMIFS(G:G,A:A,A2930-1,B:B,B2930)</f>
        <v>0</v>
      </c>
      <c r="I2930" s="5">
        <f>IFERROR((G2930-SUMIFS(G:G,A:A,A2930-1,B:B,B2930))/SUMIFS(G:G,A:A,A2930-1,B:B,B2930),0)</f>
        <v>0</v>
      </c>
      <c r="M2930" s="3">
        <v>2</v>
      </c>
      <c r="N2930" s="11">
        <f>M2930-SUMIFS(M:M,B:B,B2930,A:A,A2930-1)</f>
        <v>0</v>
      </c>
      <c r="O2930" s="3">
        <v>0</v>
      </c>
      <c r="P2930" s="11">
        <f>O2930-SUMIFS(O:O,B:B,B2930,A:A,A2930-1)</f>
        <v>0</v>
      </c>
      <c r="Q2930" s="12">
        <f t="shared" si="127"/>
        <v>0</v>
      </c>
      <c r="R2930" s="12">
        <f>Q2930-SUMIFS(Q:Q,B:B,B2930,A:A,A2930-1)</f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125"/>
        <v>303</v>
      </c>
      <c r="F2931" s="4">
        <f>E2931-SUMIFS(E:E,A:A,A2931-1,B:B,B2931)</f>
        <v>4</v>
      </c>
      <c r="G2931" s="4">
        <f t="shared" si="126"/>
        <v>9</v>
      </c>
      <c r="H2931" s="4">
        <f>G2931-SUMIFS(G:G,A:A,A2931-1,B:B,B2931)</f>
        <v>1</v>
      </c>
      <c r="I2931" s="5">
        <f>IFERROR((G2931-SUMIFS(G:G,A:A,A2931-1,B:B,B2931))/SUMIFS(G:G,A:A,A2931-1,B:B,B2931),0)</f>
        <v>0.125</v>
      </c>
      <c r="M2931" s="3">
        <v>3</v>
      </c>
      <c r="N2931" s="11">
        <f>M2931-SUMIFS(M:M,B:B,B2931,A:A,A2931-1)</f>
        <v>1</v>
      </c>
      <c r="O2931" s="3">
        <v>0</v>
      </c>
      <c r="P2931" s="11">
        <f>O2931-SUMIFS(O:O,B:B,B2931,A:A,A2931-1)</f>
        <v>0</v>
      </c>
      <c r="Q2931" s="12">
        <f t="shared" si="127"/>
        <v>6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125"/>
        <v>382</v>
      </c>
      <c r="F2932" s="4">
        <f>E2932-SUMIFS(E:E,A:A,A2932-1,B:B,B2932)</f>
        <v>6</v>
      </c>
      <c r="G2932" s="4">
        <f t="shared" si="126"/>
        <v>4</v>
      </c>
      <c r="H2932" s="4">
        <f>G2932-SUMIFS(G:G,A:A,A2932-1,B:B,B2932)</f>
        <v>0</v>
      </c>
      <c r="I2932" s="5">
        <f>IFERROR((G2932-SUMIFS(G:G,A:A,A2932-1,B:B,B2932))/SUMIFS(G:G,A:A,A2932-1,B:B,B2932),0)</f>
        <v>0</v>
      </c>
      <c r="M2932" s="3">
        <v>3</v>
      </c>
      <c r="N2932" s="11">
        <f>M2932-SUMIFS(M:M,B:B,B2932,A:A,A2932-1)</f>
        <v>0</v>
      </c>
      <c r="O2932" s="3">
        <v>0</v>
      </c>
      <c r="P2932" s="11">
        <f>O2932-SUMIFS(O:O,B:B,B2932,A:A,A2932-1)</f>
        <v>0</v>
      </c>
      <c r="Q2932" s="12">
        <f t="shared" si="127"/>
        <v>1</v>
      </c>
      <c r="R2932" s="12">
        <f>Q2932-SUMIFS(Q:Q,B:B,B2932,A:A,A2932-1)</f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125"/>
        <v>3717</v>
      </c>
      <c r="F2933" s="4">
        <f>E2933-SUMIFS(E:E,A:A,A2933-1,B:B,B2933)</f>
        <v>125</v>
      </c>
      <c r="G2933" s="4">
        <f t="shared" si="126"/>
        <v>365</v>
      </c>
      <c r="H2933" s="4">
        <f>G2933-SUMIFS(G:G,A:A,A2933-1,B:B,B2933)</f>
        <v>6</v>
      </c>
      <c r="I2933" s="5">
        <f>IFERROR((G2933-SUMIFS(G:G,A:A,A2933-1,B:B,B2933))/SUMIFS(G:G,A:A,A2933-1,B:B,B2933),0)</f>
        <v>1.6713091922005572E-2</v>
      </c>
      <c r="M2933" s="3">
        <v>244</v>
      </c>
      <c r="N2933" s="11">
        <f>M2933-SUMIFS(M:M,B:B,B2933,A:A,A2933-1)</f>
        <v>5</v>
      </c>
      <c r="O2933" s="3">
        <v>6</v>
      </c>
      <c r="P2933" s="11">
        <f>O2933-SUMIFS(O:O,B:B,B2933,A:A,A2933-1)</f>
        <v>0</v>
      </c>
      <c r="Q2933" s="12">
        <f t="shared" si="127"/>
        <v>115</v>
      </c>
      <c r="R2933" s="12">
        <f>Q2933-SUMIFS(Q:Q,B:B,B2933,A:A,A2933-1)</f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125"/>
        <v>2115</v>
      </c>
      <c r="F2934" s="4">
        <f>E2934-SUMIFS(E:E,A:A,A2934-1,B:B,B2934)</f>
        <v>105</v>
      </c>
      <c r="G2934" s="4">
        <f t="shared" si="126"/>
        <v>194</v>
      </c>
      <c r="H2934" s="4">
        <f>G2934-SUMIFS(G:G,A:A,A2934-1,B:B,B2934)</f>
        <v>7</v>
      </c>
      <c r="I2934" s="5">
        <f>IFERROR((G2934-SUMIFS(G:G,A:A,A2934-1,B:B,B2934))/SUMIFS(G:G,A:A,A2934-1,B:B,B2934),0)</f>
        <v>3.7433155080213901E-2</v>
      </c>
      <c r="M2934" s="3">
        <v>109</v>
      </c>
      <c r="N2934" s="11">
        <f>M2934-SUMIFS(M:M,B:B,B2934,A:A,A2934-1)</f>
        <v>7</v>
      </c>
      <c r="O2934" s="3">
        <v>1</v>
      </c>
      <c r="P2934" s="11">
        <f>O2934-SUMIFS(O:O,B:B,B2934,A:A,A2934-1)</f>
        <v>0</v>
      </c>
      <c r="Q2934" s="12">
        <f t="shared" si="127"/>
        <v>84</v>
      </c>
      <c r="R2934" s="12">
        <f>Q2934-SUMIFS(Q:Q,B:B,B2934,A:A,A2934-1)</f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>SUM(C2935:D2935)</f>
        <v>19382</v>
      </c>
      <c r="F2935" s="4">
        <f>E2935-SUMIFS(E:E,A:A,A2935-1,B:B,B2935)</f>
        <v>1343</v>
      </c>
      <c r="G2935" s="4">
        <f>C2935</f>
        <v>270</v>
      </c>
      <c r="H2935" s="4">
        <f>G2935-SUMIFS(G:G,A:A,A2935-1,B:B,B2935)</f>
        <v>5</v>
      </c>
      <c r="I2935" s="5">
        <f>IFERROR((G2935-SUMIFS(G:G,A:A,A2935-1,B:B,B2935))/SUMIFS(G:G,A:A,A2935-1,B:B,B2935),0)</f>
        <v>1.8867924528301886E-2</v>
      </c>
      <c r="M2935" s="3">
        <v>157</v>
      </c>
      <c r="N2935" s="11">
        <f>M2935-SUMIFS(M:M,B:B,B2935,A:A,A2935-1)</f>
        <v>7</v>
      </c>
      <c r="O2935" s="3">
        <v>1</v>
      </c>
      <c r="P2935" s="11">
        <f>O2935-SUMIFS(O:O,B:B,B2935,A:A,A2935-1)</f>
        <v>0</v>
      </c>
      <c r="Q2935" s="12">
        <f>G2935-O2935-M2935</f>
        <v>112</v>
      </c>
      <c r="R2935" s="12">
        <f>Q2935-SUMIFS(Q:Q,B:B,B2935,A:A,A2935-1)</f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>SUM(C2936:D2936)</f>
        <v>14027</v>
      </c>
      <c r="F2936" s="4">
        <f>E2936-SUMIFS(E:E,A:A,A2936-1,B:B,B2936)</f>
        <v>650</v>
      </c>
      <c r="G2936" s="4">
        <f>C2936</f>
        <v>60</v>
      </c>
      <c r="H2936" s="4">
        <f>G2936-SUMIFS(G:G,A:A,A2936-1,B:B,B2936)</f>
        <v>24</v>
      </c>
      <c r="I2936" s="5">
        <f>IFERROR((G2936-SUMIFS(G:G,A:A,A2936-1,B:B,B2936))/SUMIFS(G:G,A:A,A2936-1,B:B,B2936),0)</f>
        <v>0.66666666666666663</v>
      </c>
      <c r="M2936" s="3">
        <v>2</v>
      </c>
      <c r="N2936" s="11">
        <f>M2936-SUMIFS(M:M,B:B,B2936,A:A,A2936-1)</f>
        <v>0</v>
      </c>
      <c r="O2936" s="3">
        <v>0</v>
      </c>
      <c r="P2936" s="11">
        <f>O2936-SUMIFS(O:O,B:B,B2936,A:A,A2936-1)</f>
        <v>0</v>
      </c>
      <c r="Q2936" s="12">
        <f>G2936-O2936-M2936</f>
        <v>58</v>
      </c>
      <c r="R2936" s="12">
        <f>Q2936-SUMIFS(Q:Q,B:B,B2936,A:A,A2936-1)</f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5"/>
  <sheetViews>
    <sheetView zoomScaleNormal="100" workbookViewId="0">
      <selection activeCell="A2" sqref="A2"/>
    </sheetView>
  </sheetViews>
  <sheetFormatPr defaultColWidth="8.88671875" defaultRowHeight="14.4" x14ac:dyDescent="0.3"/>
  <cols>
    <col min="1" max="1" width="23.5546875" style="9" customWidth="1"/>
    <col min="2" max="2" width="11.88671875" style="9" customWidth="1"/>
    <col min="3" max="16384" width="8.88671875" style="9"/>
  </cols>
  <sheetData>
    <row r="1" spans="2:5" x14ac:dyDescent="0.3">
      <c r="B1" s="7" t="s">
        <v>112</v>
      </c>
      <c r="C1" s="3" t="s">
        <v>110</v>
      </c>
      <c r="D1" s="10" t="s">
        <v>104</v>
      </c>
      <c r="E1" s="10" t="s">
        <v>105</v>
      </c>
    </row>
    <row r="13" spans="2:5" ht="14.4" customHeight="1" x14ac:dyDescent="0.3"/>
    <row r="38" ht="14.4" customHeight="1" x14ac:dyDescent="0.3"/>
    <row r="44" ht="14.4" customHeight="1" x14ac:dyDescent="0.3"/>
    <row r="58" ht="14.4" customHeight="1" x14ac:dyDescent="0.3"/>
    <row r="72" ht="14.4" customHeight="1" x14ac:dyDescent="0.3"/>
    <row r="85" ht="14.4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2020-04-23T02:47:59Z</dcterms:modified>
</cp:coreProperties>
</file>