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31" i="1" l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F1231" i="1" s="1"/>
  <c r="D1231" i="1"/>
  <c r="E1230" i="1"/>
  <c r="F1230" i="1" s="1"/>
  <c r="D1230" i="1"/>
  <c r="E1229" i="1"/>
  <c r="F1229" i="1" s="1"/>
  <c r="D1229" i="1"/>
  <c r="E1228" i="1"/>
  <c r="F1228" i="1" s="1"/>
  <c r="D1228" i="1"/>
  <c r="E1227" i="1"/>
  <c r="F1227" i="1" s="1"/>
  <c r="D1227" i="1"/>
  <c r="E1226" i="1"/>
  <c r="F1226" i="1" s="1"/>
  <c r="D1226" i="1"/>
  <c r="E1225" i="1"/>
  <c r="F1225" i="1" s="1"/>
  <c r="D1225" i="1"/>
  <c r="E1224" i="1"/>
  <c r="F1224" i="1" s="1"/>
  <c r="D1224" i="1"/>
  <c r="E1223" i="1"/>
  <c r="F1223" i="1" s="1"/>
  <c r="D1223" i="1"/>
  <c r="E1222" i="1"/>
  <c r="F1222" i="1" s="1"/>
  <c r="D1222" i="1"/>
  <c r="I1221" i="1" l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F1212" i="1" s="1"/>
  <c r="D1212" i="1"/>
  <c r="F1218" i="1" l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F1032" i="1" l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<sst xmlns="http://schemas.openxmlformats.org/spreadsheetml/2006/main" count="1239" uniqueCount="26">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</sst>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1"/>
  <sheetViews>
    <sheetView tabSelected="1" workbookViewId="0">
      <pane ySplit="1" topLeftCell="A1200" activePane="bottomLeft" state="frozen"/>
      <selection pane="bottomLeft" activeCell="A1232" sqref="A1232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3">G232-SUMIFS(G:G,A:A,A232-1,B:B,B232)</f>
        <v>0</v>
      </c>
      <c r="I232" s="6">
        <f t="shared" si="12"/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3"/>
        <v>0</v>
      </c>
      <c r="I233" s="6">
        <f t="shared" si="12"/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3"/>
        <v>0</v>
      </c>
      <c r="I234" s="6">
        <f t="shared" si="12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3"/>
        <v>0</v>
      </c>
      <c r="I235" s="6">
        <f t="shared" si="12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3"/>
        <v>0</v>
      </c>
      <c r="I236" s="6">
        <f t="shared" si="12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3"/>
        <v>0</v>
      </c>
      <c r="I237" s="6">
        <f t="shared" si="12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3"/>
        <v>3</v>
      </c>
      <c r="I238" s="6">
        <f t="shared" si="12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3"/>
        <v>0</v>
      </c>
      <c r="I239" s="6">
        <f t="shared" si="12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3"/>
        <v>1</v>
      </c>
      <c r="I240" s="6">
        <f t="shared" si="12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3"/>
        <v>0</v>
      </c>
      <c r="I241" s="6">
        <f t="shared" si="12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3"/>
        <v>0</v>
      </c>
      <c r="I242" s="6">
        <f t="shared" si="12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3"/>
        <v>0</v>
      </c>
      <c r="I243" s="6">
        <f t="shared" si="12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3"/>
        <v>0</v>
      </c>
      <c r="I244" s="6">
        <f t="shared" si="12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3"/>
        <v>0</v>
      </c>
      <c r="I245" s="6">
        <f t="shared" si="12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3"/>
        <v>0</v>
      </c>
      <c r="I246" s="6">
        <f t="shared" si="12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3"/>
        <v>0</v>
      </c>
      <c r="I247" s="6">
        <f t="shared" si="12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3"/>
        <v>1</v>
      </c>
      <c r="I248" s="6">
        <f t="shared" si="12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3"/>
        <v>1</v>
      </c>
      <c r="I249" s="6">
        <f t="shared" si="12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3"/>
        <v>1</v>
      </c>
      <c r="I250" s="6">
        <f t="shared" si="12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3"/>
        <v>0</v>
      </c>
      <c r="I251" s="6">
        <f t="shared" si="12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3"/>
        <v>0</v>
      </c>
      <c r="I252" s="6">
        <f t="shared" si="12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3"/>
        <v>0</v>
      </c>
      <c r="I253" s="6">
        <f t="shared" si="12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3"/>
        <v>0</v>
      </c>
      <c r="I254" s="6">
        <f t="shared" si="12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3"/>
        <v>0</v>
      </c>
      <c r="I255" s="6">
        <f t="shared" si="12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3"/>
        <v>0</v>
      </c>
      <c r="I256" s="6">
        <f t="shared" si="12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3"/>
        <v>0</v>
      </c>
      <c r="I257" s="6">
        <f t="shared" si="12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ref="D258:D321" si="14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3"/>
        <v>0</v>
      </c>
      <c r="I258" s="6">
        <f t="shared" si="12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14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3"/>
        <v>0</v>
      </c>
      <c r="I259" s="6">
        <f t="shared" si="12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14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3"/>
        <v>0</v>
      </c>
      <c r="I260" s="6">
        <f t="shared" si="12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14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3"/>
        <v>0</v>
      </c>
      <c r="I261" s="6">
        <f t="shared" si="12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14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3"/>
        <v>0</v>
      </c>
      <c r="I262" s="6">
        <f t="shared" si="12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14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3"/>
        <v>0</v>
      </c>
      <c r="I263" s="6">
        <f t="shared" si="12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14"/>
        <v>0.20588235294117646</v>
      </c>
      <c r="E264" s="7">
        <f t="shared" ref="E264:E327" si="15">C264-SUMIFS(C:C,A:A,A264-1,B:B,B264)</f>
        <v>43</v>
      </c>
      <c r="F264" s="6">
        <f t="shared" ref="F264:F327" si="16">E264/SUMIF(A:A,A264,E:E)</f>
        <v>0.14238410596026491</v>
      </c>
      <c r="G264" s="2">
        <v>1</v>
      </c>
      <c r="H264" s="7">
        <f t="shared" si="13"/>
        <v>0</v>
      </c>
      <c r="I264" s="6">
        <f t="shared" si="12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14"/>
        <v>0.16363636363636364</v>
      </c>
      <c r="E265" s="7">
        <f t="shared" si="15"/>
        <v>67</v>
      </c>
      <c r="F265" s="6">
        <f t="shared" si="16"/>
        <v>0.22185430463576158</v>
      </c>
      <c r="G265" s="2">
        <v>1</v>
      </c>
      <c r="H265" s="7">
        <f t="shared" si="13"/>
        <v>0</v>
      </c>
      <c r="I265" s="6">
        <f t="shared" si="12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14"/>
        <v>0.16488413547237077</v>
      </c>
      <c r="E266" s="7">
        <f t="shared" si="15"/>
        <v>59</v>
      </c>
      <c r="F266" s="6">
        <f t="shared" si="16"/>
        <v>0.19536423841059603</v>
      </c>
      <c r="G266" s="2">
        <v>6</v>
      </c>
      <c r="H266" s="7">
        <f t="shared" si="13"/>
        <v>1</v>
      </c>
      <c r="I266" s="6">
        <f t="shared" si="12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14"/>
        <v>0.18663101604278076</v>
      </c>
      <c r="E267" s="7">
        <f t="shared" si="15"/>
        <v>61</v>
      </c>
      <c r="F267" s="6">
        <f t="shared" si="16"/>
        <v>0.20198675496688742</v>
      </c>
      <c r="G267" s="2">
        <v>9</v>
      </c>
      <c r="H267" s="7">
        <f t="shared" si="13"/>
        <v>0</v>
      </c>
      <c r="I267" s="6">
        <f t="shared" si="12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14"/>
        <v>0.12459893048128343</v>
      </c>
      <c r="E268" s="7">
        <f t="shared" si="15"/>
        <v>34</v>
      </c>
      <c r="F268" s="6">
        <f t="shared" si="16"/>
        <v>0.11258278145695365</v>
      </c>
      <c r="G268" s="2">
        <v>28</v>
      </c>
      <c r="H268" s="7">
        <f t="shared" si="13"/>
        <v>1</v>
      </c>
      <c r="I268" s="6">
        <f t="shared" si="12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14"/>
        <v>6.1319073083778965E-2</v>
      </c>
      <c r="E269" s="7">
        <f t="shared" si="15"/>
        <v>16</v>
      </c>
      <c r="F269" s="6">
        <f t="shared" si="16"/>
        <v>5.2980132450331126E-2</v>
      </c>
      <c r="G269" s="2">
        <v>28</v>
      </c>
      <c r="H269" s="7">
        <f t="shared" si="13"/>
        <v>3</v>
      </c>
      <c r="I269" s="6">
        <f t="shared" si="12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14"/>
        <v>3.3868092691622102E-2</v>
      </c>
      <c r="E270" s="7">
        <f t="shared" si="15"/>
        <v>12</v>
      </c>
      <c r="F270" s="6">
        <f t="shared" si="16"/>
        <v>3.9735099337748346E-2</v>
      </c>
      <c r="G270" s="2">
        <v>35</v>
      </c>
      <c r="H270" s="7">
        <f t="shared" si="13"/>
        <v>3</v>
      </c>
      <c r="I270" s="6">
        <f t="shared" si="12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14"/>
        <v>1.9607843137254902E-3</v>
      </c>
      <c r="E271" s="7">
        <f t="shared" si="15"/>
        <v>-2</v>
      </c>
      <c r="F271" s="6">
        <f t="shared" si="16"/>
        <v>-6.6225165562913907E-3</v>
      </c>
      <c r="G271" s="2">
        <v>0</v>
      </c>
      <c r="H271" s="7">
        <f t="shared" si="13"/>
        <v>0</v>
      </c>
      <c r="I271" s="6">
        <f t="shared" si="12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14"/>
        <v>1.1677829297612914E-2</v>
      </c>
      <c r="E272" s="7">
        <f t="shared" si="15"/>
        <v>5</v>
      </c>
      <c r="F272" s="6">
        <f t="shared" si="16"/>
        <v>2.3474178403755867E-2</v>
      </c>
      <c r="G272" s="2">
        <v>1</v>
      </c>
      <c r="H272" s="7">
        <f t="shared" si="13"/>
        <v>0</v>
      </c>
      <c r="I272" s="6">
        <f t="shared" si="12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14"/>
        <v>4.6367851622874809E-2</v>
      </c>
      <c r="E273" s="7">
        <f t="shared" si="15"/>
        <v>12</v>
      </c>
      <c r="F273" s="6">
        <f t="shared" si="16"/>
        <v>5.6338028169014086E-2</v>
      </c>
      <c r="G273" s="2">
        <v>0</v>
      </c>
      <c r="H273" s="7">
        <f t="shared" si="13"/>
        <v>0</v>
      </c>
      <c r="I273" s="6">
        <f t="shared" si="12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14"/>
        <v>0.20419027992443758</v>
      </c>
      <c r="E274" s="7">
        <f t="shared" si="15"/>
        <v>34</v>
      </c>
      <c r="F274" s="6">
        <f t="shared" si="16"/>
        <v>0.15962441314553991</v>
      </c>
      <c r="G274" s="2">
        <v>1</v>
      </c>
      <c r="H274" s="7">
        <f t="shared" si="13"/>
        <v>0</v>
      </c>
      <c r="I274" s="6">
        <f t="shared" si="12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14"/>
        <v>0.16383307573415765</v>
      </c>
      <c r="E275" s="7">
        <f t="shared" si="15"/>
        <v>36</v>
      </c>
      <c r="F275" s="6">
        <f t="shared" si="16"/>
        <v>0.16901408450704225</v>
      </c>
      <c r="G275" s="2">
        <v>1</v>
      </c>
      <c r="H275" s="7">
        <f t="shared" si="13"/>
        <v>0</v>
      </c>
      <c r="I275" s="6">
        <f t="shared" si="12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14"/>
        <v>0.16572213635583033</v>
      </c>
      <c r="E276" s="7">
        <f t="shared" si="15"/>
        <v>40</v>
      </c>
      <c r="F276" s="6">
        <f t="shared" si="16"/>
        <v>0.18779342723004694</v>
      </c>
      <c r="G276" s="2">
        <v>7</v>
      </c>
      <c r="H276" s="7">
        <f t="shared" si="13"/>
        <v>1</v>
      </c>
      <c r="I276" s="6">
        <f t="shared" si="12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14"/>
        <v>0.18444100978876868</v>
      </c>
      <c r="E277" s="7">
        <f t="shared" si="15"/>
        <v>27</v>
      </c>
      <c r="F277" s="6">
        <f t="shared" si="16"/>
        <v>0.12676056338028169</v>
      </c>
      <c r="G277" s="2">
        <v>11</v>
      </c>
      <c r="H277" s="7">
        <f t="shared" si="13"/>
        <v>2</v>
      </c>
      <c r="I277" s="6">
        <f t="shared" si="12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14"/>
        <v>0.12553666494933882</v>
      </c>
      <c r="E278" s="7">
        <f t="shared" si="15"/>
        <v>32</v>
      </c>
      <c r="F278" s="6">
        <f t="shared" si="16"/>
        <v>0.15023474178403756</v>
      </c>
      <c r="G278" s="2">
        <v>29</v>
      </c>
      <c r="H278" s="7">
        <f t="shared" si="13"/>
        <v>1</v>
      </c>
      <c r="I278" s="6">
        <f t="shared" si="12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14"/>
        <v>6.0621672677314102E-2</v>
      </c>
      <c r="E279" s="7">
        <f t="shared" si="15"/>
        <v>9</v>
      </c>
      <c r="F279" s="6">
        <f t="shared" si="16"/>
        <v>4.2253521126760563E-2</v>
      </c>
      <c r="G279" s="2">
        <v>32</v>
      </c>
      <c r="H279" s="7">
        <f t="shared" si="13"/>
        <v>4</v>
      </c>
      <c r="I279" s="6">
        <f t="shared" si="12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14"/>
        <v>3.4174823973896616E-2</v>
      </c>
      <c r="E280" s="7">
        <f t="shared" si="15"/>
        <v>9</v>
      </c>
      <c r="F280" s="6">
        <f t="shared" si="16"/>
        <v>4.2253521126760563E-2</v>
      </c>
      <c r="G280" s="2">
        <v>42</v>
      </c>
      <c r="H280" s="7">
        <f t="shared" si="13"/>
        <v>7</v>
      </c>
      <c r="I280" s="6">
        <f t="shared" si="12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14"/>
        <v>3.4346556757685041E-3</v>
      </c>
      <c r="E281" s="7">
        <f t="shared" si="15"/>
        <v>9</v>
      </c>
      <c r="F281" s="6">
        <f t="shared" si="16"/>
        <v>4.2253521126760563E-2</v>
      </c>
      <c r="G281" s="2">
        <v>0</v>
      </c>
      <c r="H281" s="7">
        <f t="shared" si="13"/>
        <v>0</v>
      </c>
      <c r="I281" s="6">
        <f t="shared" si="12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14"/>
        <v>1.151505181773318E-2</v>
      </c>
      <c r="E282" s="7">
        <f t="shared" si="15"/>
        <v>2</v>
      </c>
      <c r="F282" s="6">
        <f t="shared" si="16"/>
        <v>7.8125E-3</v>
      </c>
      <c r="G282" s="2">
        <v>1</v>
      </c>
      <c r="H282" s="7">
        <f t="shared" si="13"/>
        <v>0</v>
      </c>
      <c r="I282" s="6">
        <f t="shared" si="12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14"/>
        <v>4.4744201348906068E-2</v>
      </c>
      <c r="E283" s="7">
        <f t="shared" si="15"/>
        <v>2</v>
      </c>
      <c r="F283" s="6">
        <f t="shared" si="16"/>
        <v>7.8125E-3</v>
      </c>
      <c r="G283" s="2">
        <v>0</v>
      </c>
      <c r="H283" s="7">
        <f t="shared" si="13"/>
        <v>0</v>
      </c>
      <c r="I283" s="6">
        <f t="shared" si="12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14"/>
        <v>0.19559138016121072</v>
      </c>
      <c r="E284" s="7">
        <f t="shared" si="15"/>
        <v>0</v>
      </c>
      <c r="F284" s="6">
        <f t="shared" si="16"/>
        <v>0</v>
      </c>
      <c r="G284" s="2">
        <v>1</v>
      </c>
      <c r="H284" s="7">
        <f t="shared" si="13"/>
        <v>0</v>
      </c>
      <c r="I284" s="6">
        <f t="shared" si="12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14"/>
        <v>0.15759170916269125</v>
      </c>
      <c r="E285" s="7">
        <f t="shared" si="15"/>
        <v>4</v>
      </c>
      <c r="F285" s="6">
        <f t="shared" si="16"/>
        <v>1.5625E-2</v>
      </c>
      <c r="G285" s="2">
        <v>1</v>
      </c>
      <c r="H285" s="7">
        <f t="shared" si="13"/>
        <v>0</v>
      </c>
      <c r="I285" s="6">
        <f t="shared" si="12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si="14"/>
        <v>0.15940121730547788</v>
      </c>
      <c r="E286" s="7">
        <f t="shared" si="15"/>
        <v>4</v>
      </c>
      <c r="F286" s="6">
        <f t="shared" si="16"/>
        <v>1.5625E-2</v>
      </c>
      <c r="G286" s="2">
        <v>7</v>
      </c>
      <c r="H286" s="7">
        <f t="shared" si="13"/>
        <v>0</v>
      </c>
      <c r="I286" s="6">
        <f t="shared" ref="I286:I349" si="17">G286/SUMIF(A:A,A286,G:G)</f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14"/>
        <v>0.1770027965125843</v>
      </c>
      <c r="E287" s="7">
        <f t="shared" si="15"/>
        <v>2</v>
      </c>
      <c r="F287" s="6">
        <f t="shared" si="16"/>
        <v>7.8125E-3</v>
      </c>
      <c r="G287" s="2">
        <v>14</v>
      </c>
      <c r="H287" s="7">
        <f t="shared" si="13"/>
        <v>3</v>
      </c>
      <c r="I287" s="6">
        <f t="shared" si="17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14"/>
        <v>0.12025004112518506</v>
      </c>
      <c r="E288" s="7">
        <f t="shared" si="15"/>
        <v>0</v>
      </c>
      <c r="F288" s="6">
        <f t="shared" si="16"/>
        <v>0</v>
      </c>
      <c r="G288" s="2">
        <v>34</v>
      </c>
      <c r="H288" s="7">
        <f t="shared" si="13"/>
        <v>5</v>
      </c>
      <c r="I288" s="6">
        <f t="shared" si="17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14"/>
        <v>5.8068761309425891E-2</v>
      </c>
      <c r="E289" s="7">
        <f t="shared" si="15"/>
        <v>0</v>
      </c>
      <c r="F289" s="6">
        <f t="shared" si="16"/>
        <v>0</v>
      </c>
      <c r="G289" s="2">
        <v>33</v>
      </c>
      <c r="H289" s="7">
        <f t="shared" si="13"/>
        <v>1</v>
      </c>
      <c r="I289" s="6">
        <f t="shared" si="17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14"/>
        <v>3.2406645829906232E-2</v>
      </c>
      <c r="E290" s="7">
        <f t="shared" si="15"/>
        <v>-2</v>
      </c>
      <c r="F290" s="6">
        <f t="shared" si="16"/>
        <v>-7.8125E-3</v>
      </c>
      <c r="G290" s="2">
        <v>44</v>
      </c>
      <c r="H290" s="7">
        <f t="shared" si="13"/>
        <v>2</v>
      </c>
      <c r="I290" s="6">
        <f t="shared" si="17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14"/>
        <v>4.3428195426879423E-2</v>
      </c>
      <c r="E291" s="7">
        <f t="shared" si="15"/>
        <v>244</v>
      </c>
      <c r="F291" s="6">
        <f t="shared" si="16"/>
        <v>0.953125</v>
      </c>
      <c r="G291" s="2">
        <v>0</v>
      </c>
      <c r="H291" s="7">
        <f t="shared" si="13"/>
        <v>0</v>
      </c>
      <c r="I291" s="6">
        <f t="shared" si="17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14"/>
        <v>1.165761737464069E-2</v>
      </c>
      <c r="E292" s="7">
        <f t="shared" si="15"/>
        <v>3</v>
      </c>
      <c r="F292" s="6">
        <f t="shared" si="16"/>
        <v>1.6393442622950821E-2</v>
      </c>
      <c r="G292" s="2">
        <v>1</v>
      </c>
      <c r="H292" s="7">
        <f t="shared" si="13"/>
        <v>0</v>
      </c>
      <c r="I292" s="6">
        <f t="shared" si="17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14"/>
        <v>4.8227403385499842E-2</v>
      </c>
      <c r="E293" s="7">
        <f t="shared" si="15"/>
        <v>30</v>
      </c>
      <c r="F293" s="6">
        <f t="shared" si="16"/>
        <v>0.16393442622950818</v>
      </c>
      <c r="G293" s="2">
        <v>0</v>
      </c>
      <c r="H293" s="7">
        <f t="shared" si="13"/>
        <v>0</v>
      </c>
      <c r="I293" s="6">
        <f t="shared" si="17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14"/>
        <v>0.20217183008623443</v>
      </c>
      <c r="E294" s="7">
        <f t="shared" si="15"/>
        <v>77</v>
      </c>
      <c r="F294" s="6">
        <f t="shared" si="16"/>
        <v>0.42076502732240439</v>
      </c>
      <c r="G294" s="2">
        <v>1</v>
      </c>
      <c r="H294" s="7">
        <f t="shared" si="13"/>
        <v>0</v>
      </c>
      <c r="I294" s="6">
        <f t="shared" si="17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14"/>
        <v>0.16560204407537529</v>
      </c>
      <c r="E295" s="7">
        <f t="shared" si="15"/>
        <v>79</v>
      </c>
      <c r="F295" s="6">
        <f t="shared" si="16"/>
        <v>0.43169398907103823</v>
      </c>
      <c r="G295" s="2">
        <v>1</v>
      </c>
      <c r="H295" s="7">
        <f t="shared" si="13"/>
        <v>0</v>
      </c>
      <c r="I295" s="6">
        <f t="shared" si="17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14"/>
        <v>0.16943468540402426</v>
      </c>
      <c r="E296" s="7">
        <f t="shared" si="15"/>
        <v>92</v>
      </c>
      <c r="F296" s="6">
        <f t="shared" si="16"/>
        <v>0.50273224043715847</v>
      </c>
      <c r="G296" s="2">
        <v>7</v>
      </c>
      <c r="H296" s="7">
        <f t="shared" ref="H296:H359" si="18">G296-SUMIFS(G:G,A:A,A296-1,B:B,B296)</f>
        <v>0</v>
      </c>
      <c r="I296" s="6">
        <f t="shared" si="17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14"/>
        <v>0.18396678377515172</v>
      </c>
      <c r="E297" s="7">
        <f t="shared" si="15"/>
        <v>76</v>
      </c>
      <c r="F297" s="6">
        <f t="shared" si="16"/>
        <v>0.41530054644808745</v>
      </c>
      <c r="G297" s="2">
        <v>14</v>
      </c>
      <c r="H297" s="7">
        <f t="shared" si="18"/>
        <v>0</v>
      </c>
      <c r="I297" s="6">
        <f t="shared" si="17"/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14"/>
        <v>0.12328329607154263</v>
      </c>
      <c r="E298" s="7">
        <f t="shared" si="15"/>
        <v>41</v>
      </c>
      <c r="F298" s="6">
        <f t="shared" si="16"/>
        <v>0.22404371584699453</v>
      </c>
      <c r="G298" s="2">
        <v>34</v>
      </c>
      <c r="H298" s="7">
        <f t="shared" si="18"/>
        <v>0</v>
      </c>
      <c r="I298" s="6">
        <f t="shared" si="17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14"/>
        <v>5.9246247205365699E-2</v>
      </c>
      <c r="E299" s="7">
        <f t="shared" si="15"/>
        <v>18</v>
      </c>
      <c r="F299" s="6">
        <f t="shared" si="16"/>
        <v>9.8360655737704916E-2</v>
      </c>
      <c r="G299" s="2">
        <v>34</v>
      </c>
      <c r="H299" s="7">
        <f t="shared" si="18"/>
        <v>1</v>
      </c>
      <c r="I299" s="6">
        <f t="shared" si="17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14"/>
        <v>3.321622484829128E-2</v>
      </c>
      <c r="E300" s="7">
        <f t="shared" si="15"/>
        <v>11</v>
      </c>
      <c r="F300" s="6">
        <f t="shared" si="16"/>
        <v>6.0109289617486336E-2</v>
      </c>
      <c r="G300" s="2">
        <v>49</v>
      </c>
      <c r="H300" s="7">
        <f t="shared" si="18"/>
        <v>5</v>
      </c>
      <c r="I300" s="6">
        <f t="shared" si="17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14"/>
        <v>3.1938677738741618E-3</v>
      </c>
      <c r="E301" s="7">
        <f t="shared" si="15"/>
        <v>-244</v>
      </c>
      <c r="F301" s="6">
        <f t="shared" si="16"/>
        <v>-1.3333333333333333</v>
      </c>
      <c r="G301" s="2">
        <v>0</v>
      </c>
      <c r="H301" s="7">
        <f t="shared" si="18"/>
        <v>0</v>
      </c>
      <c r="I301" s="6">
        <f t="shared" si="17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si="14"/>
        <v>1.2748520261041129E-2</v>
      </c>
      <c r="E302" s="7">
        <f t="shared" si="15"/>
        <v>11</v>
      </c>
      <c r="F302" s="6">
        <f t="shared" si="16"/>
        <v>3.3639143730886847E-2</v>
      </c>
      <c r="G302" s="2">
        <v>1</v>
      </c>
      <c r="H302" s="7">
        <f t="shared" si="18"/>
        <v>0</v>
      </c>
      <c r="I302" s="6">
        <f t="shared" si="17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14"/>
        <v>4.9628168159052966E-2</v>
      </c>
      <c r="E303" s="7">
        <f t="shared" si="15"/>
        <v>25</v>
      </c>
      <c r="F303" s="6">
        <f t="shared" si="16"/>
        <v>7.64525993883792E-2</v>
      </c>
      <c r="G303" s="2">
        <v>0</v>
      </c>
      <c r="H303" s="7">
        <f t="shared" si="18"/>
        <v>0</v>
      </c>
      <c r="I303" s="6">
        <f t="shared" si="17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14"/>
        <v>0.20078919411139778</v>
      </c>
      <c r="E304" s="7">
        <f t="shared" si="15"/>
        <v>57</v>
      </c>
      <c r="F304" s="6">
        <f t="shared" si="16"/>
        <v>0.1743119266055046</v>
      </c>
      <c r="G304" s="2">
        <v>1</v>
      </c>
      <c r="H304" s="7">
        <f t="shared" si="18"/>
        <v>0</v>
      </c>
      <c r="I304" s="6">
        <f t="shared" si="17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14"/>
        <v>0.16709667627864622</v>
      </c>
      <c r="E305" s="7">
        <f t="shared" si="15"/>
        <v>64</v>
      </c>
      <c r="F305" s="6">
        <f t="shared" si="16"/>
        <v>0.19571865443425077</v>
      </c>
      <c r="G305" s="2">
        <v>1</v>
      </c>
      <c r="H305" s="7">
        <f t="shared" si="18"/>
        <v>0</v>
      </c>
      <c r="I305" s="6">
        <f t="shared" si="17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14"/>
        <v>0.16831082106541206</v>
      </c>
      <c r="E306" s="7">
        <f t="shared" si="15"/>
        <v>48</v>
      </c>
      <c r="F306" s="6">
        <f t="shared" si="16"/>
        <v>0.14678899082568808</v>
      </c>
      <c r="G306" s="2">
        <v>7</v>
      </c>
      <c r="H306" s="7">
        <f t="shared" si="18"/>
        <v>0</v>
      </c>
      <c r="I306" s="6">
        <f t="shared" si="17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14"/>
        <v>0.18409470329336775</v>
      </c>
      <c r="E307" s="7">
        <f t="shared" si="15"/>
        <v>61</v>
      </c>
      <c r="F307" s="6">
        <f t="shared" si="16"/>
        <v>0.18654434250764526</v>
      </c>
      <c r="G307" s="2">
        <v>14</v>
      </c>
      <c r="H307" s="7">
        <f t="shared" si="18"/>
        <v>0</v>
      </c>
      <c r="I307" s="6">
        <f t="shared" si="17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14"/>
        <v>0.12338746395507665</v>
      </c>
      <c r="E308" s="7">
        <f t="shared" si="15"/>
        <v>41</v>
      </c>
      <c r="F308" s="6">
        <f t="shared" si="16"/>
        <v>0.12538226299694188</v>
      </c>
      <c r="G308" s="2">
        <v>34</v>
      </c>
      <c r="H308" s="7">
        <f t="shared" si="18"/>
        <v>0</v>
      </c>
      <c r="I308" s="6">
        <f t="shared" si="17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14"/>
        <v>5.8582485961450902E-2</v>
      </c>
      <c r="E309" s="7">
        <f t="shared" si="15"/>
        <v>15</v>
      </c>
      <c r="F309" s="6">
        <f t="shared" si="16"/>
        <v>4.5871559633027525E-2</v>
      </c>
      <c r="G309" s="2">
        <v>36</v>
      </c>
      <c r="H309" s="7">
        <f t="shared" si="18"/>
        <v>2</v>
      </c>
      <c r="I309" s="6">
        <f t="shared" si="17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14"/>
        <v>3.2023068750948548E-2</v>
      </c>
      <c r="E310" s="7">
        <f t="shared" si="15"/>
        <v>3</v>
      </c>
      <c r="F310" s="6">
        <f t="shared" si="16"/>
        <v>9.1743119266055051E-3</v>
      </c>
      <c r="G310" s="2">
        <v>48</v>
      </c>
      <c r="H310" s="7">
        <f t="shared" si="18"/>
        <v>-1</v>
      </c>
      <c r="I310" s="6">
        <f t="shared" si="17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14"/>
        <v>3.3388981636060101E-3</v>
      </c>
      <c r="E311" s="7">
        <f t="shared" si="15"/>
        <v>2</v>
      </c>
      <c r="F311" s="6">
        <f t="shared" si="16"/>
        <v>6.1162079510703364E-3</v>
      </c>
      <c r="G311" s="2">
        <v>0</v>
      </c>
      <c r="H311" s="7">
        <f t="shared" si="18"/>
        <v>0</v>
      </c>
      <c r="I311" s="6">
        <f t="shared" si="17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si="14"/>
        <v>1.2422360248447204E-2</v>
      </c>
      <c r="E312" s="7">
        <f t="shared" si="15"/>
        <v>0</v>
      </c>
      <c r="F312" s="6">
        <f t="shared" si="16"/>
        <v>0</v>
      </c>
      <c r="G312" s="2">
        <v>1</v>
      </c>
      <c r="H312" s="7">
        <f t="shared" si="18"/>
        <v>0</v>
      </c>
      <c r="I312" s="6">
        <f t="shared" si="17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14"/>
        <v>5.0576752440106475E-2</v>
      </c>
      <c r="E313" s="7">
        <f t="shared" si="15"/>
        <v>15</v>
      </c>
      <c r="F313" s="6">
        <f t="shared" si="16"/>
        <v>8.6705202312138727E-2</v>
      </c>
      <c r="G313" s="2">
        <v>0</v>
      </c>
      <c r="H313" s="7">
        <f t="shared" si="18"/>
        <v>0</v>
      </c>
      <c r="I313" s="6">
        <f t="shared" si="17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14"/>
        <v>0.20008873114463177</v>
      </c>
      <c r="E314" s="7">
        <f t="shared" si="15"/>
        <v>30</v>
      </c>
      <c r="F314" s="6">
        <f t="shared" si="16"/>
        <v>0.17341040462427745</v>
      </c>
      <c r="G314" s="2">
        <v>1</v>
      </c>
      <c r="H314" s="7">
        <f t="shared" si="18"/>
        <v>0</v>
      </c>
      <c r="I314" s="6">
        <f t="shared" si="17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14"/>
        <v>0.1691807157645667</v>
      </c>
      <c r="E315" s="7">
        <f t="shared" si="15"/>
        <v>43</v>
      </c>
      <c r="F315" s="6">
        <f t="shared" si="16"/>
        <v>0.24855491329479767</v>
      </c>
      <c r="G315" s="2">
        <v>1</v>
      </c>
      <c r="H315" s="7">
        <f t="shared" si="18"/>
        <v>0</v>
      </c>
      <c r="I315" s="6">
        <f t="shared" si="17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14"/>
        <v>0.16829340431824905</v>
      </c>
      <c r="E316" s="7">
        <f t="shared" si="15"/>
        <v>29</v>
      </c>
      <c r="F316" s="6">
        <f t="shared" si="16"/>
        <v>0.16763005780346821</v>
      </c>
      <c r="G316" s="2">
        <v>7</v>
      </c>
      <c r="H316" s="7">
        <f t="shared" si="18"/>
        <v>0</v>
      </c>
      <c r="I316" s="6">
        <f t="shared" si="17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14"/>
        <v>0.18278615794143743</v>
      </c>
      <c r="E317" s="7">
        <f t="shared" si="15"/>
        <v>23</v>
      </c>
      <c r="F317" s="6">
        <f t="shared" si="16"/>
        <v>0.13294797687861271</v>
      </c>
      <c r="G317" s="2">
        <v>14</v>
      </c>
      <c r="H317" s="7">
        <f t="shared" si="18"/>
        <v>0</v>
      </c>
      <c r="I317" s="6">
        <f t="shared" si="17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14"/>
        <v>0.12141378290446614</v>
      </c>
      <c r="E318" s="7">
        <f t="shared" si="15"/>
        <v>8</v>
      </c>
      <c r="F318" s="6">
        <f t="shared" si="16"/>
        <v>4.6242774566473986E-2</v>
      </c>
      <c r="G318" s="2">
        <v>35</v>
      </c>
      <c r="H318" s="7">
        <f t="shared" si="18"/>
        <v>1</v>
      </c>
      <c r="I318" s="6">
        <f t="shared" si="17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14"/>
        <v>5.9301981662230108E-2</v>
      </c>
      <c r="E319" s="7">
        <f t="shared" si="15"/>
        <v>15</v>
      </c>
      <c r="F319" s="6">
        <f t="shared" si="16"/>
        <v>8.6705202312138727E-2</v>
      </c>
      <c r="G319" s="2">
        <v>38</v>
      </c>
      <c r="H319" s="7">
        <f t="shared" si="18"/>
        <v>2</v>
      </c>
      <c r="I319" s="6">
        <f t="shared" si="17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14"/>
        <v>3.2534753031647441E-2</v>
      </c>
      <c r="E320" s="7">
        <f t="shared" si="15"/>
        <v>9</v>
      </c>
      <c r="F320" s="6">
        <f t="shared" si="16"/>
        <v>5.2023121387283239E-2</v>
      </c>
      <c r="G320" s="2">
        <v>48</v>
      </c>
      <c r="H320" s="7">
        <f t="shared" si="18"/>
        <v>0</v>
      </c>
      <c r="I320" s="6">
        <f t="shared" si="17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14"/>
        <v>3.4013605442176869E-3</v>
      </c>
      <c r="E321" s="7">
        <f t="shared" si="15"/>
        <v>1</v>
      </c>
      <c r="F321" s="6">
        <f t="shared" si="16"/>
        <v>5.7803468208092483E-3</v>
      </c>
      <c r="G321" s="2">
        <v>0</v>
      </c>
      <c r="H321" s="7">
        <f t="shared" si="18"/>
        <v>0</v>
      </c>
      <c r="I321" s="6">
        <f t="shared" si="17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ref="D322:D385" si="19">C322/SUMIF(A:A,A322,C:C)</f>
        <v>1.3861386138613862E-2</v>
      </c>
      <c r="E322" s="7">
        <f t="shared" si="15"/>
        <v>14</v>
      </c>
      <c r="F322" s="6">
        <f t="shared" si="16"/>
        <v>4.5454545454545456E-2</v>
      </c>
      <c r="G322" s="2">
        <v>1</v>
      </c>
      <c r="H322" s="7">
        <f t="shared" si="18"/>
        <v>0</v>
      </c>
      <c r="I322" s="6">
        <f t="shared" si="17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19"/>
        <v>5.3606789250353608E-2</v>
      </c>
      <c r="E323" s="7">
        <f t="shared" si="15"/>
        <v>37</v>
      </c>
      <c r="F323" s="6">
        <f t="shared" si="16"/>
        <v>0.12012987012987013</v>
      </c>
      <c r="G323" s="2">
        <v>0</v>
      </c>
      <c r="H323" s="7">
        <f t="shared" si="18"/>
        <v>0</v>
      </c>
      <c r="I323" s="6">
        <f t="shared" si="17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19"/>
        <v>0.20113154172560113</v>
      </c>
      <c r="E324" s="7">
        <f t="shared" si="15"/>
        <v>69</v>
      </c>
      <c r="F324" s="6">
        <f t="shared" si="16"/>
        <v>0.22402597402597402</v>
      </c>
      <c r="G324" s="2">
        <v>1</v>
      </c>
      <c r="H324" s="7">
        <f t="shared" si="18"/>
        <v>0</v>
      </c>
      <c r="I324" s="6">
        <f t="shared" si="17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19"/>
        <v>0.17043847241867044</v>
      </c>
      <c r="E325" s="7">
        <f t="shared" si="15"/>
        <v>61</v>
      </c>
      <c r="F325" s="6">
        <f t="shared" si="16"/>
        <v>0.19805194805194806</v>
      </c>
      <c r="G325" s="2">
        <v>1</v>
      </c>
      <c r="H325" s="7">
        <f t="shared" si="18"/>
        <v>0</v>
      </c>
      <c r="I325" s="6">
        <f t="shared" si="17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19"/>
        <v>0.16888260254596887</v>
      </c>
      <c r="E326" s="7">
        <f t="shared" si="15"/>
        <v>56</v>
      </c>
      <c r="F326" s="6">
        <f t="shared" si="16"/>
        <v>0.18181818181818182</v>
      </c>
      <c r="G326" s="2">
        <v>8</v>
      </c>
      <c r="H326" s="7">
        <f t="shared" si="18"/>
        <v>1</v>
      </c>
      <c r="I326" s="6">
        <f t="shared" si="17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19"/>
        <v>0.18132956152758134</v>
      </c>
      <c r="E327" s="7">
        <f t="shared" si="15"/>
        <v>46</v>
      </c>
      <c r="F327" s="6">
        <f t="shared" si="16"/>
        <v>0.14935064935064934</v>
      </c>
      <c r="G327" s="2">
        <v>14</v>
      </c>
      <c r="H327" s="7">
        <f t="shared" si="18"/>
        <v>0</v>
      </c>
      <c r="I327" s="6">
        <f t="shared" si="17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19"/>
        <v>0.11909476661951909</v>
      </c>
      <c r="E328" s="7">
        <f t="shared" ref="E328:E391" si="20">C328-SUMIFS(C:C,A:A,A328-1,B:B,B328)</f>
        <v>21</v>
      </c>
      <c r="F328" s="6">
        <f t="shared" ref="F328:F391" si="21">E328/SUMIF(A:A,A328,E:E)</f>
        <v>6.8181818181818177E-2</v>
      </c>
      <c r="G328" s="2">
        <v>36</v>
      </c>
      <c r="H328" s="7">
        <f t="shared" si="18"/>
        <v>1</v>
      </c>
      <c r="I328" s="6">
        <f t="shared" si="17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19"/>
        <v>5.7142857142857141E-2</v>
      </c>
      <c r="E329" s="7">
        <f t="shared" si="20"/>
        <v>3</v>
      </c>
      <c r="F329" s="6">
        <f t="shared" si="21"/>
        <v>9.74025974025974E-3</v>
      </c>
      <c r="G329" s="2">
        <v>39</v>
      </c>
      <c r="H329" s="7">
        <f t="shared" si="18"/>
        <v>1</v>
      </c>
      <c r="I329" s="6">
        <f t="shared" si="17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19"/>
        <v>3.2248939179632251E-2</v>
      </c>
      <c r="E330" s="7">
        <f t="shared" si="20"/>
        <v>8</v>
      </c>
      <c r="F330" s="6">
        <f t="shared" si="21"/>
        <v>2.5974025974025976E-2</v>
      </c>
      <c r="G330" s="2">
        <v>48</v>
      </c>
      <c r="H330" s="7">
        <f t="shared" si="18"/>
        <v>0</v>
      </c>
      <c r="I330" s="6">
        <f t="shared" si="17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19"/>
        <v>2.263083451202263E-3</v>
      </c>
      <c r="E331" s="7">
        <f t="shared" si="20"/>
        <v>-7</v>
      </c>
      <c r="F331" s="6">
        <f t="shared" si="21"/>
        <v>-2.2727272727272728E-2</v>
      </c>
      <c r="G331" s="2">
        <v>0</v>
      </c>
      <c r="H331" s="7">
        <f t="shared" si="18"/>
        <v>0</v>
      </c>
      <c r="I331" s="6">
        <f t="shared" si="17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si="19"/>
        <v>1.3677811550151976E-2</v>
      </c>
      <c r="E332" s="7">
        <f t="shared" si="20"/>
        <v>1</v>
      </c>
      <c r="F332" s="6">
        <f t="shared" si="21"/>
        <v>5.9523809523809521E-3</v>
      </c>
      <c r="G332" s="2">
        <v>1</v>
      </c>
      <c r="H332" s="7">
        <f t="shared" si="18"/>
        <v>0</v>
      </c>
      <c r="I332" s="6">
        <f t="shared" si="17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19"/>
        <v>5.3329649074329924E-2</v>
      </c>
      <c r="E333" s="7">
        <f t="shared" si="20"/>
        <v>7</v>
      </c>
      <c r="F333" s="6">
        <f t="shared" si="21"/>
        <v>4.1666666666666664E-2</v>
      </c>
      <c r="G333" s="2">
        <v>0</v>
      </c>
      <c r="H333" s="7">
        <f t="shared" si="18"/>
        <v>0</v>
      </c>
      <c r="I333" s="6">
        <f t="shared" si="17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19"/>
        <v>0.2010223818734457</v>
      </c>
      <c r="E334" s="7">
        <f t="shared" si="20"/>
        <v>33</v>
      </c>
      <c r="F334" s="6">
        <f t="shared" si="21"/>
        <v>0.19642857142857142</v>
      </c>
      <c r="G334" s="2">
        <v>1</v>
      </c>
      <c r="H334" s="7">
        <f t="shared" si="18"/>
        <v>0</v>
      </c>
      <c r="I334" s="6">
        <f t="shared" si="17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19"/>
        <v>0.17242332135949157</v>
      </c>
      <c r="E335" s="7">
        <f t="shared" si="20"/>
        <v>43</v>
      </c>
      <c r="F335" s="6">
        <f t="shared" si="21"/>
        <v>0.25595238095238093</v>
      </c>
      <c r="G335" s="2">
        <v>1</v>
      </c>
      <c r="H335" s="7">
        <f t="shared" si="18"/>
        <v>0</v>
      </c>
      <c r="I335" s="6">
        <f t="shared" si="17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19"/>
        <v>0.1706272450953302</v>
      </c>
      <c r="E336" s="7">
        <f t="shared" si="20"/>
        <v>41</v>
      </c>
      <c r="F336" s="6">
        <f t="shared" si="21"/>
        <v>0.24404761904761904</v>
      </c>
      <c r="G336" s="2">
        <v>9</v>
      </c>
      <c r="H336" s="7">
        <f t="shared" si="18"/>
        <v>1</v>
      </c>
      <c r="I336" s="6">
        <f t="shared" si="17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19"/>
        <v>0.18112738325504282</v>
      </c>
      <c r="E337" s="7">
        <f t="shared" si="20"/>
        <v>29</v>
      </c>
      <c r="F337" s="6">
        <f t="shared" si="21"/>
        <v>0.17261904761904762</v>
      </c>
      <c r="G337" s="2">
        <v>15</v>
      </c>
      <c r="H337" s="7">
        <f t="shared" si="18"/>
        <v>1</v>
      </c>
      <c r="I337" s="6">
        <f t="shared" si="17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19"/>
        <v>0.11826471400939487</v>
      </c>
      <c r="E338" s="7">
        <f t="shared" si="20"/>
        <v>14</v>
      </c>
      <c r="F338" s="6">
        <f t="shared" si="21"/>
        <v>8.3333333333333329E-2</v>
      </c>
      <c r="G338" s="2">
        <v>36</v>
      </c>
      <c r="H338" s="7">
        <f t="shared" si="18"/>
        <v>0</v>
      </c>
      <c r="I338" s="6">
        <f t="shared" si="17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19"/>
        <v>5.6231003039513679E-2</v>
      </c>
      <c r="E339" s="7">
        <f t="shared" si="20"/>
        <v>3</v>
      </c>
      <c r="F339" s="6">
        <f t="shared" si="21"/>
        <v>1.7857142857142856E-2</v>
      </c>
      <c r="G339" s="2">
        <v>40</v>
      </c>
      <c r="H339" s="7">
        <f t="shared" si="18"/>
        <v>1</v>
      </c>
      <c r="I339" s="6">
        <f t="shared" si="17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19"/>
        <v>3.1914893617021274E-2</v>
      </c>
      <c r="E340" s="7">
        <f t="shared" si="20"/>
        <v>3</v>
      </c>
      <c r="F340" s="6">
        <f t="shared" si="21"/>
        <v>1.7857142857142856E-2</v>
      </c>
      <c r="G340" s="2">
        <v>49</v>
      </c>
      <c r="H340" s="7">
        <f t="shared" si="18"/>
        <v>1</v>
      </c>
      <c r="I340" s="6">
        <f t="shared" si="17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19"/>
        <v>1.3815971262779773E-3</v>
      </c>
      <c r="E341" s="7">
        <f t="shared" si="20"/>
        <v>-6</v>
      </c>
      <c r="F341" s="6">
        <f t="shared" si="21"/>
        <v>-3.5714285714285712E-2</v>
      </c>
      <c r="G341" s="2">
        <v>0</v>
      </c>
      <c r="H341" s="7">
        <f t="shared" si="18"/>
        <v>0</v>
      </c>
      <c r="I341" s="6">
        <f t="shared" si="17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si="19"/>
        <v>1.4471192859074925E-2</v>
      </c>
      <c r="E342" s="7">
        <f t="shared" si="20"/>
        <v>8</v>
      </c>
      <c r="F342" s="6">
        <f t="shared" si="21"/>
        <v>5.128205128205128E-2</v>
      </c>
      <c r="G342" s="2">
        <v>1</v>
      </c>
      <c r="H342" s="7">
        <f t="shared" si="18"/>
        <v>0</v>
      </c>
      <c r="I342" s="6">
        <f t="shared" si="17"/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19"/>
        <v>5.4503651609413041E-2</v>
      </c>
      <c r="E343" s="7">
        <f t="shared" si="20"/>
        <v>17</v>
      </c>
      <c r="F343" s="6">
        <f t="shared" si="21"/>
        <v>0.10897435897435898</v>
      </c>
      <c r="G343" s="2">
        <v>0</v>
      </c>
      <c r="H343" s="7">
        <f t="shared" si="18"/>
        <v>0</v>
      </c>
      <c r="I343" s="6">
        <f t="shared" si="1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19"/>
        <v>0.19894509061401136</v>
      </c>
      <c r="E344" s="7">
        <f t="shared" si="20"/>
        <v>16</v>
      </c>
      <c r="F344" s="6">
        <f t="shared" si="21"/>
        <v>0.10256410256410256</v>
      </c>
      <c r="G344" s="2">
        <v>1</v>
      </c>
      <c r="H344" s="7">
        <f t="shared" si="18"/>
        <v>0</v>
      </c>
      <c r="I344" s="6">
        <f t="shared" si="1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19"/>
        <v>0.17189613199891804</v>
      </c>
      <c r="E345" s="7">
        <f t="shared" si="20"/>
        <v>23</v>
      </c>
      <c r="F345" s="6">
        <f t="shared" si="21"/>
        <v>0.14743589743589744</v>
      </c>
      <c r="G345" s="2">
        <v>1</v>
      </c>
      <c r="H345" s="7">
        <f t="shared" si="18"/>
        <v>0</v>
      </c>
      <c r="I345" s="6">
        <f t="shared" si="1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19"/>
        <v>0.17067892886123884</v>
      </c>
      <c r="E346" s="7">
        <f t="shared" si="20"/>
        <v>27</v>
      </c>
      <c r="F346" s="6">
        <f t="shared" si="21"/>
        <v>0.17307692307692307</v>
      </c>
      <c r="G346" s="2">
        <v>9</v>
      </c>
      <c r="H346" s="7">
        <f t="shared" si="18"/>
        <v>0</v>
      </c>
      <c r="I346" s="6">
        <f t="shared" si="1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19"/>
        <v>0.1817690018934271</v>
      </c>
      <c r="E347" s="7">
        <f t="shared" si="20"/>
        <v>33</v>
      </c>
      <c r="F347" s="6">
        <f t="shared" si="21"/>
        <v>0.21153846153846154</v>
      </c>
      <c r="G347" s="2">
        <v>15</v>
      </c>
      <c r="H347" s="7">
        <f t="shared" si="18"/>
        <v>0</v>
      </c>
      <c r="I347" s="6">
        <f t="shared" si="1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19"/>
        <v>0.11766296997565594</v>
      </c>
      <c r="E348" s="7">
        <f t="shared" si="20"/>
        <v>14</v>
      </c>
      <c r="F348" s="6">
        <f t="shared" si="21"/>
        <v>8.9743589743589744E-2</v>
      </c>
      <c r="G348" s="2">
        <v>37</v>
      </c>
      <c r="H348" s="7">
        <f t="shared" si="18"/>
        <v>1</v>
      </c>
      <c r="I348" s="6">
        <f t="shared" si="1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19"/>
        <v>5.6397078712469573E-2</v>
      </c>
      <c r="E349" s="7">
        <f t="shared" si="20"/>
        <v>10</v>
      </c>
      <c r="F349" s="6">
        <f t="shared" si="21"/>
        <v>6.4102564102564097E-2</v>
      </c>
      <c r="G349" s="2">
        <v>41</v>
      </c>
      <c r="H349" s="7">
        <f t="shared" si="18"/>
        <v>1</v>
      </c>
      <c r="I349" s="6">
        <f t="shared" si="1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19"/>
        <v>3.2729239924262916E-2</v>
      </c>
      <c r="E350" s="7">
        <f t="shared" si="20"/>
        <v>11</v>
      </c>
      <c r="F350" s="6">
        <f t="shared" si="21"/>
        <v>7.0512820512820512E-2</v>
      </c>
      <c r="G350" s="2">
        <v>52</v>
      </c>
      <c r="H350" s="7">
        <f t="shared" si="18"/>
        <v>3</v>
      </c>
      <c r="I350" s="6">
        <f t="shared" ref="I350:I413" si="22">G350/SUMIF(A:A,A350,G:G)</f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19"/>
        <v>9.4671355152826616E-4</v>
      </c>
      <c r="E351" s="7">
        <f t="shared" si="20"/>
        <v>-3</v>
      </c>
      <c r="F351" s="6">
        <f t="shared" si="21"/>
        <v>-1.9230769230769232E-2</v>
      </c>
      <c r="G351" s="2">
        <v>0</v>
      </c>
      <c r="H351" s="7">
        <f t="shared" si="18"/>
        <v>0</v>
      </c>
      <c r="I351" s="6">
        <f t="shared" si="22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si="19"/>
        <v>1.4664626370823769E-2</v>
      </c>
      <c r="E352" s="7">
        <f t="shared" si="20"/>
        <v>8</v>
      </c>
      <c r="F352" s="6">
        <f t="shared" si="21"/>
        <v>1.7857142857142856E-2</v>
      </c>
      <c r="G352" s="2">
        <v>1</v>
      </c>
      <c r="H352" s="7">
        <f t="shared" si="18"/>
        <v>0</v>
      </c>
      <c r="I352" s="6">
        <f t="shared" si="22"/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si="19"/>
        <v>5.5087987758224939E-2</v>
      </c>
      <c r="E353" s="7">
        <f t="shared" si="20"/>
        <v>29</v>
      </c>
      <c r="F353" s="6">
        <f t="shared" si="21"/>
        <v>6.4732142857142863E-2</v>
      </c>
      <c r="G353" s="2">
        <v>0</v>
      </c>
      <c r="H353" s="7">
        <f t="shared" si="18"/>
        <v>0</v>
      </c>
      <c r="I353" s="6">
        <f t="shared" si="2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19"/>
        <v>0.19994899260392757</v>
      </c>
      <c r="E354" s="7">
        <f t="shared" si="20"/>
        <v>97</v>
      </c>
      <c r="F354" s="6">
        <f t="shared" si="21"/>
        <v>0.21651785714285715</v>
      </c>
      <c r="G354" s="2">
        <v>2</v>
      </c>
      <c r="H354" s="7">
        <f t="shared" si="18"/>
        <v>1</v>
      </c>
      <c r="I354" s="6">
        <f t="shared" si="2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19"/>
        <v>0.17317010966590154</v>
      </c>
      <c r="E355" s="7">
        <f t="shared" si="20"/>
        <v>87</v>
      </c>
      <c r="F355" s="6">
        <f t="shared" si="21"/>
        <v>0.19419642857142858</v>
      </c>
      <c r="G355" s="2">
        <v>1</v>
      </c>
      <c r="H355" s="7">
        <f t="shared" si="18"/>
        <v>0</v>
      </c>
      <c r="I355" s="6">
        <f t="shared" si="2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19"/>
        <v>0.17470033154807446</v>
      </c>
      <c r="E356" s="7">
        <f t="shared" si="20"/>
        <v>108</v>
      </c>
      <c r="F356" s="6">
        <f t="shared" si="21"/>
        <v>0.24107142857142858</v>
      </c>
      <c r="G356" s="2">
        <v>10</v>
      </c>
      <c r="H356" s="7">
        <f t="shared" si="18"/>
        <v>1</v>
      </c>
      <c r="I356" s="6">
        <f t="shared" si="2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19"/>
        <v>0.17941851568477429</v>
      </c>
      <c r="E357" s="7">
        <f t="shared" si="20"/>
        <v>63</v>
      </c>
      <c r="F357" s="6">
        <f t="shared" si="21"/>
        <v>0.140625</v>
      </c>
      <c r="G357" s="2">
        <v>15</v>
      </c>
      <c r="H357" s="7">
        <f t="shared" si="18"/>
        <v>0</v>
      </c>
      <c r="I357" s="6">
        <f t="shared" si="2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19"/>
        <v>0.11476664116296863</v>
      </c>
      <c r="E358" s="7">
        <f t="shared" si="20"/>
        <v>30</v>
      </c>
      <c r="F358" s="6">
        <f t="shared" si="21"/>
        <v>6.6964285714285712E-2</v>
      </c>
      <c r="G358" s="2">
        <v>38</v>
      </c>
      <c r="H358" s="7">
        <f t="shared" si="18"/>
        <v>1</v>
      </c>
      <c r="I358" s="6">
        <f t="shared" si="2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19"/>
        <v>5.4832950777862793E-2</v>
      </c>
      <c r="E359" s="7">
        <f t="shared" si="20"/>
        <v>13</v>
      </c>
      <c r="F359" s="6">
        <f t="shared" si="21"/>
        <v>2.9017857142857144E-2</v>
      </c>
      <c r="G359" s="2">
        <v>45</v>
      </c>
      <c r="H359" s="7">
        <f t="shared" si="18"/>
        <v>4</v>
      </c>
      <c r="I359" s="6">
        <f t="shared" si="2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19"/>
        <v>3.2134659525631215E-2</v>
      </c>
      <c r="E360" s="7">
        <f t="shared" si="20"/>
        <v>10</v>
      </c>
      <c r="F360" s="6">
        <f t="shared" si="21"/>
        <v>2.2321428571428572E-2</v>
      </c>
      <c r="G360" s="2">
        <v>54</v>
      </c>
      <c r="H360" s="7">
        <f t="shared" ref="H360:H423" si="23">G360-SUMIFS(G:G,A:A,A360-1,B:B,B360)</f>
        <v>2</v>
      </c>
      <c r="I360" s="6">
        <f t="shared" si="2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19"/>
        <v>1.2751849018107625E-3</v>
      </c>
      <c r="E361" s="7">
        <f t="shared" si="20"/>
        <v>3</v>
      </c>
      <c r="F361" s="6">
        <f t="shared" si="21"/>
        <v>6.6964285714285711E-3</v>
      </c>
      <c r="G361" s="2">
        <v>0</v>
      </c>
      <c r="H361" s="7">
        <f t="shared" si="23"/>
        <v>0</v>
      </c>
      <c r="I361" s="6">
        <f t="shared" si="2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si="19"/>
        <v>1.4759254778611178E-2</v>
      </c>
      <c r="E362" s="7">
        <f t="shared" si="20"/>
        <v>7</v>
      </c>
      <c r="F362" s="6">
        <f t="shared" si="21"/>
        <v>1.6509433962264151E-2</v>
      </c>
      <c r="G362" s="2">
        <v>1</v>
      </c>
      <c r="H362" s="7">
        <f t="shared" si="23"/>
        <v>0</v>
      </c>
      <c r="I362" s="6">
        <f t="shared" si="22"/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19"/>
        <v>5.3593031696104527E-2</v>
      </c>
      <c r="E363" s="7">
        <f t="shared" si="20"/>
        <v>11</v>
      </c>
      <c r="F363" s="6">
        <f t="shared" si="21"/>
        <v>2.5943396226415096E-2</v>
      </c>
      <c r="G363" s="2">
        <v>0</v>
      </c>
      <c r="H363" s="7">
        <f t="shared" si="23"/>
        <v>0</v>
      </c>
      <c r="I363" s="6">
        <f t="shared" si="22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19"/>
        <v>0.19852407452213888</v>
      </c>
      <c r="E364" s="7">
        <f t="shared" si="20"/>
        <v>73</v>
      </c>
      <c r="F364" s="6">
        <f t="shared" si="21"/>
        <v>0.17216981132075471</v>
      </c>
      <c r="G364" s="2">
        <v>2</v>
      </c>
      <c r="H364" s="7">
        <f t="shared" si="23"/>
        <v>0</v>
      </c>
      <c r="I364" s="6">
        <f t="shared" si="22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19"/>
        <v>0.17118315993225261</v>
      </c>
      <c r="E365" s="7">
        <f t="shared" si="20"/>
        <v>57</v>
      </c>
      <c r="F365" s="6">
        <f t="shared" si="21"/>
        <v>0.13443396226415094</v>
      </c>
      <c r="G365" s="2">
        <v>1</v>
      </c>
      <c r="H365" s="7">
        <f t="shared" si="23"/>
        <v>0</v>
      </c>
      <c r="I365" s="6">
        <f t="shared" si="22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19"/>
        <v>0.17154609242680863</v>
      </c>
      <c r="E366" s="7">
        <f t="shared" si="20"/>
        <v>48</v>
      </c>
      <c r="F366" s="6">
        <f t="shared" si="21"/>
        <v>0.11320754716981132</v>
      </c>
      <c r="G366" s="2">
        <v>10</v>
      </c>
      <c r="H366" s="7">
        <f t="shared" si="23"/>
        <v>0</v>
      </c>
      <c r="I366" s="6">
        <f t="shared" si="22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19"/>
        <v>0.17541737236873942</v>
      </c>
      <c r="E367" s="7">
        <f t="shared" si="20"/>
        <v>43</v>
      </c>
      <c r="F367" s="6">
        <f t="shared" si="21"/>
        <v>0.10141509433962265</v>
      </c>
      <c r="G367" s="2">
        <v>15</v>
      </c>
      <c r="H367" s="7">
        <f t="shared" si="23"/>
        <v>0</v>
      </c>
      <c r="I367" s="6">
        <f t="shared" si="22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19"/>
        <v>0.11081538833776917</v>
      </c>
      <c r="E368" s="7">
        <f t="shared" si="20"/>
        <v>16</v>
      </c>
      <c r="F368" s="6">
        <f t="shared" si="21"/>
        <v>3.7735849056603772E-2</v>
      </c>
      <c r="G368" s="2">
        <v>40</v>
      </c>
      <c r="H368" s="7">
        <f t="shared" si="23"/>
        <v>2</v>
      </c>
      <c r="I368" s="6">
        <f t="shared" si="22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19"/>
        <v>5.3834986692475197E-2</v>
      </c>
      <c r="E369" s="7">
        <f t="shared" si="20"/>
        <v>15</v>
      </c>
      <c r="F369" s="6">
        <f t="shared" si="21"/>
        <v>3.5377358490566037E-2</v>
      </c>
      <c r="G369" s="2">
        <v>46</v>
      </c>
      <c r="H369" s="7">
        <f t="shared" si="23"/>
        <v>1</v>
      </c>
      <c r="I369" s="6">
        <f t="shared" si="22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19"/>
        <v>3.193805952092911E-2</v>
      </c>
      <c r="E370" s="7">
        <f t="shared" si="20"/>
        <v>12</v>
      </c>
      <c r="F370" s="6">
        <f t="shared" si="21"/>
        <v>2.8301886792452831E-2</v>
      </c>
      <c r="G370" s="2">
        <v>55</v>
      </c>
      <c r="H370" s="7">
        <f t="shared" si="23"/>
        <v>1</v>
      </c>
      <c r="I370" s="6">
        <f t="shared" si="22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19"/>
        <v>1.8388579724171305E-2</v>
      </c>
      <c r="E371" s="7">
        <f t="shared" si="20"/>
        <v>142</v>
      </c>
      <c r="F371" s="6">
        <f t="shared" si="21"/>
        <v>0.33490566037735847</v>
      </c>
      <c r="G371" s="2">
        <v>0</v>
      </c>
      <c r="H371" s="7">
        <f t="shared" si="23"/>
        <v>0</v>
      </c>
      <c r="I371" s="6">
        <f t="shared" si="22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si="19"/>
        <v>1.4898005959202383E-2</v>
      </c>
      <c r="E372" s="7">
        <f t="shared" si="20"/>
        <v>8</v>
      </c>
      <c r="F372" s="6">
        <f t="shared" si="21"/>
        <v>1.7391304347826087E-2</v>
      </c>
      <c r="G372" s="2">
        <v>1</v>
      </c>
      <c r="H372" s="7">
        <f t="shared" si="23"/>
        <v>0</v>
      </c>
      <c r="I372" s="6">
        <f t="shared" si="22"/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19"/>
        <v>5.283062113224845E-2</v>
      </c>
      <c r="E373" s="7">
        <f t="shared" si="20"/>
        <v>18</v>
      </c>
      <c r="F373" s="6">
        <f t="shared" si="21"/>
        <v>3.9130434782608699E-2</v>
      </c>
      <c r="G373" s="2">
        <v>0</v>
      </c>
      <c r="H373" s="7">
        <f t="shared" si="23"/>
        <v>0</v>
      </c>
      <c r="I373" s="6">
        <f t="shared" si="22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19"/>
        <v>0.19149667659867065</v>
      </c>
      <c r="E374" s="7">
        <f t="shared" si="20"/>
        <v>30</v>
      </c>
      <c r="F374" s="6">
        <f t="shared" si="21"/>
        <v>6.5217391304347824E-2</v>
      </c>
      <c r="G374" s="2">
        <v>1</v>
      </c>
      <c r="H374" s="7">
        <f t="shared" si="23"/>
        <v>-1</v>
      </c>
      <c r="I374" s="6">
        <f t="shared" si="22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19"/>
        <v>0.16617006646802659</v>
      </c>
      <c r="E375" s="7">
        <f t="shared" si="20"/>
        <v>35</v>
      </c>
      <c r="F375" s="6">
        <f t="shared" si="21"/>
        <v>7.6086956521739135E-2</v>
      </c>
      <c r="G375" s="2">
        <v>1</v>
      </c>
      <c r="H375" s="7">
        <f t="shared" si="23"/>
        <v>0</v>
      </c>
      <c r="I375" s="6">
        <f t="shared" si="22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19"/>
        <v>0.16628466651386661</v>
      </c>
      <c r="E376" s="7">
        <f t="shared" si="20"/>
        <v>33</v>
      </c>
      <c r="F376" s="6">
        <f t="shared" si="21"/>
        <v>7.1739130434782611E-2</v>
      </c>
      <c r="G376" s="2">
        <v>10</v>
      </c>
      <c r="H376" s="7">
        <f t="shared" si="23"/>
        <v>0</v>
      </c>
      <c r="I376" s="6">
        <f t="shared" si="22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19"/>
        <v>0.16960806784322713</v>
      </c>
      <c r="E377" s="7">
        <f t="shared" si="20"/>
        <v>30</v>
      </c>
      <c r="F377" s="6">
        <f t="shared" si="21"/>
        <v>6.5217391304347824E-2</v>
      </c>
      <c r="G377" s="2">
        <v>15</v>
      </c>
      <c r="H377" s="7">
        <f t="shared" si="23"/>
        <v>0</v>
      </c>
      <c r="I377" s="6">
        <f t="shared" si="22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19"/>
        <v>0.10715104286041714</v>
      </c>
      <c r="E378" s="7">
        <f t="shared" si="20"/>
        <v>19</v>
      </c>
      <c r="F378" s="6">
        <f t="shared" si="21"/>
        <v>4.1304347826086954E-2</v>
      </c>
      <c r="G378" s="2">
        <v>40</v>
      </c>
      <c r="H378" s="7">
        <f t="shared" si="23"/>
        <v>0</v>
      </c>
      <c r="I378" s="6">
        <f t="shared" si="22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19"/>
        <v>5.2601421040568419E-2</v>
      </c>
      <c r="E379" s="7">
        <f t="shared" si="20"/>
        <v>14</v>
      </c>
      <c r="F379" s="6">
        <f t="shared" si="21"/>
        <v>3.0434782608695653E-2</v>
      </c>
      <c r="G379" s="2">
        <v>45</v>
      </c>
      <c r="H379" s="7">
        <f t="shared" si="23"/>
        <v>-1</v>
      </c>
      <c r="I379" s="6">
        <f t="shared" si="22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19"/>
        <v>3.1400412560165021E-2</v>
      </c>
      <c r="E380" s="7">
        <f t="shared" si="20"/>
        <v>10</v>
      </c>
      <c r="F380" s="6">
        <f t="shared" si="21"/>
        <v>2.1739130434782608E-2</v>
      </c>
      <c r="G380" s="2">
        <v>55</v>
      </c>
      <c r="H380" s="7">
        <f t="shared" si="23"/>
        <v>0</v>
      </c>
      <c r="I380" s="6">
        <f t="shared" si="22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19"/>
        <v>4.755901902360761E-2</v>
      </c>
      <c r="E381" s="7">
        <f t="shared" si="20"/>
        <v>263</v>
      </c>
      <c r="F381" s="6">
        <f t="shared" si="21"/>
        <v>0.57173913043478264</v>
      </c>
      <c r="G381" s="2">
        <v>0</v>
      </c>
      <c r="H381" s="7">
        <f t="shared" si="23"/>
        <v>0</v>
      </c>
      <c r="I381" s="6">
        <f t="shared" si="22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si="19"/>
        <v>1.5779736641636739E-2</v>
      </c>
      <c r="E382" s="7">
        <f t="shared" si="20"/>
        <v>15</v>
      </c>
      <c r="F382" s="6">
        <f t="shared" si="21"/>
        <v>3.2397408207343416E-2</v>
      </c>
      <c r="G382" s="2">
        <v>1</v>
      </c>
      <c r="H382" s="7">
        <f t="shared" si="23"/>
        <v>0</v>
      </c>
      <c r="I382" s="6">
        <f t="shared" si="22"/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19"/>
        <v>5.6262923060180652E-2</v>
      </c>
      <c r="E383" s="7">
        <f t="shared" si="20"/>
        <v>56</v>
      </c>
      <c r="F383" s="6">
        <f t="shared" si="21"/>
        <v>0.12095032397408208</v>
      </c>
      <c r="G383" s="2">
        <v>0</v>
      </c>
      <c r="H383" s="7">
        <f t="shared" si="23"/>
        <v>0</v>
      </c>
      <c r="I383" s="6">
        <f t="shared" si="22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19"/>
        <v>0.18957449123952552</v>
      </c>
      <c r="E384" s="7">
        <f t="shared" si="20"/>
        <v>71</v>
      </c>
      <c r="F384" s="6">
        <f t="shared" si="21"/>
        <v>0.15334773218142547</v>
      </c>
      <c r="G384" s="2">
        <v>1</v>
      </c>
      <c r="H384" s="7">
        <f t="shared" si="23"/>
        <v>0</v>
      </c>
      <c r="I384" s="6">
        <f t="shared" si="22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19"/>
        <v>0.16715638263140711</v>
      </c>
      <c r="E385" s="7">
        <f t="shared" si="20"/>
        <v>86</v>
      </c>
      <c r="F385" s="6">
        <f t="shared" si="21"/>
        <v>0.18574514038876891</v>
      </c>
      <c r="G385" s="2">
        <v>1</v>
      </c>
      <c r="H385" s="7">
        <f t="shared" si="23"/>
        <v>0</v>
      </c>
      <c r="I385" s="6">
        <f t="shared" si="22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ref="D386:D449" si="24">C386/SUMIF(A:A,A386,C:C)</f>
        <v>0.1666122537816955</v>
      </c>
      <c r="E386" s="7">
        <f t="shared" si="20"/>
        <v>80</v>
      </c>
      <c r="F386" s="6">
        <f t="shared" si="21"/>
        <v>0.17278617710583152</v>
      </c>
      <c r="G386" s="2">
        <v>10</v>
      </c>
      <c r="H386" s="7">
        <f t="shared" si="23"/>
        <v>0</v>
      </c>
      <c r="I386" s="6">
        <f t="shared" si="22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24"/>
        <v>0.16780933725106106</v>
      </c>
      <c r="E387" s="7">
        <f t="shared" si="20"/>
        <v>62</v>
      </c>
      <c r="F387" s="6">
        <f t="shared" si="21"/>
        <v>0.13390928725701945</v>
      </c>
      <c r="G387" s="2">
        <v>15</v>
      </c>
      <c r="H387" s="7">
        <f t="shared" si="23"/>
        <v>0</v>
      </c>
      <c r="I387" s="6">
        <f t="shared" si="22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24"/>
        <v>0.10556099684405267</v>
      </c>
      <c r="E388" s="7">
        <f t="shared" si="20"/>
        <v>35</v>
      </c>
      <c r="F388" s="6">
        <f t="shared" si="21"/>
        <v>7.5593952483801297E-2</v>
      </c>
      <c r="G388" s="2">
        <v>42</v>
      </c>
      <c r="H388" s="7">
        <f t="shared" si="23"/>
        <v>2</v>
      </c>
      <c r="I388" s="6">
        <f t="shared" si="22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24"/>
        <v>5.2345195342257046E-2</v>
      </c>
      <c r="E389" s="7">
        <f t="shared" si="20"/>
        <v>22</v>
      </c>
      <c r="F389" s="6">
        <f t="shared" si="21"/>
        <v>4.7516198704103674E-2</v>
      </c>
      <c r="G389" s="2">
        <v>50</v>
      </c>
      <c r="H389" s="7">
        <f t="shared" si="23"/>
        <v>5</v>
      </c>
      <c r="I389" s="6">
        <f t="shared" si="22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24"/>
        <v>3.1668299053215804E-2</v>
      </c>
      <c r="E390" s="7">
        <f t="shared" si="20"/>
        <v>17</v>
      </c>
      <c r="F390" s="6">
        <f t="shared" si="21"/>
        <v>3.6717062634989202E-2</v>
      </c>
      <c r="G390" s="2">
        <v>58</v>
      </c>
      <c r="H390" s="7">
        <f t="shared" si="23"/>
        <v>3</v>
      </c>
      <c r="I390" s="6">
        <f t="shared" si="22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24"/>
        <v>4.7230384154967893E-2</v>
      </c>
      <c r="E391" s="7">
        <f t="shared" si="20"/>
        <v>19</v>
      </c>
      <c r="F391" s="6">
        <f t="shared" si="21"/>
        <v>4.1036717062634988E-2</v>
      </c>
      <c r="G391" s="2">
        <v>0</v>
      </c>
      <c r="H391" s="7">
        <f t="shared" si="23"/>
        <v>0</v>
      </c>
      <c r="I391" s="6">
        <f t="shared" si="22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si="24"/>
        <v>1.6344263990896866E-2</v>
      </c>
      <c r="E392" s="7">
        <f t="shared" ref="E392:E455" si="25">C392-SUMIFS(C:C,A:A,A392-1,B:B,B392)</f>
        <v>13</v>
      </c>
      <c r="F392" s="6">
        <f t="shared" ref="F392:F455" si="26">E392/SUMIF(A:A,A392,E:E)</f>
        <v>2.7196652719665274E-2</v>
      </c>
      <c r="G392" s="2">
        <v>1</v>
      </c>
      <c r="H392" s="7">
        <f t="shared" si="23"/>
        <v>0</v>
      </c>
      <c r="I392" s="6">
        <f t="shared" si="22"/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24"/>
        <v>5.8653149891383052E-2</v>
      </c>
      <c r="E393" s="7">
        <f t="shared" si="25"/>
        <v>50</v>
      </c>
      <c r="F393" s="6">
        <f t="shared" si="26"/>
        <v>0.10460251046025104</v>
      </c>
      <c r="G393" s="2">
        <v>0</v>
      </c>
      <c r="H393" s="7">
        <f t="shared" si="23"/>
        <v>0</v>
      </c>
      <c r="I393" s="6">
        <f t="shared" si="22"/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24"/>
        <v>0.19344160546188063</v>
      </c>
      <c r="E394" s="7">
        <f t="shared" si="25"/>
        <v>128</v>
      </c>
      <c r="F394" s="6">
        <f t="shared" si="26"/>
        <v>0.26778242677824265</v>
      </c>
      <c r="G394" s="2">
        <v>1</v>
      </c>
      <c r="H394" s="7">
        <f t="shared" si="23"/>
        <v>0</v>
      </c>
      <c r="I394" s="6">
        <f t="shared" si="22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24"/>
        <v>0.16861487534912589</v>
      </c>
      <c r="E395" s="7">
        <f t="shared" si="25"/>
        <v>94</v>
      </c>
      <c r="F395" s="6">
        <f t="shared" si="26"/>
        <v>0.19665271966527198</v>
      </c>
      <c r="G395" s="2">
        <v>2</v>
      </c>
      <c r="H395" s="7">
        <f t="shared" si="23"/>
        <v>1</v>
      </c>
      <c r="I395" s="6">
        <f t="shared" si="22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24"/>
        <v>0.16633909175545672</v>
      </c>
      <c r="E396" s="7">
        <f t="shared" si="25"/>
        <v>77</v>
      </c>
      <c r="F396" s="6">
        <f t="shared" si="26"/>
        <v>0.16108786610878661</v>
      </c>
      <c r="G396" s="2">
        <v>10</v>
      </c>
      <c r="H396" s="7">
        <f t="shared" si="23"/>
        <v>0</v>
      </c>
      <c r="I396" s="6">
        <f t="shared" si="22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24"/>
        <v>0.16468397641460639</v>
      </c>
      <c r="E397" s="7">
        <f t="shared" si="25"/>
        <v>50</v>
      </c>
      <c r="F397" s="6">
        <f t="shared" si="26"/>
        <v>0.10460251046025104</v>
      </c>
      <c r="G397" s="2">
        <v>15</v>
      </c>
      <c r="H397" s="7">
        <f t="shared" si="23"/>
        <v>0</v>
      </c>
      <c r="I397" s="6">
        <f t="shared" si="22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24"/>
        <v>0.10354815351194786</v>
      </c>
      <c r="E398" s="7">
        <f t="shared" si="25"/>
        <v>31</v>
      </c>
      <c r="F398" s="6">
        <f t="shared" si="26"/>
        <v>6.4853556485355651E-2</v>
      </c>
      <c r="G398" s="2">
        <v>42</v>
      </c>
      <c r="H398" s="7">
        <f t="shared" si="23"/>
        <v>0</v>
      </c>
      <c r="I398" s="6">
        <f t="shared" si="22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24"/>
        <v>5.1412020275162923E-2</v>
      </c>
      <c r="E399" s="7">
        <f t="shared" si="25"/>
        <v>16</v>
      </c>
      <c r="F399" s="6">
        <f t="shared" si="26"/>
        <v>3.3472803347280332E-2</v>
      </c>
      <c r="G399" s="2">
        <v>50</v>
      </c>
      <c r="H399" s="7">
        <f t="shared" si="23"/>
        <v>0</v>
      </c>
      <c r="I399" s="6">
        <f t="shared" si="22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24"/>
        <v>3.2171304437778006E-2</v>
      </c>
      <c r="E400" s="7">
        <f t="shared" si="25"/>
        <v>20</v>
      </c>
      <c r="F400" s="6">
        <f t="shared" si="26"/>
        <v>4.1841004184100417E-2</v>
      </c>
      <c r="G400" s="2">
        <v>60</v>
      </c>
      <c r="H400" s="7">
        <f t="shared" si="23"/>
        <v>2</v>
      </c>
      <c r="I400" s="6">
        <f t="shared" si="22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24"/>
        <v>4.4791558911761661E-2</v>
      </c>
      <c r="E401" s="7">
        <f t="shared" si="25"/>
        <v>-1</v>
      </c>
      <c r="F401" s="6">
        <f t="shared" si="26"/>
        <v>-2.0920502092050207E-3</v>
      </c>
      <c r="G401" s="2">
        <v>0</v>
      </c>
      <c r="H401" s="7">
        <f t="shared" si="23"/>
        <v>0</v>
      </c>
      <c r="I401" s="6">
        <f t="shared" si="22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si="24"/>
        <v>1.673724541238153E-2</v>
      </c>
      <c r="E402" s="7">
        <f t="shared" si="25"/>
        <v>8</v>
      </c>
      <c r="F402" s="6">
        <f t="shared" si="26"/>
        <v>3.1872509960159362E-2</v>
      </c>
      <c r="G402" s="2">
        <v>1</v>
      </c>
      <c r="H402" s="7">
        <f t="shared" si="23"/>
        <v>0</v>
      </c>
      <c r="I402" s="6">
        <f t="shared" si="22"/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24"/>
        <v>5.9891107078039928E-2</v>
      </c>
      <c r="E403" s="7">
        <f t="shared" si="25"/>
        <v>27</v>
      </c>
      <c r="F403" s="6">
        <f t="shared" si="26"/>
        <v>0.10756972111553785</v>
      </c>
      <c r="G403" s="2">
        <v>0</v>
      </c>
      <c r="H403" s="7">
        <f t="shared" si="23"/>
        <v>0</v>
      </c>
      <c r="I403" s="6">
        <f t="shared" si="2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24"/>
        <v>0.19288162936075823</v>
      </c>
      <c r="E404" s="7">
        <f t="shared" si="25"/>
        <v>43</v>
      </c>
      <c r="F404" s="6">
        <f t="shared" si="26"/>
        <v>0.17131474103585656</v>
      </c>
      <c r="G404" s="2">
        <v>1</v>
      </c>
      <c r="H404" s="7">
        <f t="shared" si="23"/>
        <v>0</v>
      </c>
      <c r="I404" s="6">
        <f t="shared" si="2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24"/>
        <v>0.16838072191974188</v>
      </c>
      <c r="E405" s="7">
        <f t="shared" si="25"/>
        <v>40</v>
      </c>
      <c r="F405" s="6">
        <f t="shared" si="26"/>
        <v>0.15936254980079681</v>
      </c>
      <c r="G405" s="2">
        <v>2</v>
      </c>
      <c r="H405" s="7">
        <f t="shared" si="23"/>
        <v>0</v>
      </c>
      <c r="I405" s="6">
        <f t="shared" si="2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24"/>
        <v>0.16636418632788869</v>
      </c>
      <c r="E406" s="7">
        <f t="shared" si="25"/>
        <v>42</v>
      </c>
      <c r="F406" s="6">
        <f t="shared" si="26"/>
        <v>0.16733067729083664</v>
      </c>
      <c r="G406" s="2">
        <v>10</v>
      </c>
      <c r="H406" s="7">
        <f t="shared" si="23"/>
        <v>0</v>
      </c>
      <c r="I406" s="6">
        <f t="shared" si="2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24"/>
        <v>0.16374269005847952</v>
      </c>
      <c r="E407" s="7">
        <f t="shared" si="25"/>
        <v>32</v>
      </c>
      <c r="F407" s="6">
        <f t="shared" si="26"/>
        <v>0.12749003984063745</v>
      </c>
      <c r="G407" s="2">
        <v>15</v>
      </c>
      <c r="H407" s="7">
        <f t="shared" si="23"/>
        <v>0</v>
      </c>
      <c r="I407" s="6">
        <f t="shared" si="2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24"/>
        <v>0.10334744908247631</v>
      </c>
      <c r="E408" s="7">
        <f t="shared" si="25"/>
        <v>24</v>
      </c>
      <c r="F408" s="6">
        <f t="shared" si="26"/>
        <v>9.5617529880478086E-2</v>
      </c>
      <c r="G408" s="2">
        <v>42</v>
      </c>
      <c r="H408" s="7">
        <f t="shared" si="23"/>
        <v>0</v>
      </c>
      <c r="I408" s="6">
        <f t="shared" si="2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24"/>
        <v>5.212744504940512E-2</v>
      </c>
      <c r="E409" s="7">
        <f t="shared" si="25"/>
        <v>20</v>
      </c>
      <c r="F409" s="6">
        <f t="shared" si="26"/>
        <v>7.9681274900398405E-2</v>
      </c>
      <c r="G409" s="2">
        <v>50</v>
      </c>
      <c r="H409" s="7">
        <f t="shared" si="23"/>
        <v>0</v>
      </c>
      <c r="I409" s="6">
        <f t="shared" si="2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24"/>
        <v>3.3877797943133697E-2</v>
      </c>
      <c r="E410" s="7">
        <f t="shared" si="25"/>
        <v>25</v>
      </c>
      <c r="F410" s="6">
        <f t="shared" si="26"/>
        <v>9.9601593625498003E-2</v>
      </c>
      <c r="G410" s="2">
        <v>63</v>
      </c>
      <c r="H410" s="7">
        <f t="shared" si="23"/>
        <v>3</v>
      </c>
      <c r="I410" s="6">
        <f t="shared" si="2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24"/>
        <v>4.26497277676951E-2</v>
      </c>
      <c r="E411" s="7">
        <f t="shared" si="25"/>
        <v>-10</v>
      </c>
      <c r="F411" s="6">
        <f t="shared" si="26"/>
        <v>-3.9840637450199202E-2</v>
      </c>
      <c r="G411" s="2">
        <v>0</v>
      </c>
      <c r="H411" s="7">
        <f t="shared" si="23"/>
        <v>0</v>
      </c>
      <c r="I411" s="6">
        <f t="shared" si="2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si="24"/>
        <v>1.7011539992041386E-2</v>
      </c>
      <c r="E412" s="7">
        <f t="shared" si="25"/>
        <v>5</v>
      </c>
      <c r="F412" s="6">
        <f t="shared" si="26"/>
        <v>3.7313432835820892E-2</v>
      </c>
      <c r="G412" s="2">
        <v>1</v>
      </c>
      <c r="H412" s="7">
        <f t="shared" si="23"/>
        <v>0</v>
      </c>
      <c r="I412" s="6">
        <f t="shared" si="22"/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24"/>
        <v>5.9590131317150817E-2</v>
      </c>
      <c r="E413" s="7">
        <f t="shared" si="25"/>
        <v>5</v>
      </c>
      <c r="F413" s="6">
        <f t="shared" si="26"/>
        <v>3.7313432835820892E-2</v>
      </c>
      <c r="G413" s="2">
        <v>0</v>
      </c>
      <c r="H413" s="7">
        <f t="shared" si="23"/>
        <v>0</v>
      </c>
      <c r="I413" s="6">
        <f t="shared" si="22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24"/>
        <v>0.19180262634301631</v>
      </c>
      <c r="E414" s="7">
        <f t="shared" si="25"/>
        <v>15</v>
      </c>
      <c r="F414" s="6">
        <f t="shared" si="26"/>
        <v>0.11194029850746269</v>
      </c>
      <c r="G414" s="2">
        <v>1</v>
      </c>
      <c r="H414" s="7">
        <f t="shared" si="23"/>
        <v>0</v>
      </c>
      <c r="I414" s="6">
        <f t="shared" ref="I414:I477" si="27">G414/SUMIF(A:A,A414,G:G)</f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24"/>
        <v>0.16832471150019895</v>
      </c>
      <c r="E415" s="7">
        <f t="shared" si="25"/>
        <v>22</v>
      </c>
      <c r="F415" s="6">
        <f t="shared" si="26"/>
        <v>0.16417910447761194</v>
      </c>
      <c r="G415" s="2">
        <v>2</v>
      </c>
      <c r="H415" s="7">
        <f t="shared" si="23"/>
        <v>0</v>
      </c>
      <c r="I415" s="6">
        <f t="shared" si="2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24"/>
        <v>0.16593712693991244</v>
      </c>
      <c r="E416" s="7">
        <f t="shared" si="25"/>
        <v>18</v>
      </c>
      <c r="F416" s="6">
        <f t="shared" si="26"/>
        <v>0.13432835820895522</v>
      </c>
      <c r="G416" s="2">
        <v>10</v>
      </c>
      <c r="H416" s="7">
        <f t="shared" si="23"/>
        <v>0</v>
      </c>
      <c r="I416" s="6">
        <f t="shared" si="2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24"/>
        <v>0.16424592120970952</v>
      </c>
      <c r="E417" s="7">
        <f t="shared" si="25"/>
        <v>27</v>
      </c>
      <c r="F417" s="6">
        <f t="shared" si="26"/>
        <v>0.20149253731343283</v>
      </c>
      <c r="G417" s="2">
        <v>15</v>
      </c>
      <c r="H417" s="7">
        <f t="shared" si="23"/>
        <v>0</v>
      </c>
      <c r="I417" s="6">
        <f t="shared" si="2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24"/>
        <v>0.10455630720254676</v>
      </c>
      <c r="E418" s="7">
        <f t="shared" si="25"/>
        <v>26</v>
      </c>
      <c r="F418" s="6">
        <f t="shared" si="26"/>
        <v>0.19402985074626866</v>
      </c>
      <c r="G418" s="2">
        <v>44</v>
      </c>
      <c r="H418" s="7">
        <f t="shared" si="23"/>
        <v>2</v>
      </c>
      <c r="I418" s="6">
        <f t="shared" si="2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24"/>
        <v>5.2725825706327098E-2</v>
      </c>
      <c r="E419" s="7">
        <f t="shared" si="25"/>
        <v>13</v>
      </c>
      <c r="F419" s="6">
        <f t="shared" si="26"/>
        <v>9.7014925373134331E-2</v>
      </c>
      <c r="G419" s="2">
        <v>50</v>
      </c>
      <c r="H419" s="7">
        <f t="shared" si="23"/>
        <v>0</v>
      </c>
      <c r="I419" s="6">
        <f t="shared" si="2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24"/>
        <v>3.392359729407083E-2</v>
      </c>
      <c r="E420" s="7">
        <f t="shared" si="25"/>
        <v>5</v>
      </c>
      <c r="F420" s="6">
        <f t="shared" si="26"/>
        <v>3.7313432835820892E-2</v>
      </c>
      <c r="G420" s="2">
        <v>65</v>
      </c>
      <c r="H420" s="7">
        <f t="shared" si="23"/>
        <v>2</v>
      </c>
      <c r="I420" s="6">
        <f t="shared" si="2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24"/>
        <v>4.1882212495025863E-2</v>
      </c>
      <c r="E421" s="7">
        <f t="shared" si="25"/>
        <v>-2</v>
      </c>
      <c r="F421" s="6">
        <f t="shared" si="26"/>
        <v>-1.4925373134328358E-2</v>
      </c>
      <c r="G421" s="2">
        <v>0</v>
      </c>
      <c r="H421" s="7">
        <f t="shared" si="23"/>
        <v>0</v>
      </c>
      <c r="I421" s="6">
        <f t="shared" si="2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si="24"/>
        <v>1.7364460737024891E-2</v>
      </c>
      <c r="E422" s="7">
        <f t="shared" si="25"/>
        <v>9</v>
      </c>
      <c r="F422" s="6">
        <f t="shared" si="26"/>
        <v>2.8662420382165606E-2</v>
      </c>
      <c r="G422" s="2">
        <v>1</v>
      </c>
      <c r="H422" s="7">
        <f t="shared" si="23"/>
        <v>0</v>
      </c>
      <c r="I422" s="6">
        <f t="shared" si="27"/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24"/>
        <v>5.9232104958518231E-2</v>
      </c>
      <c r="E423" s="7">
        <f t="shared" si="25"/>
        <v>15</v>
      </c>
      <c r="F423" s="6">
        <f t="shared" si="26"/>
        <v>4.7770700636942678E-2</v>
      </c>
      <c r="G423" s="2">
        <v>0</v>
      </c>
      <c r="H423" s="7">
        <f t="shared" si="23"/>
        <v>0</v>
      </c>
      <c r="I423" s="6">
        <f t="shared" si="27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24"/>
        <v>0.19100906810727378</v>
      </c>
      <c r="E424" s="7">
        <f t="shared" si="25"/>
        <v>52</v>
      </c>
      <c r="F424" s="6">
        <f t="shared" si="26"/>
        <v>0.16560509554140126</v>
      </c>
      <c r="G424" s="2">
        <v>1</v>
      </c>
      <c r="H424" s="7">
        <f t="shared" ref="H424:H487" si="28">G424-SUMIFS(G:G,A:A,A424-1,B:B,B424)</f>
        <v>0</v>
      </c>
      <c r="I424" s="6">
        <f t="shared" si="27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24"/>
        <v>0.17055759212811114</v>
      </c>
      <c r="E425" s="7">
        <f t="shared" si="25"/>
        <v>76</v>
      </c>
      <c r="F425" s="6">
        <f t="shared" si="26"/>
        <v>0.24203821656050956</v>
      </c>
      <c r="G425" s="2">
        <v>2</v>
      </c>
      <c r="H425" s="7">
        <f t="shared" si="28"/>
        <v>0</v>
      </c>
      <c r="I425" s="6">
        <f t="shared" si="27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24"/>
        <v>0.16727763843333976</v>
      </c>
      <c r="E426" s="7">
        <f t="shared" si="25"/>
        <v>66</v>
      </c>
      <c r="F426" s="6">
        <f t="shared" si="26"/>
        <v>0.21019108280254778</v>
      </c>
      <c r="G426" s="2">
        <v>10</v>
      </c>
      <c r="H426" s="7">
        <f t="shared" si="28"/>
        <v>0</v>
      </c>
      <c r="I426" s="6">
        <f t="shared" si="27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24"/>
        <v>0.16534825390700367</v>
      </c>
      <c r="E427" s="7">
        <f t="shared" si="25"/>
        <v>63</v>
      </c>
      <c r="F427" s="6">
        <f t="shared" si="26"/>
        <v>0.20063694267515925</v>
      </c>
      <c r="G427" s="2">
        <v>15</v>
      </c>
      <c r="H427" s="7">
        <f t="shared" si="28"/>
        <v>0</v>
      </c>
      <c r="I427" s="6">
        <f t="shared" si="27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24"/>
        <v>0.1034150106116149</v>
      </c>
      <c r="E428" s="7">
        <f t="shared" si="25"/>
        <v>21</v>
      </c>
      <c r="F428" s="6">
        <f t="shared" si="26"/>
        <v>6.6878980891719744E-2</v>
      </c>
      <c r="G428" s="2">
        <v>45</v>
      </c>
      <c r="H428" s="7">
        <f t="shared" si="28"/>
        <v>1</v>
      </c>
      <c r="I428" s="6">
        <f t="shared" si="27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24"/>
        <v>5.2672197568975496E-2</v>
      </c>
      <c r="E429" s="7">
        <f t="shared" si="25"/>
        <v>16</v>
      </c>
      <c r="F429" s="6">
        <f t="shared" si="26"/>
        <v>5.0955414012738856E-2</v>
      </c>
      <c r="G429" s="2">
        <v>53</v>
      </c>
      <c r="H429" s="7">
        <f t="shared" si="28"/>
        <v>3</v>
      </c>
      <c r="I429" s="6">
        <f t="shared" si="27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24"/>
        <v>3.4150106116148951E-2</v>
      </c>
      <c r="E430" s="7">
        <f t="shared" si="25"/>
        <v>13</v>
      </c>
      <c r="F430" s="6">
        <f t="shared" si="26"/>
        <v>4.1401273885350316E-2</v>
      </c>
      <c r="G430" s="2">
        <v>68</v>
      </c>
      <c r="H430" s="7">
        <f t="shared" si="28"/>
        <v>3</v>
      </c>
      <c r="I430" s="6">
        <f t="shared" si="27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24"/>
        <v>3.8973567431989195E-2</v>
      </c>
      <c r="E431" s="7">
        <f t="shared" si="25"/>
        <v>-17</v>
      </c>
      <c r="F431" s="6">
        <f t="shared" si="26"/>
        <v>-5.4140127388535034E-2</v>
      </c>
      <c r="G431" s="2">
        <v>0</v>
      </c>
      <c r="H431" s="7">
        <f t="shared" si="28"/>
        <v>0</v>
      </c>
      <c r="I431" s="6">
        <f t="shared" si="27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si="24"/>
        <v>1.9003260363297626E-2</v>
      </c>
      <c r="E432" s="7">
        <f t="shared" si="25"/>
        <v>24</v>
      </c>
      <c r="F432" s="6">
        <f t="shared" si="26"/>
        <v>6.5040650406504072E-2</v>
      </c>
      <c r="G432" s="2">
        <v>1</v>
      </c>
      <c r="H432" s="7">
        <f t="shared" si="28"/>
        <v>0</v>
      </c>
      <c r="I432" s="6">
        <f t="shared" si="27"/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24"/>
        <v>6.0270144387517467E-2</v>
      </c>
      <c r="E433" s="7">
        <f t="shared" si="25"/>
        <v>33</v>
      </c>
      <c r="F433" s="6">
        <f t="shared" si="26"/>
        <v>8.943089430894309E-2</v>
      </c>
      <c r="G433" s="2">
        <v>0</v>
      </c>
      <c r="H433" s="7">
        <f t="shared" si="28"/>
        <v>0</v>
      </c>
      <c r="I433" s="6">
        <f t="shared" si="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24"/>
        <v>0.19599441080577551</v>
      </c>
      <c r="E434" s="7">
        <f t="shared" si="25"/>
        <v>124</v>
      </c>
      <c r="F434" s="6">
        <f t="shared" si="26"/>
        <v>0.33604336043360433</v>
      </c>
      <c r="G434" s="2">
        <v>1</v>
      </c>
      <c r="H434" s="7">
        <f t="shared" si="28"/>
        <v>0</v>
      </c>
      <c r="I434" s="6">
        <f t="shared" si="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24"/>
        <v>0.18239403819282721</v>
      </c>
      <c r="E435" s="7">
        <f t="shared" si="25"/>
        <v>190</v>
      </c>
      <c r="F435" s="6">
        <f t="shared" si="26"/>
        <v>0.51490514905149054</v>
      </c>
      <c r="G435" s="2">
        <v>3</v>
      </c>
      <c r="H435" s="7">
        <f t="shared" si="28"/>
        <v>1</v>
      </c>
      <c r="I435" s="6">
        <f t="shared" si="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24"/>
        <v>0.17624592454587798</v>
      </c>
      <c r="E436" s="7">
        <f t="shared" si="25"/>
        <v>158</v>
      </c>
      <c r="F436" s="6">
        <f t="shared" si="26"/>
        <v>0.42818428184281843</v>
      </c>
      <c r="G436" s="2">
        <v>10</v>
      </c>
      <c r="H436" s="7">
        <f t="shared" si="28"/>
        <v>0</v>
      </c>
      <c r="I436" s="6">
        <f t="shared" si="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24"/>
        <v>0.17102934326967861</v>
      </c>
      <c r="E437" s="7">
        <f t="shared" si="25"/>
        <v>122</v>
      </c>
      <c r="F437" s="6">
        <f t="shared" si="26"/>
        <v>0.33062330623306235</v>
      </c>
      <c r="G437" s="2">
        <v>15</v>
      </c>
      <c r="H437" s="7">
        <f t="shared" si="28"/>
        <v>0</v>
      </c>
      <c r="I437" s="6">
        <f t="shared" si="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24"/>
        <v>0.10507685142058687</v>
      </c>
      <c r="E438" s="7">
        <f t="shared" si="25"/>
        <v>56</v>
      </c>
      <c r="F438" s="6">
        <f t="shared" si="26"/>
        <v>0.15176151761517614</v>
      </c>
      <c r="G438" s="2">
        <v>46</v>
      </c>
      <c r="H438" s="7">
        <f t="shared" si="28"/>
        <v>1</v>
      </c>
      <c r="I438" s="6">
        <f t="shared" si="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24"/>
        <v>5.2724732184443408E-2</v>
      </c>
      <c r="E439" s="7">
        <f t="shared" si="25"/>
        <v>20</v>
      </c>
      <c r="F439" s="6">
        <f t="shared" si="26"/>
        <v>5.4200542005420058E-2</v>
      </c>
      <c r="G439" s="2">
        <v>52</v>
      </c>
      <c r="H439" s="7">
        <f t="shared" si="28"/>
        <v>-1</v>
      </c>
      <c r="I439" s="6">
        <f t="shared" si="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24"/>
        <v>3.3442012109920823E-2</v>
      </c>
      <c r="E440" s="7">
        <f t="shared" si="25"/>
        <v>5</v>
      </c>
      <c r="F440" s="6">
        <f t="shared" si="26"/>
        <v>1.3550135501355014E-2</v>
      </c>
      <c r="G440" s="2">
        <v>71</v>
      </c>
      <c r="H440" s="7">
        <f t="shared" si="28"/>
        <v>3</v>
      </c>
      <c r="I440" s="6">
        <f t="shared" si="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24"/>
        <v>3.8192827200745224E-3</v>
      </c>
      <c r="E441" s="7">
        <f t="shared" si="25"/>
        <v>-363</v>
      </c>
      <c r="F441" s="6">
        <f t="shared" si="26"/>
        <v>-0.98373983739837401</v>
      </c>
      <c r="G441" s="2">
        <v>0</v>
      </c>
      <c r="H441" s="7">
        <f t="shared" si="28"/>
        <v>0</v>
      </c>
      <c r="I441" s="6">
        <f t="shared" si="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si="24"/>
        <v>1.8501387604070305E-2</v>
      </c>
      <c r="E442" s="7">
        <f t="shared" si="25"/>
        <v>16</v>
      </c>
      <c r="F442" s="6">
        <f t="shared" si="26"/>
        <v>1.384083044982699E-2</v>
      </c>
      <c r="G442" s="2">
        <v>1</v>
      </c>
      <c r="H442" s="7">
        <f t="shared" si="28"/>
        <v>0</v>
      </c>
      <c r="I442" s="6">
        <f t="shared" si="27"/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24"/>
        <v>5.7354301572617949E-2</v>
      </c>
      <c r="E443" s="7">
        <f t="shared" si="25"/>
        <v>35</v>
      </c>
      <c r="F443" s="6">
        <f t="shared" si="26"/>
        <v>3.0276816608996539E-2</v>
      </c>
      <c r="G443" s="2">
        <v>1</v>
      </c>
      <c r="H443" s="7">
        <f t="shared" si="28"/>
        <v>1</v>
      </c>
      <c r="I443" s="6">
        <f t="shared" si="27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24"/>
        <v>0.19939450004204862</v>
      </c>
      <c r="E444" s="7">
        <f t="shared" si="25"/>
        <v>267</v>
      </c>
      <c r="F444" s="6">
        <f t="shared" si="26"/>
        <v>0.2309688581314879</v>
      </c>
      <c r="G444" s="2">
        <v>1</v>
      </c>
      <c r="H444" s="7">
        <f t="shared" si="28"/>
        <v>0</v>
      </c>
      <c r="I444" s="6">
        <f t="shared" si="27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24"/>
        <v>0.1895551257253385</v>
      </c>
      <c r="E445" s="7">
        <f t="shared" si="25"/>
        <v>296</v>
      </c>
      <c r="F445" s="6">
        <f t="shared" si="26"/>
        <v>0.25605536332179929</v>
      </c>
      <c r="G445" s="2">
        <v>3</v>
      </c>
      <c r="H445" s="7">
        <f t="shared" si="28"/>
        <v>0</v>
      </c>
      <c r="I445" s="6">
        <f t="shared" si="27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24"/>
        <v>0.17895887646118913</v>
      </c>
      <c r="E446" s="7">
        <f t="shared" si="25"/>
        <v>236</v>
      </c>
      <c r="F446" s="6">
        <f t="shared" si="26"/>
        <v>0.20415224913494809</v>
      </c>
      <c r="G446" s="2">
        <v>10</v>
      </c>
      <c r="H446" s="7">
        <f t="shared" si="28"/>
        <v>0</v>
      </c>
      <c r="I446" s="6">
        <f t="shared" si="27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24"/>
        <v>0.16710116895130772</v>
      </c>
      <c r="E447" s="7">
        <f t="shared" si="25"/>
        <v>151</v>
      </c>
      <c r="F447" s="6">
        <f t="shared" si="26"/>
        <v>0.13062283737024222</v>
      </c>
      <c r="G447" s="2">
        <v>16</v>
      </c>
      <c r="H447" s="7">
        <f t="shared" si="28"/>
        <v>1</v>
      </c>
      <c r="I447" s="6">
        <f t="shared" si="27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24"/>
        <v>0.10108485409132957</v>
      </c>
      <c r="E448" s="7">
        <f t="shared" si="25"/>
        <v>74</v>
      </c>
      <c r="F448" s="6">
        <f t="shared" si="26"/>
        <v>6.4013840830449822E-2</v>
      </c>
      <c r="G448" s="2">
        <v>46</v>
      </c>
      <c r="H448" s="7">
        <f t="shared" si="28"/>
        <v>0</v>
      </c>
      <c r="I448" s="6">
        <f t="shared" si="27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24"/>
        <v>4.9365066016314858E-2</v>
      </c>
      <c r="E449" s="7">
        <f t="shared" si="25"/>
        <v>21</v>
      </c>
      <c r="F449" s="6">
        <f t="shared" si="26"/>
        <v>1.8166089965397925E-2</v>
      </c>
      <c r="G449" s="2">
        <v>53</v>
      </c>
      <c r="H449" s="7">
        <f t="shared" si="28"/>
        <v>1</v>
      </c>
      <c r="I449" s="6">
        <f t="shared" si="27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ref="D450:D513" si="29">C450/SUMIF(A:A,A450,C:C)</f>
        <v>3.1200067277773105E-2</v>
      </c>
      <c r="E450" s="7">
        <f t="shared" si="25"/>
        <v>12</v>
      </c>
      <c r="F450" s="6">
        <f t="shared" si="26"/>
        <v>1.0380622837370242E-2</v>
      </c>
      <c r="G450" s="2">
        <v>73</v>
      </c>
      <c r="H450" s="7">
        <f t="shared" si="28"/>
        <v>2</v>
      </c>
      <c r="I450" s="6">
        <f t="shared" si="27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29"/>
        <v>7.4846522580102595E-3</v>
      </c>
      <c r="E451" s="7">
        <f t="shared" si="25"/>
        <v>48</v>
      </c>
      <c r="F451" s="6">
        <f t="shared" si="26"/>
        <v>4.1522491349480967E-2</v>
      </c>
      <c r="G451" s="2">
        <v>0</v>
      </c>
      <c r="H451" s="7">
        <f t="shared" si="28"/>
        <v>0</v>
      </c>
      <c r="I451" s="6">
        <f t="shared" si="27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si="29"/>
        <v>1.8876865966353368E-2</v>
      </c>
      <c r="E452" s="7">
        <f t="shared" si="25"/>
        <v>19</v>
      </c>
      <c r="F452" s="6">
        <f t="shared" si="26"/>
        <v>2.4675324675324677E-2</v>
      </c>
      <c r="G452" s="2">
        <v>1</v>
      </c>
      <c r="H452" s="7">
        <f t="shared" si="28"/>
        <v>0</v>
      </c>
      <c r="I452" s="6">
        <f t="shared" si="27"/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29"/>
        <v>5.7183476818576731E-2</v>
      </c>
      <c r="E453" s="7">
        <f t="shared" si="25"/>
        <v>42</v>
      </c>
      <c r="F453" s="6">
        <f t="shared" si="26"/>
        <v>5.4545454545454543E-2</v>
      </c>
      <c r="G453" s="2">
        <v>1</v>
      </c>
      <c r="H453" s="7">
        <f t="shared" si="28"/>
        <v>0</v>
      </c>
      <c r="I453" s="6">
        <f t="shared" si="27"/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29"/>
        <v>0.19927335913434957</v>
      </c>
      <c r="E454" s="7">
        <f t="shared" si="25"/>
        <v>152</v>
      </c>
      <c r="F454" s="6">
        <f t="shared" si="26"/>
        <v>0.19740259740259741</v>
      </c>
      <c r="G454" s="2">
        <v>1</v>
      </c>
      <c r="H454" s="7">
        <f t="shared" si="28"/>
        <v>0</v>
      </c>
      <c r="I454" s="6">
        <f t="shared" si="27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29"/>
        <v>0.19271779480293816</v>
      </c>
      <c r="E455" s="7">
        <f t="shared" si="25"/>
        <v>186</v>
      </c>
      <c r="F455" s="6">
        <f t="shared" si="26"/>
        <v>0.24155844155844156</v>
      </c>
      <c r="G455" s="2">
        <v>3</v>
      </c>
      <c r="H455" s="7">
        <f t="shared" si="28"/>
        <v>0</v>
      </c>
      <c r="I455" s="6">
        <f t="shared" si="27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29"/>
        <v>0.17865887370665826</v>
      </c>
      <c r="E456" s="7">
        <f t="shared" ref="E456:E519" si="30">C456-SUMIFS(C:C,A:A,A456-1,B:B,B456)</f>
        <v>134</v>
      </c>
      <c r="F456" s="6">
        <f t="shared" ref="F456:F519" si="31">E456/SUMIF(A:A,A456,E:E)</f>
        <v>0.17402597402597403</v>
      </c>
      <c r="G456" s="2">
        <v>10</v>
      </c>
      <c r="H456" s="7">
        <f t="shared" si="28"/>
        <v>0</v>
      </c>
      <c r="I456" s="6">
        <f t="shared" si="27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29"/>
        <v>0.16333622936576889</v>
      </c>
      <c r="E457" s="7">
        <f t="shared" si="30"/>
        <v>81</v>
      </c>
      <c r="F457" s="6">
        <f t="shared" si="31"/>
        <v>0.10519480519480519</v>
      </c>
      <c r="G457" s="2">
        <v>16</v>
      </c>
      <c r="H457" s="7">
        <f t="shared" si="28"/>
        <v>0</v>
      </c>
      <c r="I457" s="6">
        <f t="shared" si="27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29"/>
        <v>9.9281257404628384E-2</v>
      </c>
      <c r="E458" s="7">
        <f t="shared" si="30"/>
        <v>55</v>
      </c>
      <c r="F458" s="6">
        <f t="shared" si="31"/>
        <v>7.1428571428571425E-2</v>
      </c>
      <c r="G458" s="2">
        <v>47</v>
      </c>
      <c r="H458" s="7">
        <f t="shared" si="28"/>
        <v>1</v>
      </c>
      <c r="I458" s="6">
        <f t="shared" si="27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29"/>
        <v>4.8337414106310719E-2</v>
      </c>
      <c r="E459" s="7">
        <f t="shared" si="30"/>
        <v>25</v>
      </c>
      <c r="F459" s="6">
        <f t="shared" si="31"/>
        <v>3.2467532467532464E-2</v>
      </c>
      <c r="G459" s="2">
        <v>54</v>
      </c>
      <c r="H459" s="7">
        <f t="shared" si="28"/>
        <v>1</v>
      </c>
      <c r="I459" s="6">
        <f t="shared" si="27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29"/>
        <v>3.0408340573414423E-2</v>
      </c>
      <c r="E460" s="7">
        <f t="shared" si="30"/>
        <v>14</v>
      </c>
      <c r="F460" s="6">
        <f t="shared" si="31"/>
        <v>1.8181818181818181E-2</v>
      </c>
      <c r="G460" s="2">
        <v>75</v>
      </c>
      <c r="H460" s="7">
        <f t="shared" si="28"/>
        <v>2</v>
      </c>
      <c r="I460" s="6">
        <f t="shared" si="27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29"/>
        <v>1.19263881210015E-2</v>
      </c>
      <c r="E461" s="7">
        <f t="shared" si="30"/>
        <v>62</v>
      </c>
      <c r="F461" s="6">
        <f t="shared" si="31"/>
        <v>8.0519480519480519E-2</v>
      </c>
      <c r="G461" s="2">
        <v>1</v>
      </c>
      <c r="H461" s="7">
        <f t="shared" si="28"/>
        <v>1</v>
      </c>
      <c r="I461" s="6">
        <f t="shared" si="27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si="29"/>
        <v>2.07938073916673E-2</v>
      </c>
      <c r="E462" s="7">
        <f t="shared" si="30"/>
        <v>35</v>
      </c>
      <c r="F462" s="6">
        <f t="shared" si="31"/>
        <v>6.7829457364341081E-2</v>
      </c>
      <c r="G462" s="2">
        <v>1</v>
      </c>
      <c r="H462" s="7">
        <f t="shared" si="28"/>
        <v>0</v>
      </c>
      <c r="I462" s="6">
        <f t="shared" si="27"/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29"/>
        <v>5.8283372543067466E-2</v>
      </c>
      <c r="E463" s="7">
        <f t="shared" si="30"/>
        <v>44</v>
      </c>
      <c r="F463" s="6">
        <f t="shared" si="31"/>
        <v>8.5271317829457363E-2</v>
      </c>
      <c r="G463" s="2">
        <v>1</v>
      </c>
      <c r="H463" s="7">
        <f t="shared" si="28"/>
        <v>0</v>
      </c>
      <c r="I463" s="6">
        <f t="shared" si="27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29"/>
        <v>0.19845184791682477</v>
      </c>
      <c r="E464" s="7">
        <f t="shared" si="30"/>
        <v>92</v>
      </c>
      <c r="F464" s="6">
        <f t="shared" si="31"/>
        <v>0.17829457364341086</v>
      </c>
      <c r="G464" s="2">
        <v>1</v>
      </c>
      <c r="H464" s="7">
        <f t="shared" si="28"/>
        <v>0</v>
      </c>
      <c r="I464" s="6">
        <f t="shared" si="27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29"/>
        <v>0.19276011231691584</v>
      </c>
      <c r="E465" s="7">
        <f t="shared" si="30"/>
        <v>100</v>
      </c>
      <c r="F465" s="6">
        <f t="shared" si="31"/>
        <v>0.19379844961240311</v>
      </c>
      <c r="G465" s="2">
        <v>3</v>
      </c>
      <c r="H465" s="7">
        <f t="shared" si="28"/>
        <v>0</v>
      </c>
      <c r="I465" s="6">
        <f t="shared" si="27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29"/>
        <v>0.17834104879714655</v>
      </c>
      <c r="E466" s="7">
        <f t="shared" si="30"/>
        <v>88</v>
      </c>
      <c r="F466" s="6">
        <f t="shared" si="31"/>
        <v>0.17054263565891473</v>
      </c>
      <c r="G466" s="2">
        <v>10</v>
      </c>
      <c r="H466" s="7">
        <f t="shared" si="28"/>
        <v>0</v>
      </c>
      <c r="I466" s="6">
        <f t="shared" si="27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29"/>
        <v>0.16354253623738332</v>
      </c>
      <c r="E467" s="7">
        <f t="shared" si="30"/>
        <v>87</v>
      </c>
      <c r="F467" s="6">
        <f t="shared" si="31"/>
        <v>0.16860465116279069</v>
      </c>
      <c r="G467" s="2">
        <v>16</v>
      </c>
      <c r="H467" s="7">
        <f t="shared" si="28"/>
        <v>0</v>
      </c>
      <c r="I467" s="6">
        <f t="shared" si="27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29"/>
        <v>9.8808530014419069E-2</v>
      </c>
      <c r="E468" s="7">
        <f t="shared" si="30"/>
        <v>45</v>
      </c>
      <c r="F468" s="6">
        <f t="shared" si="31"/>
        <v>8.7209302325581398E-2</v>
      </c>
      <c r="G468" s="2">
        <v>47</v>
      </c>
      <c r="H468" s="7">
        <f t="shared" si="28"/>
        <v>0</v>
      </c>
      <c r="I468" s="6">
        <f t="shared" si="27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29"/>
        <v>4.7886468847233819E-2</v>
      </c>
      <c r="E469" s="7">
        <f t="shared" si="30"/>
        <v>19</v>
      </c>
      <c r="F469" s="6">
        <f t="shared" si="31"/>
        <v>3.6821705426356592E-2</v>
      </c>
      <c r="G469" s="2">
        <v>55</v>
      </c>
      <c r="H469" s="7">
        <f t="shared" si="28"/>
        <v>1</v>
      </c>
      <c r="I469" s="6">
        <f t="shared" si="27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29"/>
        <v>2.9824694543522805E-2</v>
      </c>
      <c r="E470" s="7">
        <f t="shared" si="30"/>
        <v>8</v>
      </c>
      <c r="F470" s="6">
        <f t="shared" si="31"/>
        <v>1.5503875968992248E-2</v>
      </c>
      <c r="G470" s="2">
        <v>76</v>
      </c>
      <c r="H470" s="7">
        <f t="shared" si="28"/>
        <v>1</v>
      </c>
      <c r="I470" s="6">
        <f t="shared" si="27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29"/>
        <v>1.1307581391819079E-2</v>
      </c>
      <c r="E471" s="7">
        <f t="shared" si="30"/>
        <v>-2</v>
      </c>
      <c r="F471" s="6">
        <f t="shared" si="31"/>
        <v>-3.875968992248062E-3</v>
      </c>
      <c r="G471" s="2">
        <v>0</v>
      </c>
      <c r="H471" s="7">
        <f t="shared" si="28"/>
        <v>-1</v>
      </c>
      <c r="I471" s="6">
        <f t="shared" si="27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si="29"/>
        <v>2.0705917028958808E-2</v>
      </c>
      <c r="E472" s="7">
        <f t="shared" si="30"/>
        <v>7</v>
      </c>
      <c r="F472" s="6">
        <f t="shared" si="31"/>
        <v>1.7766497461928935E-2</v>
      </c>
      <c r="G472" s="2">
        <v>1</v>
      </c>
      <c r="H472" s="7">
        <f t="shared" si="28"/>
        <v>0</v>
      </c>
      <c r="I472" s="6">
        <f t="shared" si="27"/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29"/>
        <v>5.939134920050107E-2</v>
      </c>
      <c r="E473" s="7">
        <f t="shared" si="30"/>
        <v>38</v>
      </c>
      <c r="F473" s="6">
        <f t="shared" si="31"/>
        <v>9.6446700507614211E-2</v>
      </c>
      <c r="G473" s="2">
        <v>1</v>
      </c>
      <c r="H473" s="7">
        <f t="shared" si="28"/>
        <v>0</v>
      </c>
      <c r="I473" s="6">
        <f t="shared" si="27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29"/>
        <v>0.1966693685063739</v>
      </c>
      <c r="E474" s="7">
        <f t="shared" si="30"/>
        <v>54</v>
      </c>
      <c r="F474" s="6">
        <f t="shared" si="31"/>
        <v>0.13705583756345177</v>
      </c>
      <c r="G474" s="2">
        <v>1</v>
      </c>
      <c r="H474" s="7">
        <f t="shared" si="28"/>
        <v>0</v>
      </c>
      <c r="I474" s="6">
        <f t="shared" si="27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29"/>
        <v>0.1902586397465183</v>
      </c>
      <c r="E475" s="7">
        <f t="shared" si="30"/>
        <v>42</v>
      </c>
      <c r="F475" s="6">
        <f t="shared" si="31"/>
        <v>0.1065989847715736</v>
      </c>
      <c r="G475" s="2">
        <v>3</v>
      </c>
      <c r="H475" s="7">
        <f t="shared" si="28"/>
        <v>0</v>
      </c>
      <c r="I475" s="6">
        <f t="shared" si="27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29"/>
        <v>0.17721612261439834</v>
      </c>
      <c r="E476" s="7">
        <f t="shared" si="30"/>
        <v>55</v>
      </c>
      <c r="F476" s="6">
        <f t="shared" si="31"/>
        <v>0.13959390862944163</v>
      </c>
      <c r="G476" s="2">
        <v>10</v>
      </c>
      <c r="H476" s="7">
        <f t="shared" si="28"/>
        <v>0</v>
      </c>
      <c r="I476" s="6">
        <f t="shared" si="27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29"/>
        <v>0.16262618819541669</v>
      </c>
      <c r="E477" s="7">
        <f t="shared" si="30"/>
        <v>52</v>
      </c>
      <c r="F477" s="6">
        <f t="shared" si="31"/>
        <v>0.13197969543147209</v>
      </c>
      <c r="G477" s="2">
        <v>17</v>
      </c>
      <c r="H477" s="7">
        <f t="shared" si="28"/>
        <v>1</v>
      </c>
      <c r="I477" s="6">
        <f t="shared" si="27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29"/>
        <v>9.8666273671800156E-2</v>
      </c>
      <c r="E478" s="7">
        <f t="shared" si="30"/>
        <v>37</v>
      </c>
      <c r="F478" s="6">
        <f t="shared" si="31"/>
        <v>9.3908629441624369E-2</v>
      </c>
      <c r="G478" s="2">
        <v>50</v>
      </c>
      <c r="H478" s="7">
        <f t="shared" si="28"/>
        <v>3</v>
      </c>
      <c r="I478" s="6">
        <f t="shared" ref="I478:I541" si="32">G478/SUMIF(A:A,A478,G:G)</f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29"/>
        <v>4.8559428192469237E-2</v>
      </c>
      <c r="E479" s="7">
        <f t="shared" si="30"/>
        <v>28</v>
      </c>
      <c r="F479" s="6">
        <f t="shared" si="31"/>
        <v>7.1065989847715741E-2</v>
      </c>
      <c r="G479" s="2">
        <v>59</v>
      </c>
      <c r="H479" s="7">
        <f t="shared" si="28"/>
        <v>4</v>
      </c>
      <c r="I479" s="6">
        <f t="shared" si="32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29"/>
        <v>2.9990420750128952E-2</v>
      </c>
      <c r="E480" s="7">
        <f t="shared" si="30"/>
        <v>14</v>
      </c>
      <c r="F480" s="6">
        <f t="shared" si="31"/>
        <v>3.553299492385787E-2</v>
      </c>
      <c r="G480" s="2">
        <v>77</v>
      </c>
      <c r="H480" s="7">
        <f t="shared" si="28"/>
        <v>1</v>
      </c>
      <c r="I480" s="6">
        <f t="shared" si="32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29"/>
        <v>1.5916292093434529E-2</v>
      </c>
      <c r="E481" s="7">
        <f t="shared" si="30"/>
        <v>67</v>
      </c>
      <c r="F481" s="6">
        <f t="shared" si="31"/>
        <v>0.17005076142131981</v>
      </c>
      <c r="G481" s="2">
        <v>0</v>
      </c>
      <c r="H481" s="7">
        <f t="shared" si="28"/>
        <v>0</v>
      </c>
      <c r="I481" s="6">
        <f t="shared" si="32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si="29"/>
        <v>2.1183345507669833E-2</v>
      </c>
      <c r="E482" s="7">
        <f t="shared" si="30"/>
        <v>9</v>
      </c>
      <c r="F482" s="6">
        <f t="shared" si="31"/>
        <v>7.5630252100840331E-2</v>
      </c>
      <c r="G482" s="2">
        <v>1</v>
      </c>
      <c r="H482" s="7">
        <f t="shared" si="28"/>
        <v>0</v>
      </c>
      <c r="I482" s="6">
        <f t="shared" si="32"/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29"/>
        <v>5.9678597516435353E-2</v>
      </c>
      <c r="E483" s="7">
        <f t="shared" si="30"/>
        <v>11</v>
      </c>
      <c r="F483" s="6">
        <f t="shared" si="31"/>
        <v>9.2436974789915971E-2</v>
      </c>
      <c r="G483" s="2">
        <v>1</v>
      </c>
      <c r="H483" s="7">
        <f t="shared" si="28"/>
        <v>0</v>
      </c>
      <c r="I483" s="6">
        <f t="shared" si="32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29"/>
        <v>0.19612856099342585</v>
      </c>
      <c r="E484" s="7">
        <f t="shared" si="30"/>
        <v>16</v>
      </c>
      <c r="F484" s="6">
        <f t="shared" si="31"/>
        <v>0.13445378151260504</v>
      </c>
      <c r="G484" s="2">
        <v>1</v>
      </c>
      <c r="H484" s="7">
        <f t="shared" si="28"/>
        <v>0</v>
      </c>
      <c r="I484" s="6">
        <f t="shared" si="32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29"/>
        <v>0.1902118334550767</v>
      </c>
      <c r="E485" s="7">
        <f t="shared" si="30"/>
        <v>22</v>
      </c>
      <c r="F485" s="6">
        <f t="shared" si="31"/>
        <v>0.18487394957983194</v>
      </c>
      <c r="G485" s="2">
        <v>3</v>
      </c>
      <c r="H485" s="7">
        <f t="shared" si="28"/>
        <v>0</v>
      </c>
      <c r="I485" s="6">
        <f t="shared" si="32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29"/>
        <v>0.17684441197954712</v>
      </c>
      <c r="E486" s="7">
        <f t="shared" si="30"/>
        <v>16</v>
      </c>
      <c r="F486" s="6">
        <f t="shared" si="31"/>
        <v>0.13445378151260504</v>
      </c>
      <c r="G486" s="2">
        <v>10</v>
      </c>
      <c r="H486" s="7">
        <f t="shared" si="28"/>
        <v>0</v>
      </c>
      <c r="I486" s="6">
        <f t="shared" si="32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29"/>
        <v>0.16274653031409789</v>
      </c>
      <c r="E487" s="7">
        <f t="shared" si="30"/>
        <v>21</v>
      </c>
      <c r="F487" s="6">
        <f t="shared" si="31"/>
        <v>0.17647058823529413</v>
      </c>
      <c r="G487" s="2">
        <v>17</v>
      </c>
      <c r="H487" s="7">
        <f t="shared" si="28"/>
        <v>0</v>
      </c>
      <c r="I487" s="6">
        <f t="shared" si="32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29"/>
        <v>9.8977355734112496E-2</v>
      </c>
      <c r="E488" s="7">
        <f t="shared" si="30"/>
        <v>16</v>
      </c>
      <c r="F488" s="6">
        <f t="shared" si="31"/>
        <v>0.13445378151260504</v>
      </c>
      <c r="G488" s="2">
        <v>51</v>
      </c>
      <c r="H488" s="7">
        <f t="shared" ref="H488:H551" si="33">G488-SUMIFS(G:G,A:A,A488-1,B:B,B488)</f>
        <v>1</v>
      </c>
      <c r="I488" s="6">
        <f t="shared" si="32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29"/>
        <v>4.8502556610664715E-2</v>
      </c>
      <c r="E489" s="7">
        <f t="shared" si="30"/>
        <v>5</v>
      </c>
      <c r="F489" s="6">
        <f t="shared" si="31"/>
        <v>4.2016806722689079E-2</v>
      </c>
      <c r="G489" s="2">
        <v>62</v>
      </c>
      <c r="H489" s="7">
        <f t="shared" si="33"/>
        <v>3</v>
      </c>
      <c r="I489" s="6">
        <f t="shared" si="32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29"/>
        <v>3.0241051862673483E-2</v>
      </c>
      <c r="E490" s="7">
        <f t="shared" si="30"/>
        <v>7</v>
      </c>
      <c r="F490" s="6">
        <f t="shared" si="31"/>
        <v>5.8823529411764705E-2</v>
      </c>
      <c r="G490" s="2">
        <v>80</v>
      </c>
      <c r="H490" s="7">
        <f t="shared" si="33"/>
        <v>3</v>
      </c>
      <c r="I490" s="6">
        <f t="shared" si="32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29"/>
        <v>1.5485756026296567E-2</v>
      </c>
      <c r="E491" s="7">
        <f t="shared" si="30"/>
        <v>-4</v>
      </c>
      <c r="F491" s="6">
        <f t="shared" si="31"/>
        <v>-3.3613445378151259E-2</v>
      </c>
      <c r="G491" s="2">
        <v>0</v>
      </c>
      <c r="H491" s="7">
        <f t="shared" si="33"/>
        <v>0</v>
      </c>
      <c r="I491" s="6">
        <f t="shared" si="32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si="29"/>
        <v>2.1810876739847898E-2</v>
      </c>
      <c r="E492" s="7">
        <f t="shared" si="30"/>
        <v>14</v>
      </c>
      <c r="F492" s="6">
        <f t="shared" si="31"/>
        <v>5.6451612903225805E-2</v>
      </c>
      <c r="G492" s="2">
        <v>1</v>
      </c>
      <c r="H492" s="7">
        <f t="shared" si="33"/>
        <v>0</v>
      </c>
      <c r="I492" s="6">
        <f t="shared" si="32"/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29"/>
        <v>6.2275792796670969E-2</v>
      </c>
      <c r="E493" s="7">
        <f t="shared" si="30"/>
        <v>51</v>
      </c>
      <c r="F493" s="6">
        <f t="shared" si="31"/>
        <v>0.20564516129032259</v>
      </c>
      <c r="G493" s="2">
        <v>1</v>
      </c>
      <c r="H493" s="7">
        <f t="shared" si="33"/>
        <v>0</v>
      </c>
      <c r="I493" s="6">
        <f t="shared" si="32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29"/>
        <v>0.197517577844741</v>
      </c>
      <c r="E494" s="7">
        <f t="shared" si="30"/>
        <v>68</v>
      </c>
      <c r="F494" s="6">
        <f t="shared" si="31"/>
        <v>0.27419354838709675</v>
      </c>
      <c r="G494" s="2">
        <v>1</v>
      </c>
      <c r="H494" s="7">
        <f t="shared" si="33"/>
        <v>0</v>
      </c>
      <c r="I494" s="6">
        <f t="shared" si="32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29"/>
        <v>0.19048643994834266</v>
      </c>
      <c r="E495" s="7">
        <f t="shared" si="30"/>
        <v>51</v>
      </c>
      <c r="F495" s="6">
        <f t="shared" si="31"/>
        <v>0.20564516129032259</v>
      </c>
      <c r="G495" s="2">
        <v>3</v>
      </c>
      <c r="H495" s="7">
        <f t="shared" si="33"/>
        <v>0</v>
      </c>
      <c r="I495" s="6">
        <f t="shared" si="32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29"/>
        <v>0.17721337351126418</v>
      </c>
      <c r="E496" s="7">
        <f t="shared" si="30"/>
        <v>49</v>
      </c>
      <c r="F496" s="6">
        <f t="shared" si="31"/>
        <v>0.19758064516129031</v>
      </c>
      <c r="G496" s="2">
        <v>10</v>
      </c>
      <c r="H496" s="7">
        <f t="shared" si="33"/>
        <v>0</v>
      </c>
      <c r="I496" s="6">
        <f t="shared" si="32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29"/>
        <v>0.16236188836274931</v>
      </c>
      <c r="E497" s="7">
        <f t="shared" si="30"/>
        <v>35</v>
      </c>
      <c r="F497" s="6">
        <f t="shared" si="31"/>
        <v>0.14112903225806453</v>
      </c>
      <c r="G497" s="2">
        <v>19</v>
      </c>
      <c r="H497" s="7">
        <f t="shared" si="33"/>
        <v>2</v>
      </c>
      <c r="I497" s="6">
        <f t="shared" si="32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29"/>
        <v>9.9081647295164305E-2</v>
      </c>
      <c r="E498" s="7">
        <f t="shared" si="30"/>
        <v>26</v>
      </c>
      <c r="F498" s="6">
        <f t="shared" si="31"/>
        <v>0.10483870967741936</v>
      </c>
      <c r="G498" s="2">
        <v>52</v>
      </c>
      <c r="H498" s="7">
        <f t="shared" si="33"/>
        <v>1</v>
      </c>
      <c r="I498" s="6">
        <f t="shared" si="32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29"/>
        <v>4.8500502224135454E-2</v>
      </c>
      <c r="E499" s="7">
        <f t="shared" si="30"/>
        <v>12</v>
      </c>
      <c r="F499" s="6">
        <f t="shared" si="31"/>
        <v>4.8387096774193547E-2</v>
      </c>
      <c r="G499" s="2">
        <v>68</v>
      </c>
      <c r="H499" s="7">
        <f t="shared" si="33"/>
        <v>6</v>
      </c>
      <c r="I499" s="6">
        <f t="shared" si="32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29"/>
        <v>3.0420433347682595E-2</v>
      </c>
      <c r="E500" s="7">
        <f t="shared" si="30"/>
        <v>10</v>
      </c>
      <c r="F500" s="6">
        <f t="shared" si="31"/>
        <v>4.0322580645161289E-2</v>
      </c>
      <c r="G500" s="2">
        <v>84</v>
      </c>
      <c r="H500" s="7">
        <f t="shared" si="33"/>
        <v>4</v>
      </c>
      <c r="I500" s="6">
        <f t="shared" si="32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29"/>
        <v>1.0331467929401636E-2</v>
      </c>
      <c r="E501" s="7">
        <f t="shared" si="30"/>
        <v>-68</v>
      </c>
      <c r="F501" s="6">
        <f t="shared" si="31"/>
        <v>-0.27419354838709675</v>
      </c>
      <c r="G501" s="2">
        <v>0</v>
      </c>
      <c r="H501" s="7">
        <f t="shared" si="33"/>
        <v>0</v>
      </c>
      <c r="I501" s="6">
        <f t="shared" si="32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si="29"/>
        <v>2.2204880817253123E-2</v>
      </c>
      <c r="E502" s="7">
        <f t="shared" si="30"/>
        <v>9</v>
      </c>
      <c r="F502" s="6">
        <f t="shared" si="31"/>
        <v>5.6962025316455694E-2</v>
      </c>
      <c r="G502" s="2">
        <v>1</v>
      </c>
      <c r="H502" s="7">
        <f t="shared" si="33"/>
        <v>0</v>
      </c>
      <c r="I502" s="6">
        <f t="shared" si="32"/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29"/>
        <v>6.2641884222474464E-2</v>
      </c>
      <c r="E503" s="7">
        <f t="shared" si="30"/>
        <v>15</v>
      </c>
      <c r="F503" s="6">
        <f t="shared" si="31"/>
        <v>9.49367088607595E-2</v>
      </c>
      <c r="G503" s="2">
        <v>1</v>
      </c>
      <c r="H503" s="7">
        <f t="shared" si="33"/>
        <v>0</v>
      </c>
      <c r="I503" s="6">
        <f t="shared" si="32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29"/>
        <v>0.19693530079455165</v>
      </c>
      <c r="E504" s="7">
        <f t="shared" si="30"/>
        <v>23</v>
      </c>
      <c r="F504" s="6">
        <f t="shared" si="31"/>
        <v>0.14556962025316456</v>
      </c>
      <c r="G504" s="2">
        <v>1</v>
      </c>
      <c r="H504" s="7">
        <f t="shared" si="33"/>
        <v>0</v>
      </c>
      <c r="I504" s="6">
        <f t="shared" si="32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29"/>
        <v>0.19090522133938706</v>
      </c>
      <c r="E505" s="7">
        <f t="shared" si="30"/>
        <v>36</v>
      </c>
      <c r="F505" s="6">
        <f t="shared" si="31"/>
        <v>0.22784810126582278</v>
      </c>
      <c r="G505" s="2">
        <v>3</v>
      </c>
      <c r="H505" s="7">
        <f t="shared" si="33"/>
        <v>0</v>
      </c>
      <c r="I505" s="6">
        <f t="shared" si="32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29"/>
        <v>0.17749716231555052</v>
      </c>
      <c r="E506" s="7">
        <f t="shared" si="30"/>
        <v>32</v>
      </c>
      <c r="F506" s="6">
        <f t="shared" si="31"/>
        <v>0.20253164556962025</v>
      </c>
      <c r="G506" s="2">
        <v>9</v>
      </c>
      <c r="H506" s="7">
        <f t="shared" si="33"/>
        <v>-1</v>
      </c>
      <c r="I506" s="6">
        <f t="shared" si="32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29"/>
        <v>0.1618189557321226</v>
      </c>
      <c r="E507" s="7">
        <f t="shared" si="30"/>
        <v>18</v>
      </c>
      <c r="F507" s="6">
        <f t="shared" si="31"/>
        <v>0.11392405063291139</v>
      </c>
      <c r="G507" s="2">
        <v>18</v>
      </c>
      <c r="H507" s="7">
        <f t="shared" si="33"/>
        <v>-1</v>
      </c>
      <c r="I507" s="6">
        <f t="shared" si="32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29"/>
        <v>9.8893303064699206E-2</v>
      </c>
      <c r="E508" s="7">
        <f t="shared" si="30"/>
        <v>13</v>
      </c>
      <c r="F508" s="6">
        <f t="shared" si="31"/>
        <v>8.2278481012658222E-2</v>
      </c>
      <c r="G508" s="2">
        <v>52</v>
      </c>
      <c r="H508" s="7">
        <f t="shared" si="33"/>
        <v>0</v>
      </c>
      <c r="I508" s="6">
        <f t="shared" si="32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29"/>
        <v>4.8524404086265606E-2</v>
      </c>
      <c r="E509" s="7">
        <f t="shared" si="30"/>
        <v>8</v>
      </c>
      <c r="F509" s="6">
        <f t="shared" si="31"/>
        <v>5.0632911392405063E-2</v>
      </c>
      <c r="G509" s="2">
        <v>68</v>
      </c>
      <c r="H509" s="7">
        <f t="shared" si="33"/>
        <v>0</v>
      </c>
      <c r="I509" s="6">
        <f t="shared" si="32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29"/>
        <v>3.0150397275822929E-2</v>
      </c>
      <c r="E510" s="7">
        <f t="shared" si="30"/>
        <v>1</v>
      </c>
      <c r="F510" s="6">
        <f t="shared" si="31"/>
        <v>6.3291139240506328E-3</v>
      </c>
      <c r="G510" s="2">
        <v>84</v>
      </c>
      <c r="H510" s="7">
        <f t="shared" si="33"/>
        <v>0</v>
      </c>
      <c r="I510" s="6">
        <f t="shared" si="32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29"/>
        <v>1.0428490351872871E-2</v>
      </c>
      <c r="E511" s="7">
        <f t="shared" si="30"/>
        <v>3</v>
      </c>
      <c r="F511" s="6">
        <f t="shared" si="31"/>
        <v>1.8987341772151899E-2</v>
      </c>
      <c r="G511" s="2">
        <v>0</v>
      </c>
      <c r="H511" s="7">
        <f t="shared" si="33"/>
        <v>0</v>
      </c>
      <c r="I511" s="6">
        <f t="shared" si="32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si="29"/>
        <v>2.2297624818225885E-2</v>
      </c>
      <c r="E512" s="7">
        <f t="shared" si="30"/>
        <v>9</v>
      </c>
      <c r="F512" s="6">
        <f t="shared" si="31"/>
        <v>2.6086956521739129E-2</v>
      </c>
      <c r="G512" s="2">
        <v>1</v>
      </c>
      <c r="H512" s="7">
        <f t="shared" si="33"/>
        <v>0</v>
      </c>
      <c r="I512" s="6">
        <f t="shared" si="32"/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29"/>
        <v>6.3430510352468661E-2</v>
      </c>
      <c r="E513" s="7">
        <f t="shared" si="30"/>
        <v>33</v>
      </c>
      <c r="F513" s="6">
        <f t="shared" si="31"/>
        <v>9.5652173913043481E-2</v>
      </c>
      <c r="G513" s="2">
        <v>1</v>
      </c>
      <c r="H513" s="7">
        <f t="shared" si="33"/>
        <v>0</v>
      </c>
      <c r="I513" s="6">
        <f t="shared" si="32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ref="D514:D577" si="34">C514/SUMIF(A:A,A514,C:C)</f>
        <v>0.19721625926182398</v>
      </c>
      <c r="E514" s="7">
        <f t="shared" si="30"/>
        <v>72</v>
      </c>
      <c r="F514" s="6">
        <f t="shared" si="31"/>
        <v>0.20869565217391303</v>
      </c>
      <c r="G514" s="2">
        <v>1</v>
      </c>
      <c r="H514" s="7">
        <f t="shared" si="33"/>
        <v>0</v>
      </c>
      <c r="I514" s="6">
        <f t="shared" si="32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34"/>
        <v>0.19153798213420123</v>
      </c>
      <c r="E515" s="7">
        <f t="shared" si="30"/>
        <v>75</v>
      </c>
      <c r="F515" s="6">
        <f t="shared" si="31"/>
        <v>0.21739130434782608</v>
      </c>
      <c r="G515" s="2">
        <v>3</v>
      </c>
      <c r="H515" s="7">
        <f t="shared" si="33"/>
        <v>0</v>
      </c>
      <c r="I515" s="6">
        <f t="shared" si="32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34"/>
        <v>0.17699605290492348</v>
      </c>
      <c r="E516" s="7">
        <f t="shared" si="30"/>
        <v>54</v>
      </c>
      <c r="F516" s="6">
        <f t="shared" si="31"/>
        <v>0.15652173913043479</v>
      </c>
      <c r="G516" s="2">
        <v>9</v>
      </c>
      <c r="H516" s="7">
        <f t="shared" si="33"/>
        <v>0</v>
      </c>
      <c r="I516" s="6">
        <f t="shared" si="32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34"/>
        <v>0.16169240357315975</v>
      </c>
      <c r="E517" s="7">
        <f t="shared" si="30"/>
        <v>54</v>
      </c>
      <c r="F517" s="6">
        <f t="shared" si="31"/>
        <v>0.15652173913043479</v>
      </c>
      <c r="G517" s="2">
        <v>18</v>
      </c>
      <c r="H517" s="7">
        <f t="shared" si="33"/>
        <v>0</v>
      </c>
      <c r="I517" s="6">
        <f t="shared" si="32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34"/>
        <v>9.8123398656602731E-2</v>
      </c>
      <c r="E518" s="7">
        <f t="shared" si="30"/>
        <v>23</v>
      </c>
      <c r="F518" s="6">
        <f t="shared" si="31"/>
        <v>6.6666666666666666E-2</v>
      </c>
      <c r="G518" s="2">
        <v>53</v>
      </c>
      <c r="H518" s="7">
        <f t="shared" si="33"/>
        <v>1</v>
      </c>
      <c r="I518" s="6">
        <f t="shared" si="32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34"/>
        <v>4.7988366456616575E-2</v>
      </c>
      <c r="E519" s="7">
        <f t="shared" si="30"/>
        <v>9</v>
      </c>
      <c r="F519" s="6">
        <f t="shared" si="31"/>
        <v>2.6086956521739129E-2</v>
      </c>
      <c r="G519" s="2">
        <v>70</v>
      </c>
      <c r="H519" s="7">
        <f t="shared" si="33"/>
        <v>2</v>
      </c>
      <c r="I519" s="6">
        <f t="shared" si="32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34"/>
        <v>2.9568589432864761E-2</v>
      </c>
      <c r="E520" s="7">
        <f t="shared" ref="E520:E583" si="35">C520-SUMIFS(C:C,A:A,A520-1,B:B,B520)</f>
        <v>2</v>
      </c>
      <c r="F520" s="6">
        <f t="shared" ref="F520:F583" si="36">E520/SUMIF(A:A,A520,E:E)</f>
        <v>5.7971014492753624E-3</v>
      </c>
      <c r="G520" s="2">
        <v>85</v>
      </c>
      <c r="H520" s="7">
        <f t="shared" si="33"/>
        <v>1</v>
      </c>
      <c r="I520" s="6">
        <f t="shared" si="32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34"/>
        <v>1.1148812409112942E-2</v>
      </c>
      <c r="E521" s="7">
        <f t="shared" si="35"/>
        <v>14</v>
      </c>
      <c r="F521" s="6">
        <f t="shared" si="36"/>
        <v>4.0579710144927533E-2</v>
      </c>
      <c r="G521" s="2">
        <v>0</v>
      </c>
      <c r="H521" s="7">
        <f t="shared" si="33"/>
        <v>0</v>
      </c>
      <c r="I521" s="6">
        <f t="shared" si="32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si="34"/>
        <v>2.3022751895991334E-2</v>
      </c>
      <c r="E522" s="7">
        <f t="shared" si="35"/>
        <v>18</v>
      </c>
      <c r="F522" s="6">
        <f t="shared" si="36"/>
        <v>5.5045871559633031E-2</v>
      </c>
      <c r="G522">
        <v>1</v>
      </c>
      <c r="H522" s="7">
        <f t="shared" si="33"/>
        <v>0</v>
      </c>
      <c r="I522" s="6">
        <f t="shared" si="32"/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34"/>
        <v>6.3786565547128929E-2</v>
      </c>
      <c r="E523" s="7">
        <f t="shared" si="35"/>
        <v>26</v>
      </c>
      <c r="F523" s="6">
        <f t="shared" si="36"/>
        <v>7.9510703363914373E-2</v>
      </c>
      <c r="G523">
        <v>1</v>
      </c>
      <c r="H523" s="7">
        <f t="shared" si="33"/>
        <v>0</v>
      </c>
      <c r="I523" s="6">
        <f t="shared" si="32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34"/>
        <v>0.19670910075839654</v>
      </c>
      <c r="E524" s="7">
        <f t="shared" si="35"/>
        <v>57</v>
      </c>
      <c r="F524" s="6">
        <f t="shared" si="36"/>
        <v>0.1743119266055046</v>
      </c>
      <c r="G524">
        <v>1</v>
      </c>
      <c r="H524" s="7">
        <f t="shared" si="33"/>
        <v>0</v>
      </c>
      <c r="I524" s="6">
        <f t="shared" si="32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34"/>
        <v>0.19223997833152762</v>
      </c>
      <c r="E525" s="7">
        <f t="shared" si="35"/>
        <v>73</v>
      </c>
      <c r="F525" s="6">
        <f t="shared" si="36"/>
        <v>0.22324159021406728</v>
      </c>
      <c r="G525">
        <v>3</v>
      </c>
      <c r="H525" s="7">
        <f t="shared" si="33"/>
        <v>0</v>
      </c>
      <c r="I525" s="6">
        <f t="shared" si="32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34"/>
        <v>0.17578548212351031</v>
      </c>
      <c r="E526" s="7">
        <f t="shared" si="35"/>
        <v>40</v>
      </c>
      <c r="F526" s="6">
        <f t="shared" si="36"/>
        <v>0.12232415902140673</v>
      </c>
      <c r="G526">
        <v>9</v>
      </c>
      <c r="H526" s="7">
        <f t="shared" si="33"/>
        <v>0</v>
      </c>
      <c r="I526" s="6">
        <f t="shared" si="32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34"/>
        <v>0.16095612134344528</v>
      </c>
      <c r="E527" s="7">
        <f t="shared" si="35"/>
        <v>42</v>
      </c>
      <c r="F527" s="6">
        <f t="shared" si="36"/>
        <v>0.12844036697247707</v>
      </c>
      <c r="G527">
        <v>18</v>
      </c>
      <c r="H527" s="7">
        <f t="shared" si="33"/>
        <v>0</v>
      </c>
      <c r="I527" s="6">
        <f t="shared" si="32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34"/>
        <v>9.7914409534127847E-2</v>
      </c>
      <c r="E528" s="7">
        <f t="shared" si="35"/>
        <v>29</v>
      </c>
      <c r="F528" s="6">
        <f t="shared" si="36"/>
        <v>8.8685015290519878E-2</v>
      </c>
      <c r="G528">
        <v>53</v>
      </c>
      <c r="H528" s="7">
        <f t="shared" si="33"/>
        <v>0</v>
      </c>
      <c r="I528" s="6">
        <f t="shared" si="32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34"/>
        <v>4.726435536294691E-2</v>
      </c>
      <c r="E529" s="7">
        <f t="shared" si="35"/>
        <v>5</v>
      </c>
      <c r="F529" s="6">
        <f t="shared" si="36"/>
        <v>1.5290519877675841E-2</v>
      </c>
      <c r="G529">
        <v>71</v>
      </c>
      <c r="H529" s="7">
        <f t="shared" si="33"/>
        <v>1</v>
      </c>
      <c r="I529" s="6">
        <f t="shared" si="32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34"/>
        <v>2.9861863488624053E-2</v>
      </c>
      <c r="E530" s="7">
        <f t="shared" si="35"/>
        <v>14</v>
      </c>
      <c r="F530" s="6">
        <f t="shared" si="36"/>
        <v>4.2813455657492352E-2</v>
      </c>
      <c r="G530">
        <v>85</v>
      </c>
      <c r="H530" s="7">
        <f t="shared" si="33"/>
        <v>0</v>
      </c>
      <c r="I530" s="6">
        <f t="shared" si="32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34"/>
        <v>1.2459371614301192E-2</v>
      </c>
      <c r="E531" s="7">
        <f t="shared" si="35"/>
        <v>23</v>
      </c>
      <c r="F531" s="6">
        <f t="shared" si="36"/>
        <v>7.0336391437308868E-2</v>
      </c>
      <c r="G531">
        <v>0</v>
      </c>
      <c r="H531" s="7">
        <f t="shared" si="33"/>
        <v>0</v>
      </c>
      <c r="I531" s="6">
        <f t="shared" si="32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si="34"/>
        <v>2.3223223223223222E-2</v>
      </c>
      <c r="E532" s="7">
        <f t="shared" si="35"/>
        <v>8</v>
      </c>
      <c r="F532" s="6">
        <f t="shared" si="36"/>
        <v>3.6866359447004608E-2</v>
      </c>
      <c r="G532" s="2">
        <v>1</v>
      </c>
      <c r="H532" s="7">
        <f t="shared" si="33"/>
        <v>0</v>
      </c>
      <c r="I532" s="6">
        <f t="shared" si="32"/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34"/>
        <v>6.4664664664664667E-2</v>
      </c>
      <c r="E533" s="7">
        <f t="shared" si="35"/>
        <v>27</v>
      </c>
      <c r="F533" s="6">
        <f t="shared" si="36"/>
        <v>0.12442396313364056</v>
      </c>
      <c r="G533" s="2">
        <v>1</v>
      </c>
      <c r="H533" s="7">
        <f t="shared" si="33"/>
        <v>0</v>
      </c>
      <c r="I533" s="6">
        <f t="shared" si="32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34"/>
        <v>0.19612946279612947</v>
      </c>
      <c r="E534" s="7">
        <f t="shared" si="35"/>
        <v>34</v>
      </c>
      <c r="F534" s="6">
        <f t="shared" si="36"/>
        <v>0.15668202764976957</v>
      </c>
      <c r="G534" s="2">
        <v>1</v>
      </c>
      <c r="H534" s="7">
        <f t="shared" si="33"/>
        <v>0</v>
      </c>
      <c r="I534" s="6">
        <f t="shared" si="32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34"/>
        <v>0.19259259259259259</v>
      </c>
      <c r="E535" s="7">
        <f t="shared" si="35"/>
        <v>47</v>
      </c>
      <c r="F535" s="6">
        <f t="shared" si="36"/>
        <v>0.21658986175115208</v>
      </c>
      <c r="G535" s="2">
        <v>3</v>
      </c>
      <c r="H535" s="7">
        <f t="shared" si="33"/>
        <v>0</v>
      </c>
      <c r="I535" s="6">
        <f t="shared" si="32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34"/>
        <v>0.17564230897564231</v>
      </c>
      <c r="E536" s="7">
        <f t="shared" si="35"/>
        <v>36</v>
      </c>
      <c r="F536" s="6">
        <f t="shared" si="36"/>
        <v>0.16589861751152074</v>
      </c>
      <c r="G536" s="2">
        <v>9</v>
      </c>
      <c r="H536" s="7">
        <f t="shared" si="33"/>
        <v>0</v>
      </c>
      <c r="I536" s="6">
        <f t="shared" si="32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34"/>
        <v>0.16029362696029362</v>
      </c>
      <c r="E537" s="7">
        <f t="shared" si="35"/>
        <v>25</v>
      </c>
      <c r="F537" s="6">
        <f t="shared" si="36"/>
        <v>0.1152073732718894</v>
      </c>
      <c r="G537" s="2">
        <v>18</v>
      </c>
      <c r="H537" s="7">
        <f t="shared" si="33"/>
        <v>0</v>
      </c>
      <c r="I537" s="6">
        <f t="shared" si="32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34"/>
        <v>9.7564230897564233E-2</v>
      </c>
      <c r="E538" s="7">
        <f t="shared" si="35"/>
        <v>16</v>
      </c>
      <c r="F538" s="6">
        <f t="shared" si="36"/>
        <v>7.3732718894009217E-2</v>
      </c>
      <c r="G538" s="2">
        <v>53</v>
      </c>
      <c r="H538" s="7">
        <f t="shared" si="33"/>
        <v>0</v>
      </c>
      <c r="I538" s="6">
        <f t="shared" si="32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34"/>
        <v>4.7113780447113777E-2</v>
      </c>
      <c r="E539" s="7">
        <f t="shared" si="35"/>
        <v>8</v>
      </c>
      <c r="F539" s="6">
        <f t="shared" si="36"/>
        <v>3.6866359447004608E-2</v>
      </c>
      <c r="G539" s="2">
        <v>72</v>
      </c>
      <c r="H539" s="7">
        <f t="shared" si="33"/>
        <v>1</v>
      </c>
      <c r="I539" s="6">
        <f t="shared" si="32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34"/>
        <v>2.9696363029696363E-2</v>
      </c>
      <c r="E540" s="7">
        <f t="shared" si="35"/>
        <v>4</v>
      </c>
      <c r="F540" s="6">
        <f t="shared" si="36"/>
        <v>1.8433179723502304E-2</v>
      </c>
      <c r="G540" s="2">
        <v>85</v>
      </c>
      <c r="H540" s="7">
        <f t="shared" si="33"/>
        <v>0</v>
      </c>
      <c r="I540" s="6">
        <f t="shared" si="32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34"/>
        <v>1.3079746413079747E-2</v>
      </c>
      <c r="E541" s="7">
        <f t="shared" si="35"/>
        <v>12</v>
      </c>
      <c r="F541" s="6">
        <f t="shared" si="36"/>
        <v>5.5299539170506916E-2</v>
      </c>
      <c r="G541" s="2">
        <v>0</v>
      </c>
      <c r="H541" s="7">
        <f t="shared" si="33"/>
        <v>0</v>
      </c>
      <c r="I541" s="6">
        <f t="shared" si="32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si="34"/>
        <v>2.3353062274832734E-2</v>
      </c>
      <c r="E542" s="7">
        <f t="shared" si="35"/>
        <v>15</v>
      </c>
      <c r="F542" s="6">
        <f t="shared" si="36"/>
        <v>2.6833631484794274E-2</v>
      </c>
      <c r="G542" s="2">
        <v>1</v>
      </c>
      <c r="H542" s="7">
        <f t="shared" si="33"/>
        <v>0</v>
      </c>
      <c r="I542" s="6">
        <f t="shared" ref="I542:I605" si="37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34"/>
        <v>6.388317035512095E-2</v>
      </c>
      <c r="E543" s="7">
        <f t="shared" si="35"/>
        <v>24</v>
      </c>
      <c r="F543" s="6">
        <f t="shared" si="36"/>
        <v>4.2933810375670838E-2</v>
      </c>
      <c r="G543" s="2">
        <v>1</v>
      </c>
      <c r="H543" s="7">
        <f t="shared" si="33"/>
        <v>0</v>
      </c>
      <c r="I543" s="6">
        <f t="shared" si="37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34"/>
        <v>0.19428718476582604</v>
      </c>
      <c r="E544" s="7">
        <f t="shared" si="35"/>
        <v>81</v>
      </c>
      <c r="F544" s="6">
        <f t="shared" si="36"/>
        <v>0.14490161001788909</v>
      </c>
      <c r="G544" s="2">
        <v>1</v>
      </c>
      <c r="H544" s="7">
        <f t="shared" si="33"/>
        <v>0</v>
      </c>
      <c r="I544" s="6">
        <f t="shared" si="37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34"/>
        <v>0.18997683993823983</v>
      </c>
      <c r="E545" s="7">
        <f t="shared" si="35"/>
        <v>67</v>
      </c>
      <c r="F545" s="6">
        <f t="shared" si="36"/>
        <v>0.11985688729874776</v>
      </c>
      <c r="G545" s="2">
        <v>3</v>
      </c>
      <c r="H545" s="7">
        <f t="shared" si="33"/>
        <v>0</v>
      </c>
      <c r="I545" s="6">
        <f t="shared" si="37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34"/>
        <v>0.17453679876479672</v>
      </c>
      <c r="E546" s="7">
        <f t="shared" si="35"/>
        <v>81</v>
      </c>
      <c r="F546" s="6">
        <f t="shared" si="36"/>
        <v>0.14490161001788909</v>
      </c>
      <c r="G546" s="2">
        <v>10</v>
      </c>
      <c r="H546" s="7">
        <f t="shared" si="33"/>
        <v>1</v>
      </c>
      <c r="I546" s="6">
        <f t="shared" si="37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34"/>
        <v>0.15665208440555842</v>
      </c>
      <c r="E547" s="7">
        <f t="shared" si="35"/>
        <v>33</v>
      </c>
      <c r="F547" s="6">
        <f t="shared" si="36"/>
        <v>5.9033989266547404E-2</v>
      </c>
      <c r="G547" s="2">
        <v>19</v>
      </c>
      <c r="H547" s="7">
        <f t="shared" si="33"/>
        <v>1</v>
      </c>
      <c r="I547" s="6">
        <f t="shared" si="37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34"/>
        <v>9.5470921255790014E-2</v>
      </c>
      <c r="E548" s="7">
        <f t="shared" si="35"/>
        <v>22</v>
      </c>
      <c r="F548" s="6">
        <f t="shared" si="36"/>
        <v>3.9355992844364938E-2</v>
      </c>
      <c r="G548" s="2">
        <v>54</v>
      </c>
      <c r="H548" s="7">
        <f t="shared" si="33"/>
        <v>1</v>
      </c>
      <c r="I548" s="6">
        <f t="shared" si="37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34"/>
        <v>4.6448790530108079E-2</v>
      </c>
      <c r="E549" s="7">
        <f t="shared" si="35"/>
        <v>16</v>
      </c>
      <c r="F549" s="6">
        <f t="shared" si="36"/>
        <v>2.8622540250447227E-2</v>
      </c>
      <c r="G549" s="2">
        <v>73</v>
      </c>
      <c r="H549" s="7">
        <f t="shared" si="33"/>
        <v>1</v>
      </c>
      <c r="I549" s="6">
        <f t="shared" si="37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34"/>
        <v>2.9271744724652601E-2</v>
      </c>
      <c r="E550" s="7">
        <f t="shared" si="35"/>
        <v>10</v>
      </c>
      <c r="F550" s="6">
        <f t="shared" si="36"/>
        <v>1.7889087656529516E-2</v>
      </c>
      <c r="G550" s="2">
        <v>89</v>
      </c>
      <c r="H550" s="7">
        <f t="shared" si="33"/>
        <v>4</v>
      </c>
      <c r="I550" s="6">
        <f t="shared" si="37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34"/>
        <v>2.6119402985074626E-2</v>
      </c>
      <c r="E551" s="7">
        <f t="shared" si="35"/>
        <v>210</v>
      </c>
      <c r="F551" s="6">
        <f t="shared" si="36"/>
        <v>0.37567084078711988</v>
      </c>
      <c r="G551" s="2">
        <v>0</v>
      </c>
      <c r="H551" s="7">
        <f t="shared" si="33"/>
        <v>0</v>
      </c>
      <c r="I551" s="6">
        <f t="shared" si="37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si="34"/>
        <v>2.3524300167587362E-2</v>
      </c>
      <c r="E552" s="7">
        <f t="shared" si="35"/>
        <v>16</v>
      </c>
      <c r="F552" s="6">
        <f t="shared" si="36"/>
        <v>2.821869488536155E-2</v>
      </c>
      <c r="G552" s="2">
        <v>1</v>
      </c>
      <c r="H552" s="7">
        <f t="shared" ref="H552:H615" si="38">G552-SUMIFS(G:G,A:A,A552-1,B:B,B552)</f>
        <v>0</v>
      </c>
      <c r="I552" s="6">
        <f t="shared" si="37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34"/>
        <v>6.3869405995903419E-2</v>
      </c>
      <c r="E553" s="7">
        <f t="shared" si="35"/>
        <v>36</v>
      </c>
      <c r="F553" s="6">
        <f t="shared" si="36"/>
        <v>6.3492063492063489E-2</v>
      </c>
      <c r="G553" s="2">
        <v>1</v>
      </c>
      <c r="H553" s="7">
        <f t="shared" si="38"/>
        <v>0</v>
      </c>
      <c r="I553" s="6">
        <f t="shared" si="37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34"/>
        <v>0.1957668673577059</v>
      </c>
      <c r="E554" s="7">
        <f t="shared" si="35"/>
        <v>134</v>
      </c>
      <c r="F554" s="6">
        <f t="shared" si="36"/>
        <v>0.23633156966490299</v>
      </c>
      <c r="G554" s="2">
        <v>1</v>
      </c>
      <c r="H554" s="7">
        <f t="shared" si="38"/>
        <v>0</v>
      </c>
      <c r="I554" s="6">
        <f t="shared" si="37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34"/>
        <v>0.19241512010427658</v>
      </c>
      <c r="E555" s="7">
        <f t="shared" si="35"/>
        <v>147</v>
      </c>
      <c r="F555" s="6">
        <f t="shared" si="36"/>
        <v>0.25925925925925924</v>
      </c>
      <c r="G555" s="2">
        <v>3</v>
      </c>
      <c r="H555" s="7">
        <f t="shared" si="38"/>
        <v>0</v>
      </c>
      <c r="I555" s="6">
        <f t="shared" si="37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34"/>
        <v>0.17478741232698156</v>
      </c>
      <c r="E556" s="7">
        <f t="shared" si="35"/>
        <v>103</v>
      </c>
      <c r="F556" s="6">
        <f t="shared" si="36"/>
        <v>0.18165784832451498</v>
      </c>
      <c r="G556" s="2">
        <v>12</v>
      </c>
      <c r="H556" s="7">
        <f t="shared" si="38"/>
        <v>2</v>
      </c>
      <c r="I556" s="6">
        <f t="shared" si="37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34"/>
        <v>0.15498727577431567</v>
      </c>
      <c r="E557" s="7">
        <f t="shared" si="35"/>
        <v>62</v>
      </c>
      <c r="F557" s="6">
        <f t="shared" si="36"/>
        <v>0.10934744268077601</v>
      </c>
      <c r="G557" s="2">
        <v>24</v>
      </c>
      <c r="H557" s="7">
        <f t="shared" si="38"/>
        <v>5</v>
      </c>
      <c r="I557" s="6">
        <f t="shared" si="37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34"/>
        <v>9.3600645521693254E-2</v>
      </c>
      <c r="E558" s="7">
        <f t="shared" si="35"/>
        <v>24</v>
      </c>
      <c r="F558" s="6">
        <f t="shared" si="36"/>
        <v>4.2328042328042326E-2</v>
      </c>
      <c r="G558" s="2">
        <v>57</v>
      </c>
      <c r="H558" s="7">
        <f t="shared" si="38"/>
        <v>3</v>
      </c>
      <c r="I558" s="6">
        <f t="shared" si="37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34"/>
        <v>4.5496865495624109E-2</v>
      </c>
      <c r="E559" s="7">
        <f t="shared" si="35"/>
        <v>11</v>
      </c>
      <c r="F559" s="6">
        <f t="shared" si="36"/>
        <v>1.9400352733686066E-2</v>
      </c>
      <c r="G559" s="2">
        <v>74</v>
      </c>
      <c r="H559" s="7">
        <f t="shared" si="38"/>
        <v>1</v>
      </c>
      <c r="I559" s="6">
        <f t="shared" si="37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34"/>
        <v>2.9048476196387563E-2</v>
      </c>
      <c r="E560" s="7">
        <f t="shared" si="35"/>
        <v>13</v>
      </c>
      <c r="F560" s="6">
        <f t="shared" si="36"/>
        <v>2.292768959435626E-2</v>
      </c>
      <c r="G560" s="2">
        <v>92</v>
      </c>
      <c r="H560" s="7">
        <f t="shared" si="38"/>
        <v>3</v>
      </c>
      <c r="I560" s="6">
        <f t="shared" si="37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34"/>
        <v>2.6503631059524548E-2</v>
      </c>
      <c r="E561" s="7">
        <f t="shared" si="35"/>
        <v>21</v>
      </c>
      <c r="F561" s="6">
        <f t="shared" si="36"/>
        <v>3.7037037037037035E-2</v>
      </c>
      <c r="G561" s="2">
        <v>0</v>
      </c>
      <c r="H561" s="7">
        <f t="shared" si="38"/>
        <v>0</v>
      </c>
      <c r="I561" s="6">
        <f t="shared" si="37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si="34"/>
        <v>2.3762981062919977E-2</v>
      </c>
      <c r="E562" s="7">
        <f t="shared" si="35"/>
        <v>10</v>
      </c>
      <c r="F562" s="6">
        <f t="shared" si="36"/>
        <v>3.8610038610038609E-2</v>
      </c>
      <c r="G562" s="2">
        <v>1</v>
      </c>
      <c r="H562" s="7">
        <f t="shared" si="38"/>
        <v>0</v>
      </c>
      <c r="I562" s="6">
        <f t="shared" si="37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34"/>
        <v>6.4019547953573605E-2</v>
      </c>
      <c r="E563" s="7">
        <f t="shared" si="35"/>
        <v>19</v>
      </c>
      <c r="F563" s="6">
        <f t="shared" si="36"/>
        <v>7.3359073359073365E-2</v>
      </c>
      <c r="G563" s="2">
        <v>1</v>
      </c>
      <c r="H563" s="7">
        <f t="shared" si="38"/>
        <v>0</v>
      </c>
      <c r="I563" s="6">
        <f t="shared" si="37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34"/>
        <v>0.1957849725106903</v>
      </c>
      <c r="E564" s="7">
        <f t="shared" si="35"/>
        <v>51</v>
      </c>
      <c r="F564" s="6">
        <f t="shared" si="36"/>
        <v>0.19691119691119691</v>
      </c>
      <c r="G564" s="2">
        <v>1</v>
      </c>
      <c r="H564" s="7">
        <f t="shared" si="38"/>
        <v>0</v>
      </c>
      <c r="I564" s="6">
        <f t="shared" si="37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34"/>
        <v>0.19334147831398901</v>
      </c>
      <c r="E565" s="7">
        <f t="shared" si="35"/>
        <v>65</v>
      </c>
      <c r="F565" s="6">
        <f t="shared" si="36"/>
        <v>0.25096525096525096</v>
      </c>
      <c r="G565" s="2">
        <v>3</v>
      </c>
      <c r="H565" s="7">
        <f t="shared" si="38"/>
        <v>0</v>
      </c>
      <c r="I565" s="6">
        <f t="shared" si="37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34"/>
        <v>0.17538179596823458</v>
      </c>
      <c r="E566" s="7">
        <f t="shared" si="35"/>
        <v>55</v>
      </c>
      <c r="F566" s="6">
        <f t="shared" si="36"/>
        <v>0.21235521235521235</v>
      </c>
      <c r="G566" s="2">
        <v>14</v>
      </c>
      <c r="H566" s="7">
        <f t="shared" si="38"/>
        <v>2</v>
      </c>
      <c r="I566" s="6">
        <f t="shared" si="37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34"/>
        <v>0.15424557116676849</v>
      </c>
      <c r="E567" s="7">
        <f t="shared" si="35"/>
        <v>28</v>
      </c>
      <c r="F567" s="6">
        <f t="shared" si="36"/>
        <v>0.10810810810810811</v>
      </c>
      <c r="G567" s="2">
        <v>24</v>
      </c>
      <c r="H567" s="7">
        <f t="shared" si="38"/>
        <v>0</v>
      </c>
      <c r="I567" s="6">
        <f t="shared" si="37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34"/>
        <v>9.2974954184483816E-2</v>
      </c>
      <c r="E568" s="7">
        <f t="shared" si="35"/>
        <v>14</v>
      </c>
      <c r="F568" s="6">
        <f t="shared" si="36"/>
        <v>5.4054054054054057E-2</v>
      </c>
      <c r="G568" s="2">
        <v>58</v>
      </c>
      <c r="H568" s="7">
        <f t="shared" si="38"/>
        <v>1</v>
      </c>
      <c r="I568" s="6">
        <f t="shared" si="37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34"/>
        <v>4.5021380574221136E-2</v>
      </c>
      <c r="E569" s="7">
        <f t="shared" si="35"/>
        <v>4</v>
      </c>
      <c r="F569" s="6">
        <f t="shared" si="36"/>
        <v>1.5444015444015444E-2</v>
      </c>
      <c r="G569" s="2">
        <v>77</v>
      </c>
      <c r="H569" s="7">
        <f t="shared" si="38"/>
        <v>3</v>
      </c>
      <c r="I569" s="6">
        <f t="shared" si="37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34"/>
        <v>2.8711056811240074E-2</v>
      </c>
      <c r="E570" s="7">
        <f t="shared" si="35"/>
        <v>2</v>
      </c>
      <c r="F570" s="6">
        <f t="shared" si="36"/>
        <v>7.7220077220077222E-3</v>
      </c>
      <c r="G570" s="2">
        <v>94</v>
      </c>
      <c r="H570" s="7">
        <f t="shared" si="38"/>
        <v>2</v>
      </c>
      <c r="I570" s="6">
        <f t="shared" si="37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34"/>
        <v>2.6756261453879045E-2</v>
      </c>
      <c r="E571" s="7">
        <f t="shared" si="35"/>
        <v>11</v>
      </c>
      <c r="F571" s="6">
        <f t="shared" si="36"/>
        <v>4.2471042471042469E-2</v>
      </c>
      <c r="G571" s="2">
        <v>0</v>
      </c>
      <c r="H571" s="7">
        <f t="shared" si="38"/>
        <v>0</v>
      </c>
      <c r="I571" s="6">
        <f t="shared" si="37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si="34"/>
        <v>2.4492484579914965E-2</v>
      </c>
      <c r="E572" s="7">
        <f t="shared" si="35"/>
        <v>20</v>
      </c>
      <c r="F572" s="6">
        <f t="shared" si="36"/>
        <v>6.0790273556231005E-2</v>
      </c>
      <c r="G572">
        <v>1</v>
      </c>
      <c r="H572" s="7">
        <f t="shared" si="38"/>
        <v>0</v>
      </c>
      <c r="I572" s="6">
        <f t="shared" si="37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34"/>
        <v>6.5093718186717761E-2</v>
      </c>
      <c r="E573" s="7">
        <f t="shared" si="35"/>
        <v>39</v>
      </c>
      <c r="F573" s="6">
        <f t="shared" si="36"/>
        <v>0.11854103343465046</v>
      </c>
      <c r="G573">
        <v>1</v>
      </c>
      <c r="H573" s="7">
        <f t="shared" si="38"/>
        <v>0</v>
      </c>
      <c r="I573" s="6">
        <f t="shared" si="37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34"/>
        <v>0.19671836636924367</v>
      </c>
      <c r="E574" s="7">
        <f t="shared" si="35"/>
        <v>80</v>
      </c>
      <c r="F574" s="6">
        <f t="shared" si="36"/>
        <v>0.24316109422492402</v>
      </c>
      <c r="G574">
        <v>1</v>
      </c>
      <c r="H574" s="7">
        <f t="shared" si="38"/>
        <v>0</v>
      </c>
      <c r="I574" s="6">
        <f t="shared" si="37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34"/>
        <v>0.19324510449727528</v>
      </c>
      <c r="E575" s="7">
        <f t="shared" si="35"/>
        <v>62</v>
      </c>
      <c r="F575" s="6">
        <f t="shared" si="36"/>
        <v>0.18844984802431611</v>
      </c>
      <c r="G575">
        <v>3</v>
      </c>
      <c r="H575" s="7">
        <f t="shared" si="38"/>
        <v>0</v>
      </c>
      <c r="I575" s="6">
        <f t="shared" si="37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34"/>
        <v>0.17510030540750943</v>
      </c>
      <c r="E576" s="7">
        <f t="shared" si="35"/>
        <v>53</v>
      </c>
      <c r="F576" s="6">
        <f t="shared" si="36"/>
        <v>0.16109422492401215</v>
      </c>
      <c r="G576">
        <v>14</v>
      </c>
      <c r="H576" s="7">
        <f t="shared" si="38"/>
        <v>0</v>
      </c>
      <c r="I576" s="6">
        <f t="shared" si="37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34"/>
        <v>0.15348224444577518</v>
      </c>
      <c r="E577" s="7">
        <f t="shared" si="35"/>
        <v>38</v>
      </c>
      <c r="F577" s="6">
        <f t="shared" si="36"/>
        <v>0.11550151975683891</v>
      </c>
      <c r="G577">
        <v>26</v>
      </c>
      <c r="H577" s="7">
        <f t="shared" si="38"/>
        <v>2</v>
      </c>
      <c r="I577" s="6">
        <f t="shared" si="37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ref="D578:D641" si="39">C578/SUMIF(A:A,A578,C:C)</f>
        <v>9.2400742559434701E-2</v>
      </c>
      <c r="E578" s="7">
        <f t="shared" si="35"/>
        <v>21</v>
      </c>
      <c r="F578" s="6">
        <f t="shared" si="36"/>
        <v>6.3829787234042548E-2</v>
      </c>
      <c r="G578">
        <v>61</v>
      </c>
      <c r="H578" s="7">
        <f t="shared" si="38"/>
        <v>3</v>
      </c>
      <c r="I578" s="6">
        <f t="shared" si="37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39"/>
        <v>4.4852985208695129E-2</v>
      </c>
      <c r="E579" s="7">
        <f t="shared" si="35"/>
        <v>12</v>
      </c>
      <c r="F579" s="6">
        <f t="shared" si="36"/>
        <v>3.64741641337386E-2</v>
      </c>
      <c r="G579">
        <v>82</v>
      </c>
      <c r="H579" s="7">
        <f t="shared" si="38"/>
        <v>5</v>
      </c>
      <c r="I579" s="6">
        <f t="shared" si="37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39"/>
        <v>2.8444817054913467E-2</v>
      </c>
      <c r="E580" s="7">
        <f t="shared" si="35"/>
        <v>5</v>
      </c>
      <c r="F580" s="6">
        <f t="shared" si="36"/>
        <v>1.5197568389057751E-2</v>
      </c>
      <c r="G580">
        <v>98</v>
      </c>
      <c r="H580" s="7">
        <f t="shared" si="38"/>
        <v>4</v>
      </c>
      <c r="I580" s="6">
        <f t="shared" si="37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39"/>
        <v>2.6169231690520392E-2</v>
      </c>
      <c r="E581" s="7">
        <f t="shared" si="35"/>
        <v>-1</v>
      </c>
      <c r="F581" s="6">
        <f t="shared" si="36"/>
        <v>-3.0395136778115501E-3</v>
      </c>
      <c r="G581">
        <v>0</v>
      </c>
      <c r="H581" s="7">
        <f t="shared" si="38"/>
        <v>0</v>
      </c>
      <c r="I581" s="6">
        <f t="shared" si="37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si="39"/>
        <v>2.4867413081909252E-2</v>
      </c>
      <c r="E582" s="7">
        <f t="shared" si="35"/>
        <v>13</v>
      </c>
      <c r="F582" s="6">
        <f t="shared" si="36"/>
        <v>4.797047970479705E-2</v>
      </c>
      <c r="G582">
        <v>1</v>
      </c>
      <c r="H582" s="7">
        <f t="shared" si="38"/>
        <v>0</v>
      </c>
      <c r="I582" s="6">
        <f t="shared" si="37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39"/>
        <v>6.5939893930465523E-2</v>
      </c>
      <c r="E583" s="7">
        <f t="shared" si="35"/>
        <v>32</v>
      </c>
      <c r="F583" s="6">
        <f t="shared" si="36"/>
        <v>0.11808118081180811</v>
      </c>
      <c r="G583">
        <v>1</v>
      </c>
      <c r="H583" s="7">
        <f t="shared" si="38"/>
        <v>0</v>
      </c>
      <c r="I583" s="6">
        <f t="shared" si="37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39"/>
        <v>0.19593400117855039</v>
      </c>
      <c r="E584" s="7">
        <f t="shared" ref="E584:E647" si="40">C584-SUMIFS(C:C,A:A,A584-1,B:B,B584)</f>
        <v>40</v>
      </c>
      <c r="F584" s="6">
        <f t="shared" ref="F584:F647" si="41">E584/SUMIF(A:A,A584,E:E)</f>
        <v>0.14760147601476015</v>
      </c>
      <c r="G584">
        <v>1</v>
      </c>
      <c r="H584" s="7">
        <f t="shared" si="38"/>
        <v>0</v>
      </c>
      <c r="I584" s="6">
        <f t="shared" si="37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39"/>
        <v>0.19292869770182675</v>
      </c>
      <c r="E585" s="7">
        <f t="shared" si="40"/>
        <v>47</v>
      </c>
      <c r="F585" s="6">
        <f t="shared" si="41"/>
        <v>0.17343173431734318</v>
      </c>
      <c r="G585">
        <v>3</v>
      </c>
      <c r="H585" s="7">
        <f t="shared" si="38"/>
        <v>0</v>
      </c>
      <c r="I585" s="6">
        <f t="shared" si="37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39"/>
        <v>0.17448438420742488</v>
      </c>
      <c r="E586" s="7">
        <f t="shared" si="40"/>
        <v>37</v>
      </c>
      <c r="F586" s="6">
        <f t="shared" si="41"/>
        <v>0.13653136531365315</v>
      </c>
      <c r="G586">
        <v>14</v>
      </c>
      <c r="H586" s="7">
        <f t="shared" si="38"/>
        <v>0</v>
      </c>
      <c r="I586" s="6">
        <f t="shared" si="37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39"/>
        <v>0.1525633470830878</v>
      </c>
      <c r="E587" s="7">
        <f t="shared" si="40"/>
        <v>26</v>
      </c>
      <c r="F587" s="6">
        <f t="shared" si="41"/>
        <v>9.5940959409594101E-2</v>
      </c>
      <c r="G587">
        <v>26</v>
      </c>
      <c r="H587" s="7">
        <f t="shared" si="38"/>
        <v>0</v>
      </c>
      <c r="I587" s="6">
        <f t="shared" si="37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39"/>
        <v>9.1396582203889215E-2</v>
      </c>
      <c r="E588" s="7">
        <f t="shared" si="40"/>
        <v>8</v>
      </c>
      <c r="F588" s="6">
        <f t="shared" si="41"/>
        <v>2.9520295202952029E-2</v>
      </c>
      <c r="G588">
        <v>61</v>
      </c>
      <c r="H588" s="7">
        <f t="shared" si="38"/>
        <v>0</v>
      </c>
      <c r="I588" s="6">
        <f t="shared" si="37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39"/>
        <v>4.4490276959340012E-2</v>
      </c>
      <c r="E589" s="7">
        <f t="shared" si="40"/>
        <v>6</v>
      </c>
      <c r="F589" s="6">
        <f t="shared" si="41"/>
        <v>2.2140221402214021E-2</v>
      </c>
      <c r="G589">
        <v>85</v>
      </c>
      <c r="H589" s="7">
        <f t="shared" si="38"/>
        <v>3</v>
      </c>
      <c r="I589" s="6">
        <f t="shared" si="37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39"/>
        <v>2.8226281673541544E-2</v>
      </c>
      <c r="E590" s="7">
        <f t="shared" si="40"/>
        <v>4</v>
      </c>
      <c r="F590" s="6">
        <f t="shared" si="41"/>
        <v>1.4760147601476014E-2</v>
      </c>
      <c r="G590">
        <v>98</v>
      </c>
      <c r="H590" s="7">
        <f t="shared" si="38"/>
        <v>0</v>
      </c>
      <c r="I590" s="6">
        <f t="shared" si="37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39"/>
        <v>2.9169121979964643E-2</v>
      </c>
      <c r="E591" s="7">
        <f t="shared" si="40"/>
        <v>58</v>
      </c>
      <c r="F591" s="6">
        <f t="shared" si="41"/>
        <v>0.2140221402214022</v>
      </c>
      <c r="G591">
        <v>0</v>
      </c>
      <c r="H591" s="7">
        <f t="shared" si="38"/>
        <v>0</v>
      </c>
      <c r="I591" s="6">
        <f t="shared" si="37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si="39"/>
        <v>2.5798241554835726E-2</v>
      </c>
      <c r="E592" s="7">
        <f t="shared" si="40"/>
        <v>24</v>
      </c>
      <c r="F592" s="6">
        <f t="shared" si="41"/>
        <v>7.5471698113207544E-2</v>
      </c>
      <c r="G592">
        <v>1</v>
      </c>
      <c r="H592" s="7">
        <f t="shared" si="38"/>
        <v>0</v>
      </c>
      <c r="I592" s="6">
        <f t="shared" si="37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39"/>
        <v>6.6982878297084686E-2</v>
      </c>
      <c r="E593" s="7">
        <f t="shared" si="40"/>
        <v>39</v>
      </c>
      <c r="F593" s="6">
        <f t="shared" si="41"/>
        <v>0.12264150943396226</v>
      </c>
      <c r="G593">
        <v>1</v>
      </c>
      <c r="H593" s="7">
        <f t="shared" si="38"/>
        <v>0</v>
      </c>
      <c r="I593" s="6">
        <f t="shared" si="37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39"/>
        <v>0.19539565016196206</v>
      </c>
      <c r="E594" s="7">
        <f t="shared" si="40"/>
        <v>53</v>
      </c>
      <c r="F594" s="6">
        <f t="shared" si="41"/>
        <v>0.16666666666666666</v>
      </c>
      <c r="G594">
        <v>1</v>
      </c>
      <c r="H594" s="7">
        <f t="shared" si="38"/>
        <v>0</v>
      </c>
      <c r="I594" s="6">
        <f t="shared" si="37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39"/>
        <v>0.19313975011568718</v>
      </c>
      <c r="E595" s="7">
        <f t="shared" si="40"/>
        <v>65</v>
      </c>
      <c r="F595" s="6">
        <f t="shared" si="41"/>
        <v>0.20440251572327045</v>
      </c>
      <c r="G595">
        <v>3</v>
      </c>
      <c r="H595" s="7">
        <f t="shared" si="38"/>
        <v>0</v>
      </c>
      <c r="I595" s="6">
        <f t="shared" si="37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39"/>
        <v>0.17457195742711706</v>
      </c>
      <c r="E596" s="7">
        <f t="shared" si="40"/>
        <v>57</v>
      </c>
      <c r="F596" s="6">
        <f t="shared" si="41"/>
        <v>0.17924528301886791</v>
      </c>
      <c r="G596">
        <v>14</v>
      </c>
      <c r="H596" s="7">
        <f t="shared" si="38"/>
        <v>0</v>
      </c>
      <c r="I596" s="6">
        <f t="shared" si="37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39"/>
        <v>0.15149236464599722</v>
      </c>
      <c r="E597" s="7">
        <f t="shared" si="40"/>
        <v>30</v>
      </c>
      <c r="F597" s="6">
        <f t="shared" si="41"/>
        <v>9.4339622641509441E-2</v>
      </c>
      <c r="G597">
        <v>26</v>
      </c>
      <c r="H597" s="7">
        <f t="shared" si="38"/>
        <v>0</v>
      </c>
      <c r="I597" s="6">
        <f t="shared" si="37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39"/>
        <v>9.1682091624248035E-2</v>
      </c>
      <c r="E598" s="7">
        <f t="shared" si="40"/>
        <v>34</v>
      </c>
      <c r="F598" s="6">
        <f t="shared" si="41"/>
        <v>0.1069182389937107</v>
      </c>
      <c r="G598">
        <v>62</v>
      </c>
      <c r="H598" s="7">
        <f t="shared" si="38"/>
        <v>1</v>
      </c>
      <c r="I598" s="6">
        <f t="shared" si="37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39"/>
        <v>4.4423877834335955E-2</v>
      </c>
      <c r="E599" s="7">
        <f t="shared" si="40"/>
        <v>13</v>
      </c>
      <c r="F599" s="6">
        <f t="shared" si="41"/>
        <v>4.0880503144654086E-2</v>
      </c>
      <c r="G599">
        <v>87</v>
      </c>
      <c r="H599" s="7">
        <f t="shared" si="38"/>
        <v>2</v>
      </c>
      <c r="I599" s="6">
        <f t="shared" si="37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39"/>
        <v>2.7822767237390099E-2</v>
      </c>
      <c r="E600" s="7">
        <f t="shared" si="40"/>
        <v>2</v>
      </c>
      <c r="F600" s="6">
        <f t="shared" si="41"/>
        <v>6.2893081761006293E-3</v>
      </c>
      <c r="G600">
        <v>100</v>
      </c>
      <c r="H600" s="7">
        <f t="shared" si="38"/>
        <v>2</v>
      </c>
      <c r="I600" s="6">
        <f t="shared" si="37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39"/>
        <v>2.869042110134197E-2</v>
      </c>
      <c r="E601" s="7">
        <f t="shared" si="40"/>
        <v>1</v>
      </c>
      <c r="F601" s="6">
        <f t="shared" si="41"/>
        <v>3.1446540880503146E-3</v>
      </c>
      <c r="G601">
        <v>0</v>
      </c>
      <c r="H601" s="7">
        <f t="shared" si="38"/>
        <v>0</v>
      </c>
      <c r="I601" s="6">
        <f t="shared" si="37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si="39"/>
        <v>2.5822406257188867E-2</v>
      </c>
      <c r="E602" s="7">
        <f t="shared" si="40"/>
        <v>3</v>
      </c>
      <c r="F602" s="6">
        <f t="shared" si="41"/>
        <v>0.03</v>
      </c>
      <c r="G602" s="2">
        <v>1</v>
      </c>
      <c r="H602" s="7">
        <f t="shared" si="38"/>
        <v>0</v>
      </c>
      <c r="I602" s="6">
        <f t="shared" si="37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39"/>
        <v>6.7000230043708309E-2</v>
      </c>
      <c r="E603" s="7">
        <f t="shared" si="40"/>
        <v>7</v>
      </c>
      <c r="F603" s="6">
        <f t="shared" si="41"/>
        <v>7.0000000000000007E-2</v>
      </c>
      <c r="G603" s="2">
        <v>1</v>
      </c>
      <c r="H603" s="7">
        <f t="shared" si="38"/>
        <v>0</v>
      </c>
      <c r="I603" s="6">
        <f t="shared" si="37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39"/>
        <v>0.1960547504025765</v>
      </c>
      <c r="E604" s="7">
        <f t="shared" si="40"/>
        <v>31</v>
      </c>
      <c r="F604" s="6">
        <f t="shared" si="41"/>
        <v>0.31</v>
      </c>
      <c r="G604" s="2">
        <v>1</v>
      </c>
      <c r="H604" s="7">
        <f t="shared" si="38"/>
        <v>0</v>
      </c>
      <c r="I604" s="6">
        <f t="shared" si="37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39"/>
        <v>0.19312169312169311</v>
      </c>
      <c r="E605" s="7">
        <f t="shared" si="40"/>
        <v>19</v>
      </c>
      <c r="F605" s="6">
        <f t="shared" si="41"/>
        <v>0.19</v>
      </c>
      <c r="G605" s="2">
        <v>3</v>
      </c>
      <c r="H605" s="7">
        <f t="shared" si="38"/>
        <v>0</v>
      </c>
      <c r="I605" s="6">
        <f t="shared" si="37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39"/>
        <v>0.17425810904071773</v>
      </c>
      <c r="E606" s="7">
        <f t="shared" si="40"/>
        <v>12</v>
      </c>
      <c r="F606" s="6">
        <f t="shared" si="41"/>
        <v>0.12</v>
      </c>
      <c r="G606" s="2">
        <v>14</v>
      </c>
      <c r="H606" s="7">
        <f t="shared" si="38"/>
        <v>0</v>
      </c>
      <c r="I606" s="6">
        <f t="shared" ref="I606:I669" si="42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39"/>
        <v>0.15154129284564066</v>
      </c>
      <c r="E607" s="7">
        <f t="shared" si="40"/>
        <v>16</v>
      </c>
      <c r="F607" s="6">
        <f t="shared" si="41"/>
        <v>0.16</v>
      </c>
      <c r="G607" s="2">
        <v>26</v>
      </c>
      <c r="H607" s="7">
        <f t="shared" si="38"/>
        <v>0</v>
      </c>
      <c r="I607" s="6">
        <f t="shared" si="42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39"/>
        <v>9.1327352196917413E-2</v>
      </c>
      <c r="E608" s="7">
        <f t="shared" si="40"/>
        <v>3</v>
      </c>
      <c r="F608" s="6">
        <f t="shared" si="41"/>
        <v>0.03</v>
      </c>
      <c r="G608" s="2">
        <v>63</v>
      </c>
      <c r="H608" s="7">
        <f t="shared" si="38"/>
        <v>1</v>
      </c>
      <c r="I608" s="6">
        <f t="shared" si="42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39"/>
        <v>4.4513457556935816E-2</v>
      </c>
      <c r="E609" s="7">
        <f t="shared" si="40"/>
        <v>6</v>
      </c>
      <c r="F609" s="6">
        <f t="shared" si="41"/>
        <v>0.06</v>
      </c>
      <c r="G609" s="2">
        <v>87</v>
      </c>
      <c r="H609" s="7">
        <f t="shared" si="38"/>
        <v>0</v>
      </c>
      <c r="I609" s="6">
        <f t="shared" si="42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39"/>
        <v>2.7720266850701634E-2</v>
      </c>
      <c r="E610" s="7">
        <f t="shared" si="40"/>
        <v>1</v>
      </c>
      <c r="F610" s="6">
        <f t="shared" si="41"/>
        <v>0.01</v>
      </c>
      <c r="G610" s="2">
        <v>102</v>
      </c>
      <c r="H610" s="7">
        <f t="shared" si="38"/>
        <v>2</v>
      </c>
      <c r="I610" s="6">
        <f t="shared" si="42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39"/>
        <v>2.8640441683919944E-2</v>
      </c>
      <c r="E611" s="7">
        <f t="shared" si="40"/>
        <v>2</v>
      </c>
      <c r="F611" s="6">
        <f t="shared" si="41"/>
        <v>0.02</v>
      </c>
      <c r="G611" s="2">
        <v>0</v>
      </c>
      <c r="H611" s="7">
        <f t="shared" si="38"/>
        <v>0</v>
      </c>
      <c r="I611" s="6">
        <f t="shared" si="42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si="39"/>
        <v>2.6261728943423462E-2</v>
      </c>
      <c r="E612" s="7">
        <f t="shared" si="40"/>
        <v>24</v>
      </c>
      <c r="F612" s="6">
        <f t="shared" si="41"/>
        <v>3.8523274478330656E-2</v>
      </c>
      <c r="G612" s="2">
        <v>1</v>
      </c>
      <c r="H612" s="7">
        <f t="shared" si="38"/>
        <v>0</v>
      </c>
      <c r="I612" s="6">
        <f t="shared" si="42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39"/>
        <v>6.8347121203708838E-2</v>
      </c>
      <c r="E613" s="7">
        <f t="shared" si="40"/>
        <v>66</v>
      </c>
      <c r="F613" s="6">
        <f t="shared" si="41"/>
        <v>0.10593900481540931</v>
      </c>
      <c r="G613" s="2">
        <v>1</v>
      </c>
      <c r="H613" s="7">
        <f t="shared" si="38"/>
        <v>0</v>
      </c>
      <c r="I613" s="6">
        <f t="shared" si="42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39"/>
        <v>0.19743490089389817</v>
      </c>
      <c r="E614" s="7">
        <f t="shared" si="40"/>
        <v>147</v>
      </c>
      <c r="F614" s="6">
        <f t="shared" si="41"/>
        <v>0.23595505617977527</v>
      </c>
      <c r="G614" s="2">
        <v>1</v>
      </c>
      <c r="H614" s="7">
        <f t="shared" si="38"/>
        <v>0</v>
      </c>
      <c r="I614" s="6">
        <f t="shared" si="42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39"/>
        <v>0.19465881961023818</v>
      </c>
      <c r="E615" s="7">
        <f t="shared" si="40"/>
        <v>148</v>
      </c>
      <c r="F615" s="6">
        <f t="shared" si="41"/>
        <v>0.2375601926163724</v>
      </c>
      <c r="G615" s="2">
        <v>3</v>
      </c>
      <c r="H615" s="7">
        <f t="shared" si="38"/>
        <v>0</v>
      </c>
      <c r="I615" s="6">
        <f t="shared" si="42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39"/>
        <v>0.17394925323413468</v>
      </c>
      <c r="E616" s="7">
        <f t="shared" si="40"/>
        <v>103</v>
      </c>
      <c r="F616" s="6">
        <f t="shared" si="41"/>
        <v>0.1653290529695024</v>
      </c>
      <c r="G616" s="2">
        <v>14</v>
      </c>
      <c r="H616" s="7">
        <f t="shared" ref="H616:H679" si="43">G616-SUMIFS(G:G,A:A,A616-1,B:B,B616)</f>
        <v>0</v>
      </c>
      <c r="I616" s="6">
        <f t="shared" si="42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39"/>
        <v>0.15063017045139082</v>
      </c>
      <c r="E617" s="7">
        <f t="shared" si="40"/>
        <v>78</v>
      </c>
      <c r="F617" s="6">
        <f t="shared" si="41"/>
        <v>0.12520064205457465</v>
      </c>
      <c r="G617" s="2">
        <v>27</v>
      </c>
      <c r="H617" s="7">
        <f t="shared" si="43"/>
        <v>1</v>
      </c>
      <c r="I617" s="6">
        <f t="shared" si="42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39"/>
        <v>9.0278163344622728E-2</v>
      </c>
      <c r="E618" s="7">
        <f t="shared" si="40"/>
        <v>38</v>
      </c>
      <c r="F618" s="6">
        <f t="shared" si="41"/>
        <v>6.0995184590690206E-2</v>
      </c>
      <c r="G618" s="2">
        <v>63</v>
      </c>
      <c r="H618" s="7">
        <f t="shared" si="43"/>
        <v>0</v>
      </c>
      <c r="I618" s="6">
        <f t="shared" si="42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39"/>
        <v>4.3639997779134972E-2</v>
      </c>
      <c r="E619" s="7">
        <f t="shared" si="40"/>
        <v>12</v>
      </c>
      <c r="F619" s="6">
        <f t="shared" si="41"/>
        <v>1.9261637239165328E-2</v>
      </c>
      <c r="G619" s="2">
        <v>87</v>
      </c>
      <c r="H619" s="7">
        <f t="shared" si="43"/>
        <v>0</v>
      </c>
      <c r="I619" s="6">
        <f t="shared" si="42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39"/>
        <v>2.7261118205541057E-2</v>
      </c>
      <c r="E620" s="7">
        <f t="shared" si="40"/>
        <v>9</v>
      </c>
      <c r="F620" s="6">
        <f t="shared" si="41"/>
        <v>1.4446227929373997E-2</v>
      </c>
      <c r="G620" s="2">
        <v>104</v>
      </c>
      <c r="H620" s="7">
        <f t="shared" si="43"/>
        <v>2</v>
      </c>
      <c r="I620" s="6">
        <f t="shared" si="42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39"/>
        <v>2.7538726333907058E-2</v>
      </c>
      <c r="E621" s="7">
        <f t="shared" si="40"/>
        <v>-2</v>
      </c>
      <c r="F621" s="6">
        <f t="shared" si="41"/>
        <v>-3.2102728731942215E-3</v>
      </c>
      <c r="G621" s="2">
        <v>0</v>
      </c>
      <c r="H621" s="7">
        <f t="shared" si="43"/>
        <v>0</v>
      </c>
      <c r="I621" s="6">
        <f t="shared" si="42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si="39"/>
        <v>2.7260855370551746E-2</v>
      </c>
      <c r="E622" s="7">
        <f t="shared" si="40"/>
        <v>28</v>
      </c>
      <c r="F622" s="6">
        <f t="shared" si="41"/>
        <v>7.6294277929155316E-2</v>
      </c>
      <c r="G622" s="2">
        <v>1</v>
      </c>
      <c r="H622" s="7">
        <f t="shared" si="43"/>
        <v>0</v>
      </c>
      <c r="I622" s="6">
        <f t="shared" si="42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39"/>
        <v>6.9594079878115139E-2</v>
      </c>
      <c r="E623" s="7">
        <f t="shared" si="40"/>
        <v>48</v>
      </c>
      <c r="F623" s="6">
        <f t="shared" si="41"/>
        <v>0.13079019073569481</v>
      </c>
      <c r="G623" s="2">
        <v>1</v>
      </c>
      <c r="H623" s="7">
        <f t="shared" si="43"/>
        <v>0</v>
      </c>
      <c r="I623" s="6">
        <f t="shared" si="42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39"/>
        <v>0.19866144302970942</v>
      </c>
      <c r="E624" s="7">
        <f t="shared" si="40"/>
        <v>95</v>
      </c>
      <c r="F624" s="6">
        <f t="shared" si="41"/>
        <v>0.25885558583106266</v>
      </c>
      <c r="G624" s="2">
        <v>1</v>
      </c>
      <c r="H624" s="7">
        <f t="shared" si="43"/>
        <v>0</v>
      </c>
      <c r="I624" s="6">
        <f t="shared" si="42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39"/>
        <v>0.19436282511698771</v>
      </c>
      <c r="E625" s="7">
        <f t="shared" si="40"/>
        <v>66</v>
      </c>
      <c r="F625" s="6">
        <f t="shared" si="41"/>
        <v>0.17983651226158037</v>
      </c>
      <c r="G625" s="2">
        <v>3</v>
      </c>
      <c r="H625" s="7">
        <f t="shared" si="43"/>
        <v>0</v>
      </c>
      <c r="I625" s="6">
        <f t="shared" si="42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39"/>
        <v>0.1736315159429753</v>
      </c>
      <c r="E626" s="7">
        <f t="shared" si="40"/>
        <v>58</v>
      </c>
      <c r="F626" s="6">
        <f t="shared" si="41"/>
        <v>0.15803814713896458</v>
      </c>
      <c r="G626" s="2">
        <v>14</v>
      </c>
      <c r="H626" s="7">
        <f t="shared" si="43"/>
        <v>0</v>
      </c>
      <c r="I626" s="6">
        <f t="shared" si="42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39"/>
        <v>0.1493633692458374</v>
      </c>
      <c r="E627" s="7">
        <f t="shared" si="40"/>
        <v>32</v>
      </c>
      <c r="F627" s="6">
        <f t="shared" si="41"/>
        <v>8.7193460490463212E-2</v>
      </c>
      <c r="G627" s="2">
        <v>28</v>
      </c>
      <c r="H627" s="7">
        <f t="shared" si="43"/>
        <v>1</v>
      </c>
      <c r="I627" s="6">
        <f t="shared" si="42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39"/>
        <v>9.0216563282185219E-2</v>
      </c>
      <c r="E628" s="7">
        <f t="shared" si="40"/>
        <v>32</v>
      </c>
      <c r="F628" s="6">
        <f t="shared" si="41"/>
        <v>8.7193460490463212E-2</v>
      </c>
      <c r="G628" s="2">
        <v>63</v>
      </c>
      <c r="H628" s="7">
        <f t="shared" si="43"/>
        <v>0</v>
      </c>
      <c r="I628" s="6">
        <f t="shared" si="42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39"/>
        <v>4.3149417782130807E-2</v>
      </c>
      <c r="E629" s="7">
        <f t="shared" si="40"/>
        <v>7</v>
      </c>
      <c r="F629" s="6">
        <f t="shared" si="41"/>
        <v>1.9073569482288829E-2</v>
      </c>
      <c r="G629" s="2">
        <v>89</v>
      </c>
      <c r="H629" s="7">
        <f t="shared" si="43"/>
        <v>2</v>
      </c>
      <c r="I629" s="6">
        <f t="shared" si="42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39"/>
        <v>2.6934378060724781E-2</v>
      </c>
      <c r="E630" s="7">
        <f t="shared" si="40"/>
        <v>4</v>
      </c>
      <c r="F630" s="6">
        <f t="shared" si="41"/>
        <v>1.0899182561307902E-2</v>
      </c>
      <c r="G630" s="2">
        <v>105</v>
      </c>
      <c r="H630" s="7">
        <f t="shared" si="43"/>
        <v>1</v>
      </c>
      <c r="I630" s="6">
        <f t="shared" si="42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39"/>
        <v>2.6825552290782456E-2</v>
      </c>
      <c r="E631" s="7">
        <f t="shared" si="40"/>
        <v>-3</v>
      </c>
      <c r="F631" s="6">
        <f t="shared" si="41"/>
        <v>-8.1743869209809257E-3</v>
      </c>
      <c r="G631" s="2">
        <v>0</v>
      </c>
      <c r="H631" s="7">
        <f t="shared" si="43"/>
        <v>0</v>
      </c>
      <c r="I631" s="6">
        <f t="shared" si="42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si="39"/>
        <v>2.746600474854306E-2</v>
      </c>
      <c r="E632" s="7">
        <f t="shared" si="40"/>
        <v>8</v>
      </c>
      <c r="F632" s="6">
        <f t="shared" si="41"/>
        <v>5.1948051948051951E-2</v>
      </c>
      <c r="G632" s="2">
        <v>1</v>
      </c>
      <c r="H632" s="7">
        <f t="shared" si="43"/>
        <v>0</v>
      </c>
      <c r="I632" s="6">
        <f t="shared" si="42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39"/>
        <v>7.0094970861213038E-2</v>
      </c>
      <c r="E633" s="7">
        <f t="shared" si="40"/>
        <v>20</v>
      </c>
      <c r="F633" s="6">
        <f t="shared" si="41"/>
        <v>0.12987012987012986</v>
      </c>
      <c r="G633" s="2">
        <v>1</v>
      </c>
      <c r="H633" s="7">
        <f t="shared" si="43"/>
        <v>0</v>
      </c>
      <c r="I633" s="6">
        <f t="shared" si="42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39"/>
        <v>0.19911504424778761</v>
      </c>
      <c r="E634" s="7">
        <f t="shared" si="40"/>
        <v>39</v>
      </c>
      <c r="F634" s="6">
        <f t="shared" si="41"/>
        <v>0.25324675324675322</v>
      </c>
      <c r="G634" s="2">
        <v>1</v>
      </c>
      <c r="H634" s="7">
        <f t="shared" si="43"/>
        <v>0</v>
      </c>
      <c r="I634" s="6">
        <f t="shared" si="42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39"/>
        <v>0.19490610835311892</v>
      </c>
      <c r="E635" s="7">
        <f t="shared" si="40"/>
        <v>40</v>
      </c>
      <c r="F635" s="6">
        <f t="shared" si="41"/>
        <v>0.25974025974025972</v>
      </c>
      <c r="G635" s="2">
        <v>3</v>
      </c>
      <c r="H635" s="7">
        <f t="shared" si="43"/>
        <v>0</v>
      </c>
      <c r="I635" s="6">
        <f t="shared" si="42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39"/>
        <v>0.17332182171379235</v>
      </c>
      <c r="E636" s="7">
        <f t="shared" si="40"/>
        <v>21</v>
      </c>
      <c r="F636" s="6">
        <f t="shared" si="41"/>
        <v>0.13636363636363635</v>
      </c>
      <c r="G636" s="2">
        <v>14</v>
      </c>
      <c r="H636" s="7">
        <f t="shared" si="43"/>
        <v>0</v>
      </c>
      <c r="I636" s="6">
        <f t="shared" si="42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39"/>
        <v>0.14855385279516511</v>
      </c>
      <c r="E637" s="7">
        <f t="shared" si="40"/>
        <v>8</v>
      </c>
      <c r="F637" s="6">
        <f t="shared" si="41"/>
        <v>5.1948051948051951E-2</v>
      </c>
      <c r="G637" s="2">
        <v>27</v>
      </c>
      <c r="H637" s="7">
        <f t="shared" si="43"/>
        <v>-1</v>
      </c>
      <c r="I637" s="6">
        <f t="shared" si="42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39"/>
        <v>8.989855385279516E-2</v>
      </c>
      <c r="E638" s="7">
        <f t="shared" si="40"/>
        <v>8</v>
      </c>
      <c r="F638" s="6">
        <f t="shared" si="41"/>
        <v>5.1948051948051951E-2</v>
      </c>
      <c r="G638" s="2">
        <v>66</v>
      </c>
      <c r="H638" s="7">
        <f t="shared" si="43"/>
        <v>3</v>
      </c>
      <c r="I638" s="6">
        <f t="shared" si="42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39"/>
        <v>4.3168573278653144E-2</v>
      </c>
      <c r="E639" s="7">
        <f t="shared" si="40"/>
        <v>7</v>
      </c>
      <c r="F639" s="6">
        <f t="shared" si="41"/>
        <v>4.5454545454545456E-2</v>
      </c>
      <c r="G639" s="2">
        <v>89</v>
      </c>
      <c r="H639" s="7">
        <f t="shared" si="43"/>
        <v>0</v>
      </c>
      <c r="I639" s="6">
        <f t="shared" si="42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39"/>
        <v>2.6818476149363262E-2</v>
      </c>
      <c r="E640" s="7">
        <f t="shared" si="40"/>
        <v>2</v>
      </c>
      <c r="F640" s="6">
        <f t="shared" si="41"/>
        <v>1.2987012987012988E-2</v>
      </c>
      <c r="G640" s="2">
        <v>107</v>
      </c>
      <c r="H640" s="7">
        <f t="shared" si="43"/>
        <v>2</v>
      </c>
      <c r="I640" s="6">
        <f t="shared" si="42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39"/>
        <v>2.6656593999568313E-2</v>
      </c>
      <c r="E641" s="7">
        <f t="shared" si="40"/>
        <v>1</v>
      </c>
      <c r="F641" s="6">
        <f t="shared" si="41"/>
        <v>6.4935064935064939E-3</v>
      </c>
      <c r="G641" s="2">
        <v>0</v>
      </c>
      <c r="H641" s="7">
        <f t="shared" si="43"/>
        <v>0</v>
      </c>
      <c r="I641" s="6">
        <f t="shared" si="42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705" si="44">C642/SUMIF(A:A,A642,C:C)</f>
        <v>2.8110331733558355E-2</v>
      </c>
      <c r="E642" s="7">
        <f t="shared" si="40"/>
        <v>24</v>
      </c>
      <c r="F642" s="6">
        <f t="shared" si="41"/>
        <v>5.5944055944055944E-2</v>
      </c>
      <c r="G642">
        <v>1</v>
      </c>
      <c r="H642" s="7">
        <f t="shared" si="43"/>
        <v>0</v>
      </c>
      <c r="I642" s="6">
        <f t="shared" si="42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44"/>
        <v>7.0513158588682026E-2</v>
      </c>
      <c r="E643" s="7">
        <f t="shared" si="40"/>
        <v>38</v>
      </c>
      <c r="F643" s="6">
        <f t="shared" si="41"/>
        <v>8.8578088578088576E-2</v>
      </c>
      <c r="G643">
        <v>1</v>
      </c>
      <c r="H643" s="7">
        <f t="shared" si="43"/>
        <v>0</v>
      </c>
      <c r="I643" s="6">
        <f t="shared" si="42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44"/>
        <v>0.20194082590580664</v>
      </c>
      <c r="E644" s="7">
        <f t="shared" si="40"/>
        <v>139</v>
      </c>
      <c r="F644" s="6">
        <f t="shared" si="41"/>
        <v>0.32400932400932403</v>
      </c>
      <c r="G644">
        <v>1</v>
      </c>
      <c r="H644" s="7">
        <f t="shared" si="43"/>
        <v>0</v>
      </c>
      <c r="I644" s="6">
        <f t="shared" si="42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44"/>
        <v>0.19555930594377935</v>
      </c>
      <c r="E645" s="7">
        <f t="shared" si="40"/>
        <v>96</v>
      </c>
      <c r="F645" s="6">
        <f t="shared" si="41"/>
        <v>0.22377622377622378</v>
      </c>
      <c r="G645">
        <v>3</v>
      </c>
      <c r="H645" s="7">
        <f t="shared" si="43"/>
        <v>0</v>
      </c>
      <c r="I645" s="6">
        <f t="shared" si="42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44"/>
        <v>0.17267021781551606</v>
      </c>
      <c r="E646" s="7">
        <f t="shared" si="40"/>
        <v>62</v>
      </c>
      <c r="F646" s="6">
        <f t="shared" si="41"/>
        <v>0.14452214452214451</v>
      </c>
      <c r="G646">
        <v>14</v>
      </c>
      <c r="H646" s="7">
        <f t="shared" si="43"/>
        <v>0</v>
      </c>
      <c r="I646" s="6">
        <f t="shared" si="42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44"/>
        <v>0.14688043879542217</v>
      </c>
      <c r="E647" s="7">
        <f t="shared" si="40"/>
        <v>32</v>
      </c>
      <c r="F647" s="6">
        <f t="shared" si="41"/>
        <v>7.4592074592074592E-2</v>
      </c>
      <c r="G647">
        <v>28</v>
      </c>
      <c r="H647" s="7">
        <f t="shared" si="43"/>
        <v>1</v>
      </c>
      <c r="I647" s="6">
        <f t="shared" si="42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44"/>
        <v>8.8866620958810191E-2</v>
      </c>
      <c r="E648" s="7">
        <f t="shared" ref="E648:E711" si="45">C648-SUMIFS(C:C,A:A,A648-1,B:B,B648)</f>
        <v>19</v>
      </c>
      <c r="F648" s="6">
        <f t="shared" ref="F648:F711" si="46">E648/SUMIF(A:A,A648,E:E)</f>
        <v>4.4289044289044288E-2</v>
      </c>
      <c r="G648">
        <v>66</v>
      </c>
      <c r="H648" s="7">
        <f t="shared" si="43"/>
        <v>0</v>
      </c>
      <c r="I648" s="6">
        <f t="shared" si="42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44"/>
        <v>4.2772005695902116E-2</v>
      </c>
      <c r="E649" s="7">
        <f t="shared" si="45"/>
        <v>11</v>
      </c>
      <c r="F649" s="6">
        <f t="shared" si="46"/>
        <v>2.564102564102564E-2</v>
      </c>
      <c r="G649">
        <v>91</v>
      </c>
      <c r="H649" s="7">
        <f t="shared" si="43"/>
        <v>2</v>
      </c>
      <c r="I649" s="6">
        <f t="shared" si="42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44"/>
        <v>2.7530193555192237E-2</v>
      </c>
      <c r="E650" s="7">
        <f t="shared" si="45"/>
        <v>25</v>
      </c>
      <c r="F650" s="6">
        <f t="shared" si="46"/>
        <v>5.8275058275058272E-2</v>
      </c>
      <c r="G650">
        <v>108</v>
      </c>
      <c r="H650" s="7">
        <f t="shared" si="43"/>
        <v>1</v>
      </c>
      <c r="I650" s="6">
        <f t="shared" si="42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44"/>
        <v>2.5156901007330836E-2</v>
      </c>
      <c r="E651" s="7">
        <f t="shared" si="45"/>
        <v>-17</v>
      </c>
      <c r="F651" s="6">
        <f t="shared" si="46"/>
        <v>-3.9627039627039624E-2</v>
      </c>
      <c r="G651">
        <v>0</v>
      </c>
      <c r="H651" s="7">
        <f t="shared" si="43"/>
        <v>0</v>
      </c>
      <c r="I651" s="6">
        <f t="shared" si="42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si="44"/>
        <v>2.8720222749303907E-2</v>
      </c>
      <c r="E652" s="7">
        <f t="shared" si="45"/>
        <v>24</v>
      </c>
      <c r="F652" s="6">
        <f t="shared" si="46"/>
        <v>5.5427251732101619E-2</v>
      </c>
      <c r="G652" s="2">
        <v>1</v>
      </c>
      <c r="H652" s="7">
        <f t="shared" si="43"/>
        <v>0</v>
      </c>
      <c r="I652" s="6">
        <f t="shared" si="42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44"/>
        <v>7.1568526348355158E-2</v>
      </c>
      <c r="E653" s="7">
        <f t="shared" si="45"/>
        <v>51</v>
      </c>
      <c r="F653" s="6">
        <f t="shared" si="46"/>
        <v>0.11778290993071594</v>
      </c>
      <c r="G653" s="2">
        <v>1</v>
      </c>
      <c r="H653" s="7">
        <f t="shared" si="43"/>
        <v>0</v>
      </c>
      <c r="I653" s="6">
        <f t="shared" si="42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44"/>
        <v>0.20181499432814273</v>
      </c>
      <c r="E654" s="7">
        <f t="shared" si="45"/>
        <v>85</v>
      </c>
      <c r="F654" s="6">
        <f t="shared" si="46"/>
        <v>0.19630484988452657</v>
      </c>
      <c r="G654" s="2">
        <v>1</v>
      </c>
      <c r="H654" s="7">
        <f t="shared" si="43"/>
        <v>0</v>
      </c>
      <c r="I654" s="6">
        <f t="shared" si="42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44"/>
        <v>0.1961431370526967</v>
      </c>
      <c r="E655" s="7">
        <f t="shared" si="45"/>
        <v>96</v>
      </c>
      <c r="F655" s="6">
        <f t="shared" si="46"/>
        <v>0.22170900692840648</v>
      </c>
      <c r="G655" s="2">
        <v>3</v>
      </c>
      <c r="H655" s="7">
        <f t="shared" si="43"/>
        <v>0</v>
      </c>
      <c r="I655" s="6">
        <f t="shared" si="42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44"/>
        <v>0.17206352480148498</v>
      </c>
      <c r="E656" s="7">
        <f t="shared" si="45"/>
        <v>63</v>
      </c>
      <c r="F656" s="6">
        <f t="shared" si="46"/>
        <v>0.14549653579676675</v>
      </c>
      <c r="G656" s="2">
        <v>14</v>
      </c>
      <c r="H656" s="7">
        <f t="shared" si="43"/>
        <v>0</v>
      </c>
      <c r="I656" s="6">
        <f t="shared" si="42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44"/>
        <v>0.14710735278952253</v>
      </c>
      <c r="E657" s="7">
        <f t="shared" si="45"/>
        <v>68</v>
      </c>
      <c r="F657" s="6">
        <f t="shared" si="46"/>
        <v>0.15704387990762125</v>
      </c>
      <c r="G657" s="2">
        <v>28</v>
      </c>
      <c r="H657" s="7">
        <f t="shared" si="43"/>
        <v>0</v>
      </c>
      <c r="I657" s="6">
        <f t="shared" si="42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44"/>
        <v>8.812003712488399E-2</v>
      </c>
      <c r="E658" s="7">
        <f t="shared" si="45"/>
        <v>24</v>
      </c>
      <c r="F658" s="6">
        <f t="shared" si="46"/>
        <v>5.5427251732101619E-2</v>
      </c>
      <c r="G658" s="2">
        <v>66</v>
      </c>
      <c r="H658" s="7">
        <f t="shared" si="43"/>
        <v>0</v>
      </c>
      <c r="I658" s="6">
        <f t="shared" si="42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44"/>
        <v>4.2745178921315873E-2</v>
      </c>
      <c r="E659" s="7">
        <f t="shared" si="45"/>
        <v>18</v>
      </c>
      <c r="F659" s="6">
        <f t="shared" si="46"/>
        <v>4.1570438799076209E-2</v>
      </c>
      <c r="G659" s="2">
        <v>92</v>
      </c>
      <c r="H659" s="7">
        <f t="shared" si="43"/>
        <v>1</v>
      </c>
      <c r="I659" s="6">
        <f t="shared" si="42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44"/>
        <v>2.7946787666288542E-2</v>
      </c>
      <c r="E660" s="7">
        <f t="shared" si="45"/>
        <v>20</v>
      </c>
      <c r="F660" s="6">
        <f t="shared" si="46"/>
        <v>4.6189376443418015E-2</v>
      </c>
      <c r="G660" s="2">
        <v>109</v>
      </c>
      <c r="H660" s="7">
        <f t="shared" si="43"/>
        <v>1</v>
      </c>
      <c r="I660" s="6">
        <f t="shared" si="42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44"/>
        <v>2.3770238218005568E-2</v>
      </c>
      <c r="E661" s="7">
        <f t="shared" si="45"/>
        <v>-16</v>
      </c>
      <c r="F661" s="6">
        <f t="shared" si="46"/>
        <v>-3.695150115473441E-2</v>
      </c>
      <c r="G661" s="2">
        <v>0</v>
      </c>
      <c r="H661" s="7">
        <f t="shared" si="43"/>
        <v>0</v>
      </c>
      <c r="I661" s="6">
        <f t="shared" si="42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si="44"/>
        <v>2.9713477184294304E-2</v>
      </c>
      <c r="E662" s="7">
        <f t="shared" si="45"/>
        <v>31</v>
      </c>
      <c r="F662" s="6">
        <f t="shared" si="46"/>
        <v>7.848101265822785E-2</v>
      </c>
      <c r="G662" s="2">
        <v>1</v>
      </c>
      <c r="H662" s="7">
        <f t="shared" si="43"/>
        <v>0</v>
      </c>
      <c r="I662" s="6">
        <f t="shared" si="42"/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44"/>
        <v>7.2262367982212333E-2</v>
      </c>
      <c r="E663" s="7">
        <f t="shared" si="45"/>
        <v>42</v>
      </c>
      <c r="F663" s="6">
        <f t="shared" si="46"/>
        <v>0.10632911392405063</v>
      </c>
      <c r="G663" s="2">
        <v>1</v>
      </c>
      <c r="H663" s="7">
        <f t="shared" si="43"/>
        <v>0</v>
      </c>
      <c r="I663" s="6">
        <f t="shared" si="42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44"/>
        <v>0.20193036535448985</v>
      </c>
      <c r="E664" s="7">
        <f t="shared" si="45"/>
        <v>82</v>
      </c>
      <c r="F664" s="6">
        <f t="shared" si="46"/>
        <v>0.20759493670886076</v>
      </c>
      <c r="G664" s="2">
        <v>1</v>
      </c>
      <c r="H664" s="7">
        <f t="shared" si="43"/>
        <v>0</v>
      </c>
      <c r="I664" s="6">
        <f t="shared" si="42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44"/>
        <v>0.19667492041032897</v>
      </c>
      <c r="E665" s="7">
        <f t="shared" si="45"/>
        <v>88</v>
      </c>
      <c r="F665" s="6">
        <f t="shared" si="46"/>
        <v>0.22278481012658227</v>
      </c>
      <c r="G665" s="2">
        <v>3</v>
      </c>
      <c r="H665" s="7">
        <f t="shared" si="43"/>
        <v>0</v>
      </c>
      <c r="I665" s="6">
        <f t="shared" si="42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44"/>
        <v>0.17221688817019556</v>
      </c>
      <c r="E666" s="7">
        <f t="shared" si="45"/>
        <v>71</v>
      </c>
      <c r="F666" s="6">
        <f t="shared" si="46"/>
        <v>0.17974683544303796</v>
      </c>
      <c r="G666" s="2">
        <v>15</v>
      </c>
      <c r="H666" s="7">
        <f t="shared" si="43"/>
        <v>1</v>
      </c>
      <c r="I666" s="6">
        <f t="shared" si="42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44"/>
        <v>0.14578806407600181</v>
      </c>
      <c r="E667" s="7">
        <f t="shared" si="45"/>
        <v>32</v>
      </c>
      <c r="F667" s="6">
        <f t="shared" si="46"/>
        <v>8.1012658227848103E-2</v>
      </c>
      <c r="G667" s="2">
        <v>30</v>
      </c>
      <c r="H667" s="7">
        <f t="shared" si="43"/>
        <v>2</v>
      </c>
      <c r="I667" s="6">
        <f t="shared" si="42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44"/>
        <v>8.77760371923796E-2</v>
      </c>
      <c r="E668" s="7">
        <f t="shared" si="45"/>
        <v>28</v>
      </c>
      <c r="F668" s="6">
        <f t="shared" si="46"/>
        <v>7.0886075949367092E-2</v>
      </c>
      <c r="G668" s="2">
        <v>68</v>
      </c>
      <c r="H668" s="7">
        <f t="shared" si="43"/>
        <v>2</v>
      </c>
      <c r="I668" s="6">
        <f t="shared" si="42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44"/>
        <v>4.2548890797918036E-2</v>
      </c>
      <c r="E669" s="7">
        <f t="shared" si="45"/>
        <v>13</v>
      </c>
      <c r="F669" s="6">
        <f t="shared" si="46"/>
        <v>3.2911392405063293E-2</v>
      </c>
      <c r="G669" s="2">
        <v>94</v>
      </c>
      <c r="H669" s="7">
        <f t="shared" si="43"/>
        <v>2</v>
      </c>
      <c r="I669" s="6">
        <f t="shared" si="42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44"/>
        <v>2.7793218454697052E-2</v>
      </c>
      <c r="E670" s="7">
        <f t="shared" si="45"/>
        <v>8</v>
      </c>
      <c r="F670" s="6">
        <f t="shared" si="46"/>
        <v>2.0253164556962026E-2</v>
      </c>
      <c r="G670" s="2">
        <v>116</v>
      </c>
      <c r="H670" s="7">
        <f t="shared" si="43"/>
        <v>7</v>
      </c>
      <c r="I670" s="6">
        <f t="shared" ref="I670:I733" si="47">G670/SUMIF(A:A,A670,G:G)</f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44"/>
        <v>2.3295770377482438E-2</v>
      </c>
      <c r="E671" s="7">
        <f t="shared" si="45"/>
        <v>0</v>
      </c>
      <c r="F671" s="6">
        <f t="shared" si="46"/>
        <v>0</v>
      </c>
      <c r="G671" s="2">
        <v>0</v>
      </c>
      <c r="H671" s="7">
        <f t="shared" si="43"/>
        <v>0</v>
      </c>
      <c r="I671" s="6">
        <f t="shared" si="47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si="44"/>
        <v>3.0081906180193598E-2</v>
      </c>
      <c r="E672" s="7">
        <f t="shared" si="45"/>
        <v>18</v>
      </c>
      <c r="F672" s="6">
        <f t="shared" si="46"/>
        <v>5.0561797752808987E-2</v>
      </c>
      <c r="G672" s="2">
        <v>1</v>
      </c>
      <c r="H672" s="7">
        <f t="shared" si="43"/>
        <v>0</v>
      </c>
      <c r="I672" s="6">
        <f t="shared" si="47"/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44"/>
        <v>7.3169520972946142E-2</v>
      </c>
      <c r="E673" s="7">
        <f t="shared" si="45"/>
        <v>44</v>
      </c>
      <c r="F673" s="6">
        <f t="shared" si="46"/>
        <v>0.12359550561797752</v>
      </c>
      <c r="G673" s="2">
        <v>1</v>
      </c>
      <c r="H673" s="7">
        <f t="shared" si="43"/>
        <v>0</v>
      </c>
      <c r="I673" s="6">
        <f t="shared" si="47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44"/>
        <v>0.20218416480516258</v>
      </c>
      <c r="E674" s="7">
        <f t="shared" si="45"/>
        <v>77</v>
      </c>
      <c r="F674" s="6">
        <f t="shared" si="46"/>
        <v>0.21629213483146068</v>
      </c>
      <c r="G674" s="2">
        <v>1</v>
      </c>
      <c r="H674" s="7">
        <f t="shared" si="43"/>
        <v>0</v>
      </c>
      <c r="I674" s="6">
        <f t="shared" si="47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44"/>
        <v>0.19712087366592207</v>
      </c>
      <c r="E675" s="7">
        <f t="shared" si="45"/>
        <v>79</v>
      </c>
      <c r="F675" s="6">
        <f t="shared" si="46"/>
        <v>0.22191011235955055</v>
      </c>
      <c r="G675" s="2">
        <v>3</v>
      </c>
      <c r="H675" s="7">
        <f t="shared" si="43"/>
        <v>0</v>
      </c>
      <c r="I675" s="6">
        <f t="shared" si="47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44"/>
        <v>0.17269793993546786</v>
      </c>
      <c r="E676" s="7">
        <f t="shared" si="45"/>
        <v>71</v>
      </c>
      <c r="F676" s="6">
        <f t="shared" si="46"/>
        <v>0.199438202247191</v>
      </c>
      <c r="G676" s="2">
        <v>16</v>
      </c>
      <c r="H676" s="7">
        <f t="shared" si="43"/>
        <v>1</v>
      </c>
      <c r="I676" s="6">
        <f t="shared" si="47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44"/>
        <v>0.14484983866964507</v>
      </c>
      <c r="E677" s="7">
        <f t="shared" si="45"/>
        <v>33</v>
      </c>
      <c r="F677" s="6">
        <f t="shared" si="46"/>
        <v>9.269662921348315E-2</v>
      </c>
      <c r="G677" s="2">
        <v>30</v>
      </c>
      <c r="H677" s="7">
        <f t="shared" si="43"/>
        <v>0</v>
      </c>
      <c r="I677" s="6">
        <f t="shared" si="47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44"/>
        <v>8.6969471332836931E-2</v>
      </c>
      <c r="E678" s="7">
        <f t="shared" si="45"/>
        <v>15</v>
      </c>
      <c r="F678" s="6">
        <f t="shared" si="46"/>
        <v>4.2134831460674156E-2</v>
      </c>
      <c r="G678" s="2">
        <v>71</v>
      </c>
      <c r="H678" s="7">
        <f t="shared" si="43"/>
        <v>3</v>
      </c>
      <c r="I678" s="6">
        <f t="shared" si="47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44"/>
        <v>4.2293373045420697E-2</v>
      </c>
      <c r="E679" s="7">
        <f t="shared" si="45"/>
        <v>10</v>
      </c>
      <c r="F679" s="6">
        <f t="shared" si="46"/>
        <v>2.8089887640449437E-2</v>
      </c>
      <c r="G679" s="2">
        <v>96</v>
      </c>
      <c r="H679" s="7">
        <f t="shared" si="43"/>
        <v>2</v>
      </c>
      <c r="I679" s="6">
        <f t="shared" si="47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44"/>
        <v>2.7997021593447507E-2</v>
      </c>
      <c r="E680" s="7">
        <f t="shared" si="45"/>
        <v>14</v>
      </c>
      <c r="F680" s="6">
        <f t="shared" si="46"/>
        <v>3.9325842696629212E-2</v>
      </c>
      <c r="G680" s="2">
        <v>117</v>
      </c>
      <c r="H680" s="7">
        <f t="shared" ref="H680:H743" si="48">G680-SUMIFS(G:G,A:A,A680-1,B:B,B680)</f>
        <v>1</v>
      </c>
      <c r="I680" s="6">
        <f t="shared" si="47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44"/>
        <v>2.2635889798957559E-2</v>
      </c>
      <c r="E681" s="7">
        <f t="shared" si="45"/>
        <v>-5</v>
      </c>
      <c r="F681" s="6">
        <f t="shared" si="46"/>
        <v>-1.4044943820224719E-2</v>
      </c>
      <c r="G681" s="2">
        <v>0</v>
      </c>
      <c r="H681" s="7">
        <f t="shared" si="48"/>
        <v>0</v>
      </c>
      <c r="I681" s="6">
        <f t="shared" si="47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si="44"/>
        <v>3.0814771679526374E-2</v>
      </c>
      <c r="E682" s="7">
        <f t="shared" si="45"/>
        <v>29</v>
      </c>
      <c r="F682" s="6">
        <f t="shared" si="46"/>
        <v>6.2770562770562768E-2</v>
      </c>
      <c r="G682" s="2">
        <v>1</v>
      </c>
      <c r="H682" s="7">
        <f t="shared" si="48"/>
        <v>0</v>
      </c>
      <c r="I682" s="6">
        <f t="shared" si="47"/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44"/>
        <v>7.4440724025816474E-2</v>
      </c>
      <c r="E683" s="7">
        <f t="shared" si="45"/>
        <v>60</v>
      </c>
      <c r="F683" s="6">
        <f t="shared" si="46"/>
        <v>0.12987012987012986</v>
      </c>
      <c r="G683" s="2">
        <v>1</v>
      </c>
      <c r="H683" s="7">
        <f t="shared" si="48"/>
        <v>0</v>
      </c>
      <c r="I683" s="6">
        <f t="shared" si="47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44"/>
        <v>0.20255253069345369</v>
      </c>
      <c r="E684" s="7">
        <f t="shared" si="45"/>
        <v>101</v>
      </c>
      <c r="F684" s="6">
        <f t="shared" si="46"/>
        <v>0.21861471861471862</v>
      </c>
      <c r="G684" s="2">
        <v>1</v>
      </c>
      <c r="H684" s="7">
        <f t="shared" si="48"/>
        <v>0</v>
      </c>
      <c r="I684" s="6">
        <f t="shared" si="47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44"/>
        <v>0.19886446353180959</v>
      </c>
      <c r="E685" s="7">
        <f t="shared" si="45"/>
        <v>127</v>
      </c>
      <c r="F685" s="6">
        <f t="shared" si="46"/>
        <v>0.27489177489177491</v>
      </c>
      <c r="G685" s="2">
        <v>3</v>
      </c>
      <c r="H685" s="7">
        <f t="shared" si="48"/>
        <v>0</v>
      </c>
      <c r="I685" s="6">
        <f t="shared" si="47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44"/>
        <v>0.17149512301645073</v>
      </c>
      <c r="E686" s="7">
        <f t="shared" si="45"/>
        <v>55</v>
      </c>
      <c r="F686" s="6">
        <f t="shared" si="46"/>
        <v>0.11904761904761904</v>
      </c>
      <c r="G686" s="2">
        <v>16</v>
      </c>
      <c r="H686" s="7">
        <f t="shared" si="48"/>
        <v>0</v>
      </c>
      <c r="I686" s="6">
        <f t="shared" si="47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44"/>
        <v>0.14461105449604503</v>
      </c>
      <c r="E687" s="7">
        <f t="shared" si="45"/>
        <v>62</v>
      </c>
      <c r="F687" s="6">
        <f t="shared" si="46"/>
        <v>0.13419913419913421</v>
      </c>
      <c r="G687" s="2">
        <v>30</v>
      </c>
      <c r="H687" s="7">
        <f t="shared" si="48"/>
        <v>0</v>
      </c>
      <c r="I687" s="6">
        <f t="shared" si="47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44"/>
        <v>8.5844615907215996E-2</v>
      </c>
      <c r="E688" s="7">
        <f t="shared" si="45"/>
        <v>17</v>
      </c>
      <c r="F688" s="6">
        <f t="shared" si="46"/>
        <v>3.67965367965368E-2</v>
      </c>
      <c r="G688" s="2">
        <v>72</v>
      </c>
      <c r="H688" s="7">
        <f t="shared" si="48"/>
        <v>1</v>
      </c>
      <c r="I688" s="6">
        <f t="shared" si="47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44"/>
        <v>4.163633716698209E-2</v>
      </c>
      <c r="E689" s="7">
        <f t="shared" si="45"/>
        <v>6</v>
      </c>
      <c r="F689" s="6">
        <f t="shared" si="46"/>
        <v>1.2987012987012988E-2</v>
      </c>
      <c r="G689" s="2">
        <v>96</v>
      </c>
      <c r="H689" s="7">
        <f t="shared" si="48"/>
        <v>0</v>
      </c>
      <c r="I689" s="6">
        <f t="shared" si="47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44"/>
        <v>2.7417867714854174E-2</v>
      </c>
      <c r="E690" s="7">
        <f t="shared" si="45"/>
        <v>1</v>
      </c>
      <c r="F690" s="6">
        <f t="shared" si="46"/>
        <v>2.1645021645021645E-3</v>
      </c>
      <c r="G690" s="2">
        <v>118</v>
      </c>
      <c r="H690" s="7">
        <f t="shared" si="48"/>
        <v>1</v>
      </c>
      <c r="I690" s="6">
        <f t="shared" si="47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44"/>
        <v>2.2322511767845877E-2</v>
      </c>
      <c r="E691" s="7">
        <f t="shared" si="45"/>
        <v>4</v>
      </c>
      <c r="F691" s="6">
        <f t="shared" si="46"/>
        <v>8.658008658008658E-3</v>
      </c>
      <c r="G691" s="2">
        <v>0</v>
      </c>
      <c r="H691" s="7">
        <f t="shared" si="48"/>
        <v>0</v>
      </c>
      <c r="I691" s="6">
        <f t="shared" si="47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si="44"/>
        <v>3.1624135463868351E-2</v>
      </c>
      <c r="E692" s="7">
        <f t="shared" si="45"/>
        <v>28</v>
      </c>
      <c r="F692" s="6">
        <f t="shared" si="46"/>
        <v>7.8212290502793297E-2</v>
      </c>
      <c r="G692" s="2">
        <v>1</v>
      </c>
      <c r="H692" s="7">
        <f t="shared" si="48"/>
        <v>0</v>
      </c>
      <c r="I692" s="6">
        <f t="shared" si="47"/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44"/>
        <v>7.4982113045552107E-2</v>
      </c>
      <c r="E693" s="7">
        <f t="shared" si="45"/>
        <v>38</v>
      </c>
      <c r="F693" s="6">
        <f t="shared" si="46"/>
        <v>0.10614525139664804</v>
      </c>
      <c r="G693" s="2">
        <v>1</v>
      </c>
      <c r="H693" s="7">
        <f t="shared" si="48"/>
        <v>0</v>
      </c>
      <c r="I693" s="6">
        <f t="shared" si="47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44"/>
        <v>0.20248032435010732</v>
      </c>
      <c r="E694" s="7">
        <f t="shared" si="45"/>
        <v>71</v>
      </c>
      <c r="F694" s="6">
        <f t="shared" si="46"/>
        <v>0.19832402234636873</v>
      </c>
      <c r="G694" s="2">
        <v>1</v>
      </c>
      <c r="H694" s="7">
        <f t="shared" si="48"/>
        <v>0</v>
      </c>
      <c r="I694" s="6">
        <f t="shared" si="47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44"/>
        <v>0.19952301454805629</v>
      </c>
      <c r="E695" s="7">
        <f t="shared" si="45"/>
        <v>85</v>
      </c>
      <c r="F695" s="6">
        <f t="shared" si="46"/>
        <v>0.23743016759776536</v>
      </c>
      <c r="G695" s="2">
        <v>3</v>
      </c>
      <c r="H695" s="7">
        <f t="shared" si="48"/>
        <v>0</v>
      </c>
      <c r="I695" s="6">
        <f t="shared" si="47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44"/>
        <v>0.17109468161221084</v>
      </c>
      <c r="E696" s="7">
        <f t="shared" si="45"/>
        <v>53</v>
      </c>
      <c r="F696" s="6">
        <f t="shared" si="46"/>
        <v>0.14804469273743018</v>
      </c>
      <c r="G696" s="2">
        <v>16</v>
      </c>
      <c r="H696" s="7">
        <f t="shared" si="48"/>
        <v>0</v>
      </c>
      <c r="I696" s="6">
        <f t="shared" si="47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44"/>
        <v>0.1446219890293346</v>
      </c>
      <c r="E697" s="7">
        <f t="shared" si="45"/>
        <v>52</v>
      </c>
      <c r="F697" s="6">
        <f t="shared" si="46"/>
        <v>0.14525139664804471</v>
      </c>
      <c r="G697" s="2">
        <v>31</v>
      </c>
      <c r="H697" s="7">
        <f t="shared" si="48"/>
        <v>1</v>
      </c>
      <c r="I697" s="6">
        <f t="shared" si="47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44"/>
        <v>8.5380395897925107E-2</v>
      </c>
      <c r="E698" s="7">
        <f t="shared" si="45"/>
        <v>21</v>
      </c>
      <c r="F698" s="6">
        <f t="shared" si="46"/>
        <v>5.8659217877094973E-2</v>
      </c>
      <c r="G698" s="2">
        <v>73</v>
      </c>
      <c r="H698" s="7">
        <f t="shared" si="48"/>
        <v>1</v>
      </c>
      <c r="I698" s="6">
        <f t="shared" si="47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44"/>
        <v>4.1354638683520149E-2</v>
      </c>
      <c r="E699" s="7">
        <f t="shared" si="45"/>
        <v>9</v>
      </c>
      <c r="F699" s="6">
        <f t="shared" si="46"/>
        <v>2.5139664804469275E-2</v>
      </c>
      <c r="G699" s="2">
        <v>97</v>
      </c>
      <c r="H699" s="7">
        <f t="shared" si="48"/>
        <v>1</v>
      </c>
      <c r="I699" s="6">
        <f t="shared" si="47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44"/>
        <v>2.7188170760791795E-2</v>
      </c>
      <c r="E700" s="7">
        <f t="shared" si="45"/>
        <v>5</v>
      </c>
      <c r="F700" s="6">
        <f t="shared" si="46"/>
        <v>1.3966480446927373E-2</v>
      </c>
      <c r="G700" s="2">
        <v>120</v>
      </c>
      <c r="H700" s="7">
        <f t="shared" si="48"/>
        <v>2</v>
      </c>
      <c r="I700" s="6">
        <f t="shared" si="47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44"/>
        <v>2.1750536608633436E-2</v>
      </c>
      <c r="E701" s="7">
        <f t="shared" si="45"/>
        <v>-4</v>
      </c>
      <c r="F701" s="6">
        <f t="shared" si="46"/>
        <v>-1.11731843575419E-2</v>
      </c>
      <c r="G701" s="2">
        <v>0</v>
      </c>
      <c r="H701" s="7">
        <f t="shared" si="48"/>
        <v>0</v>
      </c>
      <c r="I701" s="6">
        <f t="shared" si="47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si="44"/>
        <v>3.2479113864639066E-2</v>
      </c>
      <c r="E702" s="7">
        <f t="shared" si="45"/>
        <v>29</v>
      </c>
      <c r="F702" s="6">
        <f t="shared" si="46"/>
        <v>8.5043988269794715E-2</v>
      </c>
      <c r="G702" s="2">
        <v>1</v>
      </c>
      <c r="H702" s="7">
        <f t="shared" si="48"/>
        <v>0</v>
      </c>
      <c r="I702" s="6">
        <f t="shared" si="47"/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44"/>
        <v>7.6128790012203129E-2</v>
      </c>
      <c r="E703" s="7">
        <f t="shared" si="45"/>
        <v>50</v>
      </c>
      <c r="F703" s="6">
        <f t="shared" si="46"/>
        <v>0.1466275659824047</v>
      </c>
      <c r="G703" s="2">
        <v>1</v>
      </c>
      <c r="H703" s="7">
        <f t="shared" si="48"/>
        <v>0</v>
      </c>
      <c r="I703" s="6">
        <f t="shared" si="47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44"/>
        <v>0.20224349948371351</v>
      </c>
      <c r="E704" s="7">
        <f t="shared" si="45"/>
        <v>64</v>
      </c>
      <c r="F704" s="6">
        <f t="shared" si="46"/>
        <v>0.18768328445747801</v>
      </c>
      <c r="G704" s="2">
        <v>1</v>
      </c>
      <c r="H704" s="7">
        <f t="shared" si="48"/>
        <v>0</v>
      </c>
      <c r="I704" s="6">
        <f t="shared" si="47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44"/>
        <v>0.19933352107387589</v>
      </c>
      <c r="E705" s="7">
        <f t="shared" si="45"/>
        <v>64</v>
      </c>
      <c r="F705" s="6">
        <f t="shared" si="46"/>
        <v>0.18768328445747801</v>
      </c>
      <c r="G705" s="2">
        <v>5</v>
      </c>
      <c r="H705" s="7">
        <f t="shared" si="48"/>
        <v>2</v>
      </c>
      <c r="I705" s="6">
        <f t="shared" si="47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ref="D706:D769" si="49">C706/SUMIF(A:A,A706,C:C)</f>
        <v>0.17042147751807002</v>
      </c>
      <c r="E706" s="7">
        <f t="shared" si="45"/>
        <v>44</v>
      </c>
      <c r="F706" s="6">
        <f t="shared" si="46"/>
        <v>0.12903225806451613</v>
      </c>
      <c r="G706" s="2">
        <v>16</v>
      </c>
      <c r="H706" s="7">
        <f t="shared" si="48"/>
        <v>0</v>
      </c>
      <c r="I706" s="6">
        <f t="shared" si="47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49"/>
        <v>0.14441941237210176</v>
      </c>
      <c r="E707" s="7">
        <f t="shared" si="45"/>
        <v>45</v>
      </c>
      <c r="F707" s="6">
        <f t="shared" si="46"/>
        <v>0.13196480938416422</v>
      </c>
      <c r="G707" s="2">
        <v>31</v>
      </c>
      <c r="H707" s="7">
        <f t="shared" si="48"/>
        <v>0</v>
      </c>
      <c r="I707" s="6">
        <f t="shared" si="47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49"/>
        <v>8.504646578428611E-2</v>
      </c>
      <c r="E708" s="7">
        <f t="shared" si="45"/>
        <v>22</v>
      </c>
      <c r="F708" s="6">
        <f t="shared" si="46"/>
        <v>6.4516129032258063E-2</v>
      </c>
      <c r="G708" s="2">
        <v>76</v>
      </c>
      <c r="H708" s="7">
        <f t="shared" si="48"/>
        <v>3</v>
      </c>
      <c r="I708" s="6">
        <f t="shared" si="47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49"/>
        <v>4.134985450107951E-2</v>
      </c>
      <c r="E709" s="7">
        <f t="shared" si="45"/>
        <v>14</v>
      </c>
      <c r="F709" s="6">
        <f t="shared" si="46"/>
        <v>4.1055718475073312E-2</v>
      </c>
      <c r="G709" s="2">
        <v>100</v>
      </c>
      <c r="H709" s="7">
        <f t="shared" si="48"/>
        <v>3</v>
      </c>
      <c r="I709" s="6">
        <f t="shared" si="47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49"/>
        <v>2.7175443537031822E-2</v>
      </c>
      <c r="E710" s="7">
        <f t="shared" si="45"/>
        <v>9</v>
      </c>
      <c r="F710" s="6">
        <f t="shared" si="46"/>
        <v>2.6392961876832845E-2</v>
      </c>
      <c r="G710" s="2">
        <v>122</v>
      </c>
      <c r="H710" s="7">
        <f t="shared" si="48"/>
        <v>2</v>
      </c>
      <c r="I710" s="6">
        <f t="shared" si="47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49"/>
        <v>2.1402421852999155E-2</v>
      </c>
      <c r="E711" s="7">
        <f t="shared" si="45"/>
        <v>0</v>
      </c>
      <c r="F711" s="6">
        <f t="shared" si="46"/>
        <v>0</v>
      </c>
      <c r="G711" s="2">
        <v>0</v>
      </c>
      <c r="H711" s="7">
        <f t="shared" si="48"/>
        <v>0</v>
      </c>
      <c r="I711" s="6">
        <f t="shared" si="47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si="49"/>
        <v>3.3211864015867891E-2</v>
      </c>
      <c r="E712" s="7">
        <f t="shared" ref="E712:E775" si="50">C712-SUMIFS(C:C,A:A,A712-1,B:B,B712)</f>
        <v>28</v>
      </c>
      <c r="F712" s="6">
        <f t="shared" ref="F712:F775" si="51">E712/SUMIF(A:A,A712,E:E)</f>
        <v>7.5067024128686322E-2</v>
      </c>
      <c r="G712" s="2">
        <v>1</v>
      </c>
      <c r="H712" s="7">
        <f t="shared" si="48"/>
        <v>0</v>
      </c>
      <c r="I712" s="6">
        <f t="shared" si="47"/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49"/>
        <v>7.7033073481249131E-2</v>
      </c>
      <c r="E713" s="7">
        <f t="shared" si="50"/>
        <v>48</v>
      </c>
      <c r="F713" s="6">
        <f t="shared" si="51"/>
        <v>0.12868632707774799</v>
      </c>
      <c r="G713" s="2">
        <v>1</v>
      </c>
      <c r="H713" s="7">
        <f t="shared" si="48"/>
        <v>0</v>
      </c>
      <c r="I713" s="6">
        <f t="shared" si="47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49"/>
        <v>0.20213109460768486</v>
      </c>
      <c r="E714" s="7">
        <f t="shared" si="50"/>
        <v>73</v>
      </c>
      <c r="F714" s="6">
        <f t="shared" si="51"/>
        <v>0.19571045576407506</v>
      </c>
      <c r="G714" s="2">
        <v>1</v>
      </c>
      <c r="H714" s="7">
        <f t="shared" si="48"/>
        <v>0</v>
      </c>
      <c r="I714" s="6">
        <f t="shared" si="47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49"/>
        <v>0.19991697033996034</v>
      </c>
      <c r="E715" s="7">
        <f t="shared" si="50"/>
        <v>87</v>
      </c>
      <c r="F715" s="6">
        <f t="shared" si="51"/>
        <v>0.23324396782841822</v>
      </c>
      <c r="G715" s="2">
        <v>5</v>
      </c>
      <c r="H715" s="7">
        <f t="shared" si="48"/>
        <v>0</v>
      </c>
      <c r="I715" s="6">
        <f t="shared" si="47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49"/>
        <v>0.1709949720928087</v>
      </c>
      <c r="E716" s="7">
        <f t="shared" si="50"/>
        <v>76</v>
      </c>
      <c r="F716" s="6">
        <f t="shared" si="51"/>
        <v>0.20375335120643431</v>
      </c>
      <c r="G716" s="2">
        <v>17</v>
      </c>
      <c r="H716" s="7">
        <f t="shared" si="48"/>
        <v>1</v>
      </c>
      <c r="I716" s="6">
        <f t="shared" si="47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49"/>
        <v>0.14364131186862863</v>
      </c>
      <c r="E717" s="7">
        <f t="shared" si="50"/>
        <v>37</v>
      </c>
      <c r="F717" s="6">
        <f t="shared" si="51"/>
        <v>9.9195710455764072E-2</v>
      </c>
      <c r="G717" s="2">
        <v>31</v>
      </c>
      <c r="H717" s="7">
        <f t="shared" si="48"/>
        <v>0</v>
      </c>
      <c r="I717" s="6">
        <f t="shared" si="47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49"/>
        <v>8.4690253240463115E-2</v>
      </c>
      <c r="E718" s="7">
        <f t="shared" si="50"/>
        <v>24</v>
      </c>
      <c r="F718" s="6">
        <f t="shared" si="51"/>
        <v>6.4343163538873996E-2</v>
      </c>
      <c r="G718" s="2">
        <v>77</v>
      </c>
      <c r="H718" s="7">
        <f t="shared" si="48"/>
        <v>1</v>
      </c>
      <c r="I718" s="6">
        <f t="shared" si="47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49"/>
        <v>4.1053554130725589E-2</v>
      </c>
      <c r="E719" s="7">
        <f t="shared" si="50"/>
        <v>9</v>
      </c>
      <c r="F719" s="6">
        <f t="shared" si="51"/>
        <v>2.4128686327077747E-2</v>
      </c>
      <c r="G719" s="2">
        <v>100</v>
      </c>
      <c r="H719" s="7">
        <f t="shared" si="48"/>
        <v>0</v>
      </c>
      <c r="I719" s="6">
        <f t="shared" si="47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49"/>
        <v>2.6846256746159879E-2</v>
      </c>
      <c r="E720" s="7">
        <f t="shared" si="50"/>
        <v>3</v>
      </c>
      <c r="F720" s="6">
        <f t="shared" si="51"/>
        <v>8.0428954423592495E-3</v>
      </c>
      <c r="G720" s="2">
        <v>123</v>
      </c>
      <c r="H720" s="7">
        <f t="shared" si="48"/>
        <v>1</v>
      </c>
      <c r="I720" s="6">
        <f t="shared" si="47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49"/>
        <v>2.0480649476451864E-2</v>
      </c>
      <c r="E721" s="7">
        <f t="shared" si="50"/>
        <v>-12</v>
      </c>
      <c r="F721" s="6">
        <f t="shared" si="51"/>
        <v>-3.2171581769436998E-2</v>
      </c>
      <c r="G721" s="2">
        <v>0</v>
      </c>
      <c r="H721" s="7">
        <f t="shared" si="48"/>
        <v>0</v>
      </c>
      <c r="I721" s="6">
        <f t="shared" si="47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si="49"/>
        <v>3.386914195155083E-2</v>
      </c>
      <c r="E722" s="7">
        <f t="shared" si="50"/>
        <v>28</v>
      </c>
      <c r="F722" s="6">
        <f t="shared" si="51"/>
        <v>6.8965517241379309E-2</v>
      </c>
      <c r="G722" s="2">
        <v>1</v>
      </c>
      <c r="H722" s="7">
        <f t="shared" si="48"/>
        <v>0</v>
      </c>
      <c r="I722" s="6">
        <f t="shared" si="47"/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49"/>
        <v>7.7926194249490599E-2</v>
      </c>
      <c r="E723" s="7">
        <f t="shared" si="50"/>
        <v>51</v>
      </c>
      <c r="F723" s="6">
        <f t="shared" si="51"/>
        <v>0.12561576354679804</v>
      </c>
      <c r="G723" s="2">
        <v>1</v>
      </c>
      <c r="H723" s="7">
        <f t="shared" si="48"/>
        <v>0</v>
      </c>
      <c r="I723" s="6">
        <f t="shared" si="47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49"/>
        <v>0.20244509848313336</v>
      </c>
      <c r="E724" s="7">
        <f t="shared" si="50"/>
        <v>89</v>
      </c>
      <c r="F724" s="6">
        <f t="shared" si="51"/>
        <v>0.21921182266009853</v>
      </c>
      <c r="G724" s="2">
        <v>1</v>
      </c>
      <c r="H724" s="7">
        <f t="shared" si="48"/>
        <v>0</v>
      </c>
      <c r="I724" s="6">
        <f t="shared" si="47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49"/>
        <v>0.20081503282771113</v>
      </c>
      <c r="E725" s="7">
        <f t="shared" si="50"/>
        <v>101</v>
      </c>
      <c r="F725" s="6">
        <f t="shared" si="51"/>
        <v>0.24876847290640394</v>
      </c>
      <c r="G725" s="2">
        <v>5</v>
      </c>
      <c r="H725" s="7">
        <f t="shared" si="48"/>
        <v>0</v>
      </c>
      <c r="I725" s="6">
        <f t="shared" si="47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49"/>
        <v>0.17038714059316279</v>
      </c>
      <c r="E726" s="7">
        <f t="shared" si="50"/>
        <v>56</v>
      </c>
      <c r="F726" s="6">
        <f t="shared" si="51"/>
        <v>0.13793103448275862</v>
      </c>
      <c r="G726" s="2">
        <v>18</v>
      </c>
      <c r="H726" s="7">
        <f t="shared" si="48"/>
        <v>1</v>
      </c>
      <c r="I726" s="6">
        <f t="shared" si="47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49"/>
        <v>0.1431288204663799</v>
      </c>
      <c r="E727" s="7">
        <f t="shared" si="50"/>
        <v>47</v>
      </c>
      <c r="F727" s="6">
        <f t="shared" si="51"/>
        <v>0.11576354679802955</v>
      </c>
      <c r="G727" s="2">
        <v>31</v>
      </c>
      <c r="H727" s="7">
        <f t="shared" si="48"/>
        <v>0</v>
      </c>
      <c r="I727" s="6">
        <f t="shared" si="47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49"/>
        <v>8.4220058863481995E-2</v>
      </c>
      <c r="E728" s="7">
        <f t="shared" si="50"/>
        <v>24</v>
      </c>
      <c r="F728" s="6">
        <f t="shared" si="51"/>
        <v>5.9113300492610835E-2</v>
      </c>
      <c r="G728" s="2">
        <v>78</v>
      </c>
      <c r="H728" s="7">
        <f t="shared" si="48"/>
        <v>1</v>
      </c>
      <c r="I728" s="6">
        <f t="shared" si="47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49"/>
        <v>4.0615802580937291E-2</v>
      </c>
      <c r="E729" s="7">
        <f t="shared" si="50"/>
        <v>7</v>
      </c>
      <c r="F729" s="6">
        <f t="shared" si="51"/>
        <v>1.7241379310344827E-2</v>
      </c>
      <c r="G729" s="2">
        <v>100</v>
      </c>
      <c r="H729" s="7">
        <f t="shared" si="48"/>
        <v>0</v>
      </c>
      <c r="I729" s="6">
        <f t="shared" si="47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49"/>
        <v>2.6579126103690287E-2</v>
      </c>
      <c r="E730" s="7">
        <f t="shared" si="50"/>
        <v>5</v>
      </c>
      <c r="F730" s="6">
        <f t="shared" si="51"/>
        <v>1.2315270935960592E-2</v>
      </c>
      <c r="G730" s="2">
        <v>125</v>
      </c>
      <c r="H730" s="7">
        <f t="shared" si="48"/>
        <v>2</v>
      </c>
      <c r="I730" s="6">
        <f t="shared" si="47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49"/>
        <v>2.0013583880461851E-2</v>
      </c>
      <c r="E731" s="7">
        <f t="shared" si="50"/>
        <v>-2</v>
      </c>
      <c r="F731" s="6">
        <f t="shared" si="51"/>
        <v>-4.9261083743842365E-3</v>
      </c>
      <c r="G731" s="2">
        <v>0</v>
      </c>
      <c r="H731" s="7">
        <f t="shared" si="48"/>
        <v>0</v>
      </c>
      <c r="I731" s="6">
        <f t="shared" si="47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si="49"/>
        <v>3.4343702915891165E-2</v>
      </c>
      <c r="E732" s="7">
        <f t="shared" si="50"/>
        <v>27</v>
      </c>
      <c r="F732" s="6">
        <f t="shared" si="51"/>
        <v>5.6133056133056136E-2</v>
      </c>
      <c r="G732">
        <v>1</v>
      </c>
      <c r="H732" s="7">
        <f t="shared" si="48"/>
        <v>0</v>
      </c>
      <c r="I732" s="6">
        <f t="shared" si="47"/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49"/>
        <v>7.9012673934237346E-2</v>
      </c>
      <c r="E733" s="7">
        <f t="shared" si="50"/>
        <v>62</v>
      </c>
      <c r="F733" s="6">
        <f t="shared" si="51"/>
        <v>0.12889812889812891</v>
      </c>
      <c r="G733">
        <v>1</v>
      </c>
      <c r="H733" s="7">
        <f t="shared" si="48"/>
        <v>0</v>
      </c>
      <c r="I733" s="6">
        <f t="shared" si="47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49"/>
        <v>0.20371355136045377</v>
      </c>
      <c r="E734" s="7">
        <f t="shared" si="50"/>
        <v>126</v>
      </c>
      <c r="F734" s="6">
        <f t="shared" si="51"/>
        <v>0.26195426195426197</v>
      </c>
      <c r="G734">
        <v>1</v>
      </c>
      <c r="H734" s="7">
        <f t="shared" si="48"/>
        <v>0</v>
      </c>
      <c r="I734" s="6">
        <f t="shared" ref="I734:I797" si="52">G734/SUMIF(A:A,A734,G:G)</f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49"/>
        <v>0.20296020561907294</v>
      </c>
      <c r="E735" s="7">
        <f t="shared" si="50"/>
        <v>145</v>
      </c>
      <c r="F735" s="6">
        <f t="shared" si="51"/>
        <v>0.30145530145530147</v>
      </c>
      <c r="G735">
        <v>5</v>
      </c>
      <c r="H735" s="7">
        <f t="shared" si="48"/>
        <v>0</v>
      </c>
      <c r="I735" s="6">
        <f t="shared" si="52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49"/>
        <v>0.17105379774882568</v>
      </c>
      <c r="E736" s="7">
        <f t="shared" si="50"/>
        <v>97</v>
      </c>
      <c r="F736" s="6">
        <f t="shared" si="51"/>
        <v>0.20166320166320167</v>
      </c>
      <c r="G736">
        <v>18</v>
      </c>
      <c r="H736" s="7">
        <f t="shared" si="48"/>
        <v>0</v>
      </c>
      <c r="I736" s="6">
        <f t="shared" si="52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49"/>
        <v>0.14335726313923602</v>
      </c>
      <c r="E737" s="7">
        <f t="shared" si="50"/>
        <v>74</v>
      </c>
      <c r="F737" s="6">
        <f t="shared" si="51"/>
        <v>0.15384615384615385</v>
      </c>
      <c r="G737">
        <v>31</v>
      </c>
      <c r="H737" s="7">
        <f t="shared" si="48"/>
        <v>0</v>
      </c>
      <c r="I737" s="6">
        <f t="shared" si="52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49"/>
        <v>8.3975892936275817E-2</v>
      </c>
      <c r="E738" s="7">
        <f t="shared" si="50"/>
        <v>35</v>
      </c>
      <c r="F738" s="6">
        <f t="shared" si="51"/>
        <v>7.2765072765072769E-2</v>
      </c>
      <c r="G738">
        <v>78</v>
      </c>
      <c r="H738" s="7">
        <f t="shared" si="48"/>
        <v>0</v>
      </c>
      <c r="I738" s="6">
        <f t="shared" si="52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49"/>
        <v>4.0592041123814586E-2</v>
      </c>
      <c r="E739" s="7">
        <f t="shared" si="50"/>
        <v>19</v>
      </c>
      <c r="F739" s="6">
        <f t="shared" si="51"/>
        <v>3.9501039501039503E-2</v>
      </c>
      <c r="G739">
        <v>102</v>
      </c>
      <c r="H739" s="7">
        <f t="shared" si="48"/>
        <v>2</v>
      </c>
      <c r="I739" s="6">
        <f t="shared" si="52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49"/>
        <v>2.6500044314455375E-2</v>
      </c>
      <c r="E740" s="7">
        <f t="shared" si="50"/>
        <v>11</v>
      </c>
      <c r="F740" s="6">
        <f t="shared" si="51"/>
        <v>2.286902286902287E-2</v>
      </c>
      <c r="G740">
        <v>127</v>
      </c>
      <c r="H740" s="7">
        <f t="shared" si="48"/>
        <v>2</v>
      </c>
      <c r="I740" s="6">
        <f t="shared" si="52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49"/>
        <v>1.4490826907737304E-2</v>
      </c>
      <c r="E741" s="7">
        <f t="shared" si="50"/>
        <v>-115</v>
      </c>
      <c r="F741" s="6">
        <f t="shared" si="51"/>
        <v>-0.2390852390852391</v>
      </c>
      <c r="G741">
        <v>0</v>
      </c>
      <c r="H741" s="7">
        <f t="shared" si="48"/>
        <v>0</v>
      </c>
      <c r="I741" s="6">
        <f t="shared" si="52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si="49"/>
        <v>3.507780578979397E-2</v>
      </c>
      <c r="E742" s="7">
        <f t="shared" si="50"/>
        <v>32</v>
      </c>
      <c r="F742" s="6">
        <f t="shared" si="51"/>
        <v>7.2727272727272724E-2</v>
      </c>
      <c r="G742" s="2">
        <v>1</v>
      </c>
      <c r="H742" s="7">
        <f t="shared" si="48"/>
        <v>0</v>
      </c>
      <c r="I742" s="6">
        <f t="shared" si="52"/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49"/>
        <v>7.980526819090672E-2</v>
      </c>
      <c r="E743" s="7">
        <f t="shared" si="50"/>
        <v>53</v>
      </c>
      <c r="F743" s="6">
        <f t="shared" si="51"/>
        <v>0.12045454545454545</v>
      </c>
      <c r="G743" s="2">
        <v>1</v>
      </c>
      <c r="H743" s="7">
        <f t="shared" si="48"/>
        <v>0</v>
      </c>
      <c r="I743" s="6">
        <f t="shared" si="52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49"/>
        <v>0.20403373033121794</v>
      </c>
      <c r="E744" s="7">
        <f t="shared" si="50"/>
        <v>97</v>
      </c>
      <c r="F744" s="6">
        <f t="shared" si="51"/>
        <v>0.22045454545454546</v>
      </c>
      <c r="G744" s="2">
        <v>1</v>
      </c>
      <c r="H744" s="7">
        <f t="shared" ref="H744:H807" si="53">G744-SUMIFS(G:G,A:A,A744-1,B:B,B744)</f>
        <v>0</v>
      </c>
      <c r="I744" s="6">
        <f t="shared" si="52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49"/>
        <v>0.2025993219160219</v>
      </c>
      <c r="E745" s="7">
        <f t="shared" si="50"/>
        <v>81</v>
      </c>
      <c r="F745" s="6">
        <f t="shared" si="51"/>
        <v>0.18409090909090908</v>
      </c>
      <c r="G745" s="2">
        <v>5</v>
      </c>
      <c r="H745" s="7">
        <f t="shared" si="53"/>
        <v>0</v>
      </c>
      <c r="I745" s="6">
        <f t="shared" si="52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49"/>
        <v>0.17073806833000088</v>
      </c>
      <c r="E746" s="7">
        <f t="shared" si="50"/>
        <v>68</v>
      </c>
      <c r="F746" s="6">
        <f t="shared" si="51"/>
        <v>0.15454545454545454</v>
      </c>
      <c r="G746" s="2">
        <v>18</v>
      </c>
      <c r="H746" s="7">
        <f t="shared" si="53"/>
        <v>0</v>
      </c>
      <c r="I746" s="6">
        <f t="shared" si="52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49"/>
        <v>0.14304963922455011</v>
      </c>
      <c r="E747" s="7">
        <f t="shared" si="50"/>
        <v>56</v>
      </c>
      <c r="F747" s="6">
        <f t="shared" si="51"/>
        <v>0.12727272727272726</v>
      </c>
      <c r="G747" s="2">
        <v>31</v>
      </c>
      <c r="H747" s="7">
        <f t="shared" si="53"/>
        <v>0</v>
      </c>
      <c r="I747" s="6">
        <f t="shared" si="52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49"/>
        <v>8.3456489611405726E-2</v>
      </c>
      <c r="E748" s="7">
        <f t="shared" si="50"/>
        <v>25</v>
      </c>
      <c r="F748" s="6">
        <f t="shared" si="51"/>
        <v>5.6818181818181816E-2</v>
      </c>
      <c r="G748" s="2">
        <v>78</v>
      </c>
      <c r="H748" s="7">
        <f t="shared" si="53"/>
        <v>0</v>
      </c>
      <c r="I748" s="6">
        <f t="shared" si="52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49"/>
        <v>4.020690254716161E-2</v>
      </c>
      <c r="E749" s="7">
        <f t="shared" si="50"/>
        <v>9</v>
      </c>
      <c r="F749" s="6">
        <f t="shared" si="51"/>
        <v>2.0454545454545454E-2</v>
      </c>
      <c r="G749" s="2">
        <v>102</v>
      </c>
      <c r="H749" s="7">
        <f t="shared" si="53"/>
        <v>0</v>
      </c>
      <c r="I749" s="6">
        <f t="shared" si="52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49"/>
        <v>2.6732156828653396E-2</v>
      </c>
      <c r="E750" s="7">
        <f t="shared" si="50"/>
        <v>17</v>
      </c>
      <c r="F750" s="6">
        <f t="shared" si="51"/>
        <v>3.8636363636363635E-2</v>
      </c>
      <c r="G750" s="2">
        <v>127</v>
      </c>
      <c r="H750" s="7">
        <f t="shared" si="53"/>
        <v>0</v>
      </c>
      <c r="I750" s="6">
        <f t="shared" si="52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49"/>
        <v>1.4300617230287751E-2</v>
      </c>
      <c r="E751" s="7">
        <f t="shared" si="50"/>
        <v>2</v>
      </c>
      <c r="F751" s="6">
        <f t="shared" si="51"/>
        <v>4.5454545454545452E-3</v>
      </c>
      <c r="G751" s="2">
        <v>0</v>
      </c>
      <c r="H751" s="7">
        <f t="shared" si="53"/>
        <v>0</v>
      </c>
      <c r="I751" s="6">
        <f t="shared" si="52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si="49"/>
        <v>3.6087288783221531E-2</v>
      </c>
      <c r="E752" s="7">
        <f t="shared" si="50"/>
        <v>43</v>
      </c>
      <c r="F752" s="6">
        <f t="shared" si="51"/>
        <v>7.8467153284671534E-2</v>
      </c>
      <c r="G752" s="2">
        <v>1</v>
      </c>
      <c r="H752" s="7">
        <f t="shared" si="53"/>
        <v>0</v>
      </c>
      <c r="I752" s="6">
        <f t="shared" si="52"/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49"/>
        <v>8.0198692366477031E-2</v>
      </c>
      <c r="E753" s="7">
        <f t="shared" si="50"/>
        <v>53</v>
      </c>
      <c r="F753" s="6">
        <f t="shared" si="51"/>
        <v>9.6715328467153291E-2</v>
      </c>
      <c r="G753" s="2">
        <v>1</v>
      </c>
      <c r="H753" s="7">
        <f t="shared" si="53"/>
        <v>0</v>
      </c>
      <c r="I753" s="6">
        <f t="shared" si="52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49"/>
        <v>0.20340494183578162</v>
      </c>
      <c r="E754" s="7">
        <f t="shared" si="50"/>
        <v>97</v>
      </c>
      <c r="F754" s="6">
        <f t="shared" si="51"/>
        <v>0.177007299270073</v>
      </c>
      <c r="G754" s="2">
        <v>1</v>
      </c>
      <c r="H754" s="7">
        <f t="shared" si="53"/>
        <v>0</v>
      </c>
      <c r="I754" s="6">
        <f t="shared" si="52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49"/>
        <v>0.20289547422943024</v>
      </c>
      <c r="E755" s="7">
        <f t="shared" si="50"/>
        <v>118</v>
      </c>
      <c r="F755" s="6">
        <f t="shared" si="51"/>
        <v>0.21532846715328466</v>
      </c>
      <c r="G755" s="2">
        <v>5</v>
      </c>
      <c r="H755" s="7">
        <f t="shared" si="53"/>
        <v>0</v>
      </c>
      <c r="I755" s="6">
        <f t="shared" si="52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49"/>
        <v>0.1707990150292944</v>
      </c>
      <c r="E756" s="7">
        <f t="shared" si="50"/>
        <v>95</v>
      </c>
      <c r="F756" s="6">
        <f t="shared" si="51"/>
        <v>0.17335766423357665</v>
      </c>
      <c r="G756" s="2">
        <v>19</v>
      </c>
      <c r="H756" s="7">
        <f t="shared" si="53"/>
        <v>1</v>
      </c>
      <c r="I756" s="6">
        <f t="shared" si="52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49"/>
        <v>0.14252356287679374</v>
      </c>
      <c r="E757" s="7">
        <f t="shared" si="50"/>
        <v>66</v>
      </c>
      <c r="F757" s="6">
        <f t="shared" si="51"/>
        <v>0.12043795620437957</v>
      </c>
      <c r="G757" s="2">
        <v>31</v>
      </c>
      <c r="H757" s="7">
        <f t="shared" si="53"/>
        <v>0</v>
      </c>
      <c r="I757" s="6">
        <f t="shared" si="52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49"/>
        <v>8.2873397299821683E-2</v>
      </c>
      <c r="E758" s="7">
        <f t="shared" si="50"/>
        <v>32</v>
      </c>
      <c r="F758" s="6">
        <f t="shared" si="51"/>
        <v>5.8394160583941604E-2</v>
      </c>
      <c r="G758" s="2">
        <v>78</v>
      </c>
      <c r="H758" s="7">
        <f t="shared" si="53"/>
        <v>0</v>
      </c>
      <c r="I758" s="6">
        <f t="shared" si="52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49"/>
        <v>4.0120574000169822E-2</v>
      </c>
      <c r="E759" s="7">
        <f t="shared" si="50"/>
        <v>20</v>
      </c>
      <c r="F759" s="6">
        <f t="shared" si="51"/>
        <v>3.6496350364963501E-2</v>
      </c>
      <c r="G759" s="2">
        <v>103</v>
      </c>
      <c r="H759" s="7">
        <f t="shared" si="53"/>
        <v>1</v>
      </c>
      <c r="I759" s="6">
        <f t="shared" si="52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49"/>
        <v>2.6789504967309162E-2</v>
      </c>
      <c r="E760" s="7">
        <f t="shared" si="50"/>
        <v>16</v>
      </c>
      <c r="F760" s="6">
        <f t="shared" si="51"/>
        <v>2.9197080291970802E-2</v>
      </c>
      <c r="G760" s="2">
        <v>128</v>
      </c>
      <c r="H760" s="7">
        <f t="shared" si="53"/>
        <v>1</v>
      </c>
      <c r="I760" s="6">
        <f t="shared" si="52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49"/>
        <v>1.4307548611700773E-2</v>
      </c>
      <c r="E761" s="7">
        <f t="shared" si="50"/>
        <v>8</v>
      </c>
      <c r="F761" s="6">
        <f t="shared" si="51"/>
        <v>1.4598540145985401E-2</v>
      </c>
      <c r="G761" s="2">
        <v>0</v>
      </c>
      <c r="H761" s="7">
        <f t="shared" si="53"/>
        <v>0</v>
      </c>
      <c r="I761" s="6">
        <f t="shared" si="52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si="49"/>
        <v>3.6430769230769232E-2</v>
      </c>
      <c r="E762" s="7">
        <f t="shared" si="50"/>
        <v>38</v>
      </c>
      <c r="F762" s="6">
        <f t="shared" si="51"/>
        <v>4.6285018270401948E-2</v>
      </c>
      <c r="G762" s="2">
        <v>1</v>
      </c>
      <c r="H762" s="7">
        <f t="shared" si="53"/>
        <v>0</v>
      </c>
      <c r="I762" s="6">
        <f t="shared" si="52"/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49"/>
        <v>7.9958974358974352E-2</v>
      </c>
      <c r="E763" s="7">
        <f t="shared" si="50"/>
        <v>60</v>
      </c>
      <c r="F763" s="6">
        <f t="shared" si="51"/>
        <v>7.3081607795371498E-2</v>
      </c>
      <c r="G763" s="2">
        <v>1</v>
      </c>
      <c r="H763" s="7">
        <f t="shared" si="53"/>
        <v>0</v>
      </c>
      <c r="I763" s="6">
        <f t="shared" si="52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49"/>
        <v>0.20627692307692308</v>
      </c>
      <c r="E764" s="7">
        <f t="shared" si="50"/>
        <v>237</v>
      </c>
      <c r="F764" s="6">
        <f t="shared" si="51"/>
        <v>0.28867235079171744</v>
      </c>
      <c r="G764" s="2">
        <v>1</v>
      </c>
      <c r="H764" s="7">
        <f t="shared" si="53"/>
        <v>0</v>
      </c>
      <c r="I764" s="6">
        <f t="shared" si="52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49"/>
        <v>0.20385641025641027</v>
      </c>
      <c r="E765" s="7">
        <f t="shared" si="50"/>
        <v>190</v>
      </c>
      <c r="F765" s="6">
        <f t="shared" si="51"/>
        <v>0.23142509135200975</v>
      </c>
      <c r="G765" s="2">
        <v>5</v>
      </c>
      <c r="H765" s="7">
        <f t="shared" si="53"/>
        <v>0</v>
      </c>
      <c r="I765" s="6">
        <f t="shared" si="52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49"/>
        <v>0.17103589743589745</v>
      </c>
      <c r="E766" s="7">
        <f t="shared" si="50"/>
        <v>146</v>
      </c>
      <c r="F766" s="6">
        <f t="shared" si="51"/>
        <v>0.17783191230207065</v>
      </c>
      <c r="G766" s="2">
        <v>20</v>
      </c>
      <c r="H766" s="7">
        <f t="shared" si="53"/>
        <v>1</v>
      </c>
      <c r="I766" s="6">
        <f t="shared" si="52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49"/>
        <v>0.14145641025641026</v>
      </c>
      <c r="E767" s="7">
        <f t="shared" si="50"/>
        <v>91</v>
      </c>
      <c r="F767" s="6">
        <f t="shared" si="51"/>
        <v>0.11084043848964677</v>
      </c>
      <c r="G767" s="2">
        <v>33</v>
      </c>
      <c r="H767" s="7">
        <f t="shared" si="53"/>
        <v>2</v>
      </c>
      <c r="I767" s="6">
        <f t="shared" si="52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49"/>
        <v>8.1928205128205131E-2</v>
      </c>
      <c r="E768" s="7">
        <f t="shared" si="50"/>
        <v>45</v>
      </c>
      <c r="F768" s="6">
        <f t="shared" si="51"/>
        <v>5.4811205846528627E-2</v>
      </c>
      <c r="G768" s="2">
        <v>80</v>
      </c>
      <c r="H768" s="7">
        <f t="shared" si="53"/>
        <v>2</v>
      </c>
      <c r="I768" s="6">
        <f t="shared" si="52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49"/>
        <v>3.9343589743589744E-2</v>
      </c>
      <c r="E769" s="7">
        <f t="shared" si="50"/>
        <v>14</v>
      </c>
      <c r="F769" s="6">
        <f t="shared" si="51"/>
        <v>1.705237515225335E-2</v>
      </c>
      <c r="G769" s="2">
        <v>105</v>
      </c>
      <c r="H769" s="7">
        <f t="shared" si="53"/>
        <v>2</v>
      </c>
      <c r="I769" s="6">
        <f t="shared" si="52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ref="D770:D833" si="54">C770/SUMIF(A:A,A770,C:C)</f>
        <v>2.6092307692307692E-2</v>
      </c>
      <c r="E770" s="7">
        <f t="shared" si="50"/>
        <v>5</v>
      </c>
      <c r="F770" s="6">
        <f t="shared" si="51"/>
        <v>6.0901339829476245E-3</v>
      </c>
      <c r="G770" s="2">
        <v>135</v>
      </c>
      <c r="H770" s="7">
        <f t="shared" si="53"/>
        <v>7</v>
      </c>
      <c r="I770" s="6">
        <f t="shared" si="52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54"/>
        <v>1.362051282051282E-2</v>
      </c>
      <c r="E771" s="7">
        <f t="shared" si="50"/>
        <v>-5</v>
      </c>
      <c r="F771" s="6">
        <f t="shared" si="51"/>
        <v>-6.0901339829476245E-3</v>
      </c>
      <c r="G771" s="2">
        <v>0</v>
      </c>
      <c r="H771" s="7">
        <f t="shared" si="53"/>
        <v>0</v>
      </c>
      <c r="I771" s="6">
        <f t="shared" si="52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si="54"/>
        <v>3.6620739666424942E-2</v>
      </c>
      <c r="E772" s="7">
        <f t="shared" si="50"/>
        <v>21</v>
      </c>
      <c r="F772" s="6">
        <f t="shared" si="51"/>
        <v>4.6979865771812082E-2</v>
      </c>
      <c r="G772">
        <v>1</v>
      </c>
      <c r="H772" s="7">
        <f t="shared" si="53"/>
        <v>0</v>
      </c>
      <c r="I772" s="6">
        <f t="shared" si="52"/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54"/>
        <v>8.0049955684473456E-2</v>
      </c>
      <c r="E773" s="7">
        <f t="shared" si="50"/>
        <v>38</v>
      </c>
      <c r="F773" s="6">
        <f t="shared" si="51"/>
        <v>8.5011185682326629E-2</v>
      </c>
      <c r="G773">
        <v>1</v>
      </c>
      <c r="H773" s="7">
        <f t="shared" si="53"/>
        <v>0</v>
      </c>
      <c r="I773" s="6">
        <f t="shared" si="52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54"/>
        <v>0.20759809846104263</v>
      </c>
      <c r="E774" s="7">
        <f t="shared" si="50"/>
        <v>125</v>
      </c>
      <c r="F774" s="6">
        <f t="shared" si="51"/>
        <v>0.2796420581655481</v>
      </c>
      <c r="G774">
        <v>1</v>
      </c>
      <c r="H774" s="7">
        <f t="shared" si="53"/>
        <v>0</v>
      </c>
      <c r="I774" s="6">
        <f t="shared" si="52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54"/>
        <v>0.20413343002175491</v>
      </c>
      <c r="E775" s="7">
        <f t="shared" si="50"/>
        <v>98</v>
      </c>
      <c r="F775" s="6">
        <f t="shared" si="51"/>
        <v>0.21923937360178972</v>
      </c>
      <c r="G775">
        <v>5</v>
      </c>
      <c r="H775" s="7">
        <f t="shared" si="53"/>
        <v>0</v>
      </c>
      <c r="I775" s="6">
        <f t="shared" si="52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54"/>
        <v>0.17077592458303117</v>
      </c>
      <c r="E776" s="7">
        <f t="shared" ref="E776:E839" si="55">C776-SUMIFS(C:C,A:A,A776-1,B:B,B776)</f>
        <v>70</v>
      </c>
      <c r="F776" s="6">
        <f t="shared" ref="F776:F839" si="56">E776/SUMIF(A:A,A776,E:E)</f>
        <v>0.15659955257270694</v>
      </c>
      <c r="G776">
        <v>21</v>
      </c>
      <c r="H776" s="7">
        <f t="shared" si="53"/>
        <v>1</v>
      </c>
      <c r="I776" s="6">
        <f t="shared" si="52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54"/>
        <v>0.14104423495286439</v>
      </c>
      <c r="E777" s="7">
        <f t="shared" si="55"/>
        <v>53</v>
      </c>
      <c r="F777" s="6">
        <f t="shared" si="56"/>
        <v>0.11856823266219239</v>
      </c>
      <c r="G777">
        <v>34</v>
      </c>
      <c r="H777" s="7">
        <f t="shared" si="53"/>
        <v>1</v>
      </c>
      <c r="I777" s="6">
        <f t="shared" si="52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54"/>
        <v>8.1621142534848118E-2</v>
      </c>
      <c r="E778" s="7">
        <f t="shared" si="55"/>
        <v>29</v>
      </c>
      <c r="F778" s="6">
        <f t="shared" si="56"/>
        <v>6.4876957494407153E-2</v>
      </c>
      <c r="G778">
        <v>80</v>
      </c>
      <c r="H778" s="7">
        <f t="shared" si="53"/>
        <v>0</v>
      </c>
      <c r="I778" s="6">
        <f t="shared" si="52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54"/>
        <v>3.923938441704939E-2</v>
      </c>
      <c r="E779" s="7">
        <f t="shared" si="55"/>
        <v>15</v>
      </c>
      <c r="F779" s="6">
        <f t="shared" si="56"/>
        <v>3.3557046979865772E-2</v>
      </c>
      <c r="G779">
        <v>109</v>
      </c>
      <c r="H779" s="7">
        <f t="shared" si="53"/>
        <v>4</v>
      </c>
      <c r="I779" s="6">
        <f t="shared" si="52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54"/>
        <v>2.5864152767706067E-2</v>
      </c>
      <c r="E780" s="7">
        <f t="shared" si="55"/>
        <v>6</v>
      </c>
      <c r="F780" s="6">
        <f t="shared" si="56"/>
        <v>1.3422818791946308E-2</v>
      </c>
      <c r="G780">
        <v>136</v>
      </c>
      <c r="H780" s="7">
        <f t="shared" si="53"/>
        <v>1</v>
      </c>
      <c r="I780" s="6">
        <f t="shared" si="52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54"/>
        <v>1.3052936910804931E-2</v>
      </c>
      <c r="E781" s="7">
        <f t="shared" si="55"/>
        <v>-8</v>
      </c>
      <c r="F781" s="6">
        <f t="shared" si="56"/>
        <v>-1.7897091722595078E-2</v>
      </c>
      <c r="G781">
        <v>0</v>
      </c>
      <c r="H781" s="7">
        <f t="shared" si="53"/>
        <v>0</v>
      </c>
      <c r="I781" s="6">
        <f t="shared" si="52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si="54"/>
        <v>3.7101910828025476E-2</v>
      </c>
      <c r="E782" s="7">
        <f t="shared" si="55"/>
        <v>23</v>
      </c>
      <c r="F782" s="6">
        <f t="shared" si="56"/>
        <v>7.7181208053691275E-2</v>
      </c>
      <c r="G782">
        <v>1</v>
      </c>
      <c r="H782" s="7">
        <f t="shared" si="53"/>
        <v>0</v>
      </c>
      <c r="I782" s="6">
        <f t="shared" si="52"/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54"/>
        <v>8.0533439490445863E-2</v>
      </c>
      <c r="E783" s="7">
        <f t="shared" si="55"/>
        <v>36</v>
      </c>
      <c r="F783" s="6">
        <f t="shared" si="56"/>
        <v>0.12080536912751678</v>
      </c>
      <c r="G783">
        <v>1</v>
      </c>
      <c r="H783" s="7">
        <f t="shared" si="53"/>
        <v>0</v>
      </c>
      <c r="I783" s="6">
        <f t="shared" si="52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54"/>
        <v>0.20784235668789808</v>
      </c>
      <c r="E784" s="7">
        <f t="shared" si="55"/>
        <v>68</v>
      </c>
      <c r="F784" s="6">
        <f t="shared" si="56"/>
        <v>0.22818791946308725</v>
      </c>
      <c r="G784">
        <v>1</v>
      </c>
      <c r="H784" s="7">
        <f t="shared" si="53"/>
        <v>0</v>
      </c>
      <c r="I784" s="6">
        <f t="shared" si="52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54"/>
        <v>0.20346337579617835</v>
      </c>
      <c r="E785" s="7">
        <f t="shared" si="55"/>
        <v>44</v>
      </c>
      <c r="F785" s="6">
        <f t="shared" si="56"/>
        <v>0.1476510067114094</v>
      </c>
      <c r="G785">
        <v>6</v>
      </c>
      <c r="H785" s="7">
        <f t="shared" si="53"/>
        <v>1</v>
      </c>
      <c r="I785" s="6">
        <f t="shared" si="52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54"/>
        <v>0.17042197452229299</v>
      </c>
      <c r="E786" s="7">
        <f t="shared" si="55"/>
        <v>42</v>
      </c>
      <c r="F786" s="6">
        <f t="shared" si="56"/>
        <v>0.14093959731543623</v>
      </c>
      <c r="G786">
        <v>21</v>
      </c>
      <c r="H786" s="7">
        <f t="shared" si="53"/>
        <v>0</v>
      </c>
      <c r="I786" s="6">
        <f t="shared" si="52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54"/>
        <v>0.14100318471337581</v>
      </c>
      <c r="E787" s="7">
        <f t="shared" si="55"/>
        <v>41</v>
      </c>
      <c r="F787" s="6">
        <f t="shared" si="56"/>
        <v>0.13758389261744966</v>
      </c>
      <c r="G787">
        <v>34</v>
      </c>
      <c r="H787" s="7">
        <f t="shared" si="53"/>
        <v>0</v>
      </c>
      <c r="I787" s="6">
        <f t="shared" si="52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54"/>
        <v>8.168789808917197E-2</v>
      </c>
      <c r="E788" s="7">
        <f t="shared" si="55"/>
        <v>26</v>
      </c>
      <c r="F788" s="6">
        <f t="shared" si="56"/>
        <v>8.7248322147651006E-2</v>
      </c>
      <c r="G788">
        <v>82</v>
      </c>
      <c r="H788" s="7">
        <f t="shared" si="53"/>
        <v>2</v>
      </c>
      <c r="I788" s="6">
        <f t="shared" si="52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54"/>
        <v>3.9092356687898087E-2</v>
      </c>
      <c r="E789" s="7">
        <f t="shared" si="55"/>
        <v>8</v>
      </c>
      <c r="F789" s="6">
        <f t="shared" si="56"/>
        <v>2.6845637583892617E-2</v>
      </c>
      <c r="G789">
        <v>116</v>
      </c>
      <c r="H789" s="7">
        <f t="shared" si="53"/>
        <v>7</v>
      </c>
      <c r="I789" s="6">
        <f t="shared" si="52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54"/>
        <v>2.587579617834395E-2</v>
      </c>
      <c r="E790" s="7">
        <f t="shared" si="55"/>
        <v>8</v>
      </c>
      <c r="F790" s="6">
        <f t="shared" si="56"/>
        <v>2.6845637583892617E-2</v>
      </c>
      <c r="G790">
        <v>139</v>
      </c>
      <c r="H790" s="7">
        <f t="shared" si="53"/>
        <v>3</v>
      </c>
      <c r="I790" s="6">
        <f t="shared" si="52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54"/>
        <v>1.2977707006369427E-2</v>
      </c>
      <c r="E791" s="7">
        <f t="shared" si="55"/>
        <v>2</v>
      </c>
      <c r="F791" s="6">
        <f t="shared" si="56"/>
        <v>6.7114093959731542E-3</v>
      </c>
      <c r="G791">
        <v>0</v>
      </c>
      <c r="H791" s="7">
        <f t="shared" si="53"/>
        <v>0</v>
      </c>
      <c r="I791" s="6">
        <f t="shared" si="52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si="54"/>
        <v>3.793103448275862E-2</v>
      </c>
      <c r="E792" s="7">
        <f t="shared" si="55"/>
        <v>36</v>
      </c>
      <c r="F792" s="6">
        <f t="shared" si="56"/>
        <v>0.09</v>
      </c>
      <c r="G792">
        <v>1</v>
      </c>
      <c r="H792" s="7">
        <f t="shared" si="53"/>
        <v>0</v>
      </c>
      <c r="I792" s="6">
        <f t="shared" si="52"/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54"/>
        <v>8.1426332288401251E-2</v>
      </c>
      <c r="E793" s="7">
        <f t="shared" si="55"/>
        <v>55</v>
      </c>
      <c r="F793" s="6">
        <f t="shared" si="56"/>
        <v>0.13750000000000001</v>
      </c>
      <c r="G793">
        <v>1</v>
      </c>
      <c r="H793" s="7">
        <f t="shared" si="53"/>
        <v>0</v>
      </c>
      <c r="I793" s="6">
        <f t="shared" si="52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54"/>
        <v>0.20807210031347961</v>
      </c>
      <c r="E794" s="7">
        <f t="shared" si="55"/>
        <v>89</v>
      </c>
      <c r="F794" s="6">
        <f t="shared" si="56"/>
        <v>0.2225</v>
      </c>
      <c r="G794">
        <v>1</v>
      </c>
      <c r="H794" s="7">
        <f t="shared" si="53"/>
        <v>0</v>
      </c>
      <c r="I794" s="6">
        <f t="shared" si="52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54"/>
        <v>0.20368338557993731</v>
      </c>
      <c r="E795" s="7">
        <f t="shared" si="55"/>
        <v>87</v>
      </c>
      <c r="F795" s="6">
        <f t="shared" si="56"/>
        <v>0.2175</v>
      </c>
      <c r="G795">
        <v>8</v>
      </c>
      <c r="H795" s="7">
        <f t="shared" si="53"/>
        <v>2</v>
      </c>
      <c r="I795" s="6">
        <f t="shared" si="52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54"/>
        <v>0.17088557993730408</v>
      </c>
      <c r="E796" s="7">
        <f t="shared" si="55"/>
        <v>80</v>
      </c>
      <c r="F796" s="6">
        <f t="shared" si="56"/>
        <v>0.2</v>
      </c>
      <c r="G796">
        <v>21</v>
      </c>
      <c r="H796" s="7">
        <f t="shared" si="53"/>
        <v>0</v>
      </c>
      <c r="I796" s="6">
        <f t="shared" si="52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54"/>
        <v>0.14102664576802507</v>
      </c>
      <c r="E797" s="7">
        <f t="shared" si="55"/>
        <v>57</v>
      </c>
      <c r="F797" s="6">
        <f t="shared" si="56"/>
        <v>0.14249999999999999</v>
      </c>
      <c r="G797">
        <v>35</v>
      </c>
      <c r="H797" s="7">
        <f t="shared" si="53"/>
        <v>1</v>
      </c>
      <c r="I797" s="6">
        <f t="shared" si="52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54"/>
        <v>8.1387147335423196E-2</v>
      </c>
      <c r="E798" s="7">
        <f t="shared" si="55"/>
        <v>25</v>
      </c>
      <c r="F798" s="6">
        <f t="shared" si="56"/>
        <v>6.25E-2</v>
      </c>
      <c r="G798">
        <v>83</v>
      </c>
      <c r="H798" s="7">
        <f t="shared" si="53"/>
        <v>1</v>
      </c>
      <c r="I798" s="6">
        <f t="shared" ref="I798:I861" si="57">G798/SUMIF(A:A,A798,G:G)</f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54"/>
        <v>3.8949843260188091E-2</v>
      </c>
      <c r="E799" s="7">
        <f t="shared" si="55"/>
        <v>12</v>
      </c>
      <c r="F799" s="6">
        <f t="shared" si="56"/>
        <v>0.03</v>
      </c>
      <c r="G799">
        <v>119</v>
      </c>
      <c r="H799" s="7">
        <f t="shared" si="53"/>
        <v>3</v>
      </c>
      <c r="I799" s="6">
        <f t="shared" si="57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54"/>
        <v>2.5901253918495296E-2</v>
      </c>
      <c r="E800" s="7">
        <f t="shared" si="55"/>
        <v>11</v>
      </c>
      <c r="F800" s="6">
        <f t="shared" si="56"/>
        <v>2.75E-2</v>
      </c>
      <c r="G800">
        <v>139</v>
      </c>
      <c r="H800" s="7">
        <f t="shared" si="53"/>
        <v>0</v>
      </c>
      <c r="I800" s="6">
        <f t="shared" si="57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54"/>
        <v>1.0736677115987461E-2</v>
      </c>
      <c r="E801" s="7">
        <f t="shared" si="55"/>
        <v>-52</v>
      </c>
      <c r="F801" s="6">
        <f t="shared" si="56"/>
        <v>-0.13</v>
      </c>
      <c r="G801">
        <v>0</v>
      </c>
      <c r="H801" s="7">
        <f t="shared" si="53"/>
        <v>0</v>
      </c>
      <c r="I801" s="6">
        <f t="shared" si="57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si="54"/>
        <v>3.8395151701123856E-2</v>
      </c>
      <c r="E802" s="7">
        <f t="shared" si="55"/>
        <v>33</v>
      </c>
      <c r="F802" s="6">
        <f t="shared" si="56"/>
        <v>5.9891107078039928E-2</v>
      </c>
      <c r="G802">
        <v>1</v>
      </c>
      <c r="H802" s="7">
        <f t="shared" si="53"/>
        <v>0</v>
      </c>
      <c r="I802" s="6">
        <f t="shared" si="57"/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54"/>
        <v>8.2006827509493313E-2</v>
      </c>
      <c r="E803" s="7">
        <f t="shared" si="55"/>
        <v>60</v>
      </c>
      <c r="F803" s="6">
        <f t="shared" si="56"/>
        <v>0.10889292196007259</v>
      </c>
      <c r="G803">
        <v>1</v>
      </c>
      <c r="H803" s="7">
        <f t="shared" si="53"/>
        <v>0</v>
      </c>
      <c r="I803" s="6">
        <f t="shared" si="57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54"/>
        <v>0.20789382839169959</v>
      </c>
      <c r="E804" s="7">
        <f t="shared" si="55"/>
        <v>110</v>
      </c>
      <c r="F804" s="6">
        <f t="shared" si="56"/>
        <v>0.19963702359346641</v>
      </c>
      <c r="G804">
        <v>2</v>
      </c>
      <c r="H804" s="7">
        <f t="shared" si="53"/>
        <v>1</v>
      </c>
      <c r="I804" s="6">
        <f t="shared" si="57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54"/>
        <v>0.20467185761957732</v>
      </c>
      <c r="E805" s="7">
        <f t="shared" si="55"/>
        <v>138</v>
      </c>
      <c r="F805" s="6">
        <f t="shared" si="56"/>
        <v>0.25045372050816694</v>
      </c>
      <c r="G805">
        <v>9</v>
      </c>
      <c r="H805" s="7">
        <f t="shared" si="53"/>
        <v>1</v>
      </c>
      <c r="I805" s="6">
        <f t="shared" si="57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54"/>
        <v>0.17080280771738712</v>
      </c>
      <c r="E806" s="7">
        <f t="shared" si="55"/>
        <v>92</v>
      </c>
      <c r="F806" s="6">
        <f t="shared" si="56"/>
        <v>0.16696914700544466</v>
      </c>
      <c r="G806">
        <v>21</v>
      </c>
      <c r="H806" s="7">
        <f t="shared" si="53"/>
        <v>0</v>
      </c>
      <c r="I806" s="6">
        <f t="shared" si="57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54"/>
        <v>0.14107629166506847</v>
      </c>
      <c r="E807" s="7">
        <f t="shared" si="55"/>
        <v>79</v>
      </c>
      <c r="F807" s="6">
        <f t="shared" si="56"/>
        <v>0.14337568058076225</v>
      </c>
      <c r="G807">
        <v>36</v>
      </c>
      <c r="H807" s="7">
        <f t="shared" si="53"/>
        <v>1</v>
      </c>
      <c r="I807" s="6">
        <f t="shared" si="57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54"/>
        <v>8.0587626097963258E-2</v>
      </c>
      <c r="E808" s="7">
        <f t="shared" si="55"/>
        <v>24</v>
      </c>
      <c r="F808" s="6">
        <f t="shared" si="56"/>
        <v>4.3557168784029036E-2</v>
      </c>
      <c r="G808">
        <v>84</v>
      </c>
      <c r="H808" s="7">
        <f t="shared" ref="H808:H871" si="58">G808-SUMIFS(G:G,A:A,A808-1,B:B,B808)</f>
        <v>1</v>
      </c>
      <c r="I808" s="6">
        <f t="shared" si="57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54"/>
        <v>3.851022208584251E-2</v>
      </c>
      <c r="E809" s="7">
        <f t="shared" si="55"/>
        <v>10</v>
      </c>
      <c r="F809" s="6">
        <f t="shared" si="56"/>
        <v>1.8148820326678767E-2</v>
      </c>
      <c r="G809">
        <v>121</v>
      </c>
      <c r="H809" s="7">
        <f t="shared" si="58"/>
        <v>2</v>
      </c>
      <c r="I809" s="6">
        <f t="shared" si="57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54"/>
        <v>2.5699052587165816E-2</v>
      </c>
      <c r="E810" s="7">
        <f t="shared" si="55"/>
        <v>9</v>
      </c>
      <c r="F810" s="6">
        <f t="shared" si="56"/>
        <v>1.6333938294010888E-2</v>
      </c>
      <c r="G810">
        <v>142</v>
      </c>
      <c r="H810" s="7">
        <f t="shared" si="58"/>
        <v>3</v>
      </c>
      <c r="I810" s="6">
        <f t="shared" si="57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54"/>
        <v>1.0356334624678762E-2</v>
      </c>
      <c r="E811" s="7">
        <f t="shared" si="55"/>
        <v>-4</v>
      </c>
      <c r="F811" s="6">
        <f t="shared" si="56"/>
        <v>-7.2595281306715061E-3</v>
      </c>
      <c r="G811">
        <v>0</v>
      </c>
      <c r="H811" s="7">
        <f t="shared" si="58"/>
        <v>0</v>
      </c>
      <c r="I811" s="6">
        <f t="shared" si="57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si="54"/>
        <v>3.8664190136840908E-2</v>
      </c>
      <c r="E812" s="7">
        <f t="shared" si="55"/>
        <v>19</v>
      </c>
      <c r="F812" s="6">
        <f t="shared" si="56"/>
        <v>6.1290322580645158E-2</v>
      </c>
      <c r="G812" s="2">
        <v>1</v>
      </c>
      <c r="H812" s="7">
        <f t="shared" si="58"/>
        <v>0</v>
      </c>
      <c r="I812" s="6">
        <f t="shared" si="57"/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54"/>
        <v>8.2256169212690952E-2</v>
      </c>
      <c r="E813" s="7">
        <f t="shared" si="55"/>
        <v>32</v>
      </c>
      <c r="F813" s="6">
        <f t="shared" si="56"/>
        <v>0.1032258064516129</v>
      </c>
      <c r="G813" s="2">
        <v>1</v>
      </c>
      <c r="H813" s="7">
        <f t="shared" si="58"/>
        <v>0</v>
      </c>
      <c r="I813" s="6">
        <f t="shared" si="57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54"/>
        <v>0.20783897501990067</v>
      </c>
      <c r="E814" s="7">
        <f t="shared" si="55"/>
        <v>63</v>
      </c>
      <c r="F814" s="6">
        <f t="shared" si="56"/>
        <v>0.20322580645161289</v>
      </c>
      <c r="G814" s="2">
        <v>2</v>
      </c>
      <c r="H814" s="7">
        <f t="shared" si="58"/>
        <v>0</v>
      </c>
      <c r="I814" s="6">
        <f t="shared" si="57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54"/>
        <v>0.20423789848754786</v>
      </c>
      <c r="E815" s="7">
        <f t="shared" si="55"/>
        <v>52</v>
      </c>
      <c r="F815" s="6">
        <f t="shared" si="56"/>
        <v>0.16774193548387098</v>
      </c>
      <c r="G815" s="2">
        <v>9</v>
      </c>
      <c r="H815" s="7">
        <f t="shared" si="58"/>
        <v>0</v>
      </c>
      <c r="I815" s="6">
        <f t="shared" si="57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54"/>
        <v>0.17057730942723931</v>
      </c>
      <c r="E816" s="7">
        <f t="shared" si="55"/>
        <v>47</v>
      </c>
      <c r="F816" s="6">
        <f t="shared" si="56"/>
        <v>0.15161290322580645</v>
      </c>
      <c r="G816" s="2">
        <v>21</v>
      </c>
      <c r="H816" s="7">
        <f t="shared" si="58"/>
        <v>0</v>
      </c>
      <c r="I816" s="6">
        <f t="shared" si="57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54"/>
        <v>0.14074523331185324</v>
      </c>
      <c r="E817" s="7">
        <f t="shared" si="55"/>
        <v>35</v>
      </c>
      <c r="F817" s="6">
        <f t="shared" si="56"/>
        <v>0.11290322580645161</v>
      </c>
      <c r="G817" s="2">
        <v>36</v>
      </c>
      <c r="H817" s="7">
        <f t="shared" si="58"/>
        <v>0</v>
      </c>
      <c r="I817" s="6">
        <f t="shared" si="57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54"/>
        <v>8.0360865774610518E-2</v>
      </c>
      <c r="E818" s="7">
        <f t="shared" si="55"/>
        <v>19</v>
      </c>
      <c r="F818" s="6">
        <f t="shared" si="56"/>
        <v>6.1290322580645158E-2</v>
      </c>
      <c r="G818" s="2">
        <v>84</v>
      </c>
      <c r="H818" s="7">
        <f t="shared" si="58"/>
        <v>0</v>
      </c>
      <c r="I818" s="6">
        <f t="shared" si="57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54"/>
        <v>3.8929532618172169E-2</v>
      </c>
      <c r="E819" s="7">
        <f t="shared" si="55"/>
        <v>23</v>
      </c>
      <c r="F819" s="6">
        <f t="shared" si="56"/>
        <v>7.4193548387096769E-2</v>
      </c>
      <c r="G819" s="2">
        <v>122</v>
      </c>
      <c r="H819" s="7">
        <f t="shared" si="58"/>
        <v>1</v>
      </c>
      <c r="I819" s="6">
        <f t="shared" si="57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54"/>
        <v>2.6117281376748416E-2</v>
      </c>
      <c r="E820" s="7">
        <f t="shared" si="55"/>
        <v>19</v>
      </c>
      <c r="F820" s="6">
        <f t="shared" si="56"/>
        <v>6.1290322580645158E-2</v>
      </c>
      <c r="G820" s="2">
        <v>142</v>
      </c>
      <c r="H820" s="7">
        <f t="shared" si="58"/>
        <v>0</v>
      </c>
      <c r="I820" s="6">
        <f t="shared" si="57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54"/>
        <v>1.0272544634395966E-2</v>
      </c>
      <c r="E821" s="7">
        <f t="shared" si="55"/>
        <v>1</v>
      </c>
      <c r="F821" s="6">
        <f t="shared" si="56"/>
        <v>3.2258064516129032E-3</v>
      </c>
      <c r="G821" s="2">
        <v>0</v>
      </c>
      <c r="H821" s="7">
        <f t="shared" si="58"/>
        <v>0</v>
      </c>
      <c r="I821" s="6">
        <f t="shared" si="57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si="54"/>
        <v>3.934085510688836E-2</v>
      </c>
      <c r="E822" s="7">
        <f t="shared" si="55"/>
        <v>40</v>
      </c>
      <c r="F822" s="6">
        <f t="shared" si="56"/>
        <v>7.1047957371225573E-2</v>
      </c>
      <c r="G822">
        <v>1</v>
      </c>
      <c r="H822" s="7">
        <f t="shared" si="58"/>
        <v>0</v>
      </c>
      <c r="I822" s="6">
        <f t="shared" si="57"/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54"/>
        <v>8.3358076009501181E-2</v>
      </c>
      <c r="E823" s="7">
        <f t="shared" si="55"/>
        <v>76</v>
      </c>
      <c r="F823" s="6">
        <f t="shared" si="56"/>
        <v>0.13499111900532859</v>
      </c>
      <c r="G823">
        <v>1</v>
      </c>
      <c r="H823" s="7">
        <f t="shared" si="58"/>
        <v>0</v>
      </c>
      <c r="I823" s="6">
        <f t="shared" si="57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54"/>
        <v>0.20832096199524941</v>
      </c>
      <c r="E824" s="7">
        <f t="shared" si="55"/>
        <v>130</v>
      </c>
      <c r="F824" s="6">
        <f t="shared" si="56"/>
        <v>0.23090586145648312</v>
      </c>
      <c r="G824">
        <v>2</v>
      </c>
      <c r="H824" s="7">
        <f t="shared" si="58"/>
        <v>0</v>
      </c>
      <c r="I824" s="6">
        <f t="shared" si="57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54"/>
        <v>0.20457244655581946</v>
      </c>
      <c r="E825" s="7">
        <f t="shared" si="55"/>
        <v>124</v>
      </c>
      <c r="F825" s="6">
        <f t="shared" si="56"/>
        <v>0.2202486678507993</v>
      </c>
      <c r="G825">
        <v>8</v>
      </c>
      <c r="H825" s="7">
        <f t="shared" si="58"/>
        <v>-1</v>
      </c>
      <c r="I825" s="6">
        <f t="shared" si="57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54"/>
        <v>0.17050178147268408</v>
      </c>
      <c r="E826" s="7">
        <f t="shared" si="55"/>
        <v>94</v>
      </c>
      <c r="F826" s="6">
        <f t="shared" si="56"/>
        <v>0.1669626998223801</v>
      </c>
      <c r="G826">
        <v>22</v>
      </c>
      <c r="H826" s="7">
        <f t="shared" si="58"/>
        <v>1</v>
      </c>
      <c r="I826" s="6">
        <f t="shared" si="57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54"/>
        <v>0.13999406175771972</v>
      </c>
      <c r="E827" s="7">
        <f t="shared" si="55"/>
        <v>59</v>
      </c>
      <c r="F827" s="6">
        <f t="shared" si="56"/>
        <v>0.10479573712255773</v>
      </c>
      <c r="G827">
        <v>36</v>
      </c>
      <c r="H827" s="7">
        <f t="shared" si="58"/>
        <v>0</v>
      </c>
      <c r="I827" s="6">
        <f t="shared" si="57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54"/>
        <v>7.9461104513064137E-2</v>
      </c>
      <c r="E828" s="7">
        <f t="shared" si="55"/>
        <v>21</v>
      </c>
      <c r="F828" s="6">
        <f t="shared" si="56"/>
        <v>3.7300177619893425E-2</v>
      </c>
      <c r="G828">
        <v>84</v>
      </c>
      <c r="H828" s="7">
        <f t="shared" si="58"/>
        <v>0</v>
      </c>
      <c r="I828" s="6">
        <f t="shared" si="57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54"/>
        <v>3.878414489311164E-2</v>
      </c>
      <c r="E829" s="7">
        <f t="shared" si="55"/>
        <v>18</v>
      </c>
      <c r="F829" s="6">
        <f t="shared" si="56"/>
        <v>3.1971580817051509E-2</v>
      </c>
      <c r="G829">
        <v>124</v>
      </c>
      <c r="H829" s="7">
        <f t="shared" si="58"/>
        <v>2</v>
      </c>
      <c r="I829" s="6">
        <f t="shared" si="57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54"/>
        <v>2.5942695961995249E-2</v>
      </c>
      <c r="E830" s="7">
        <f t="shared" si="55"/>
        <v>10</v>
      </c>
      <c r="F830" s="6">
        <f t="shared" si="56"/>
        <v>1.7761989342806393E-2</v>
      </c>
      <c r="G830">
        <v>143</v>
      </c>
      <c r="H830" s="7">
        <f t="shared" si="58"/>
        <v>1</v>
      </c>
      <c r="I830" s="6">
        <f t="shared" si="57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54"/>
        <v>9.7238717339667453E-3</v>
      </c>
      <c r="E831" s="7">
        <f t="shared" si="55"/>
        <v>-9</v>
      </c>
      <c r="F831" s="6">
        <f t="shared" si="56"/>
        <v>-1.5985790408525755E-2</v>
      </c>
      <c r="G831">
        <v>0</v>
      </c>
      <c r="H831" s="7">
        <f t="shared" si="58"/>
        <v>0</v>
      </c>
      <c r="I831" s="6">
        <f t="shared" si="57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si="54"/>
        <v>3.9927470534904808E-2</v>
      </c>
      <c r="E832" s="7">
        <f t="shared" si="55"/>
        <v>41</v>
      </c>
      <c r="F832" s="6">
        <f t="shared" si="56"/>
        <v>6.4976228209191758E-2</v>
      </c>
      <c r="G832" s="2">
        <v>1</v>
      </c>
      <c r="H832" s="7">
        <f t="shared" si="58"/>
        <v>0</v>
      </c>
      <c r="I832" s="6">
        <f t="shared" si="57"/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54"/>
        <v>8.5185856754306441E-2</v>
      </c>
      <c r="E833" s="7">
        <f t="shared" si="55"/>
        <v>103</v>
      </c>
      <c r="F833" s="6">
        <f t="shared" si="56"/>
        <v>0.16323296354992076</v>
      </c>
      <c r="G833" s="2">
        <v>1</v>
      </c>
      <c r="H833" s="7">
        <f t="shared" si="58"/>
        <v>0</v>
      </c>
      <c r="I833" s="6">
        <f t="shared" si="57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ref="D834:D897" si="59">C834/SUMIF(A:A,A834,C:C)</f>
        <v>0.21008159564823209</v>
      </c>
      <c r="E834" s="7">
        <f t="shared" si="55"/>
        <v>180</v>
      </c>
      <c r="F834" s="6">
        <f t="shared" si="56"/>
        <v>0.28526148969889065</v>
      </c>
      <c r="G834" s="2">
        <v>2</v>
      </c>
      <c r="H834" s="7">
        <f t="shared" si="58"/>
        <v>0</v>
      </c>
      <c r="I834" s="6">
        <f t="shared" si="57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59"/>
        <v>0.20525838621940162</v>
      </c>
      <c r="E835" s="7">
        <f t="shared" si="55"/>
        <v>148</v>
      </c>
      <c r="F835" s="6">
        <f t="shared" si="56"/>
        <v>0.23454833597464342</v>
      </c>
      <c r="G835" s="2">
        <v>9</v>
      </c>
      <c r="H835" s="7">
        <f t="shared" si="58"/>
        <v>1</v>
      </c>
      <c r="I835" s="6">
        <f t="shared" si="57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59"/>
        <v>0.1701903898458749</v>
      </c>
      <c r="E836" s="7">
        <f t="shared" si="55"/>
        <v>99</v>
      </c>
      <c r="F836" s="6">
        <f t="shared" si="56"/>
        <v>0.15689381933438987</v>
      </c>
      <c r="G836" s="2">
        <v>22</v>
      </c>
      <c r="H836" s="7">
        <f t="shared" si="58"/>
        <v>0</v>
      </c>
      <c r="I836" s="6">
        <f t="shared" si="57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59"/>
        <v>0.13914777878513146</v>
      </c>
      <c r="E837" s="7">
        <f t="shared" si="55"/>
        <v>65</v>
      </c>
      <c r="F837" s="6">
        <f t="shared" si="56"/>
        <v>0.10301109350237718</v>
      </c>
      <c r="G837" s="2">
        <v>37</v>
      </c>
      <c r="H837" s="7">
        <f t="shared" si="58"/>
        <v>1</v>
      </c>
      <c r="I837" s="6">
        <f t="shared" si="57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59"/>
        <v>7.8875793291024482E-2</v>
      </c>
      <c r="E838" s="7">
        <f t="shared" si="55"/>
        <v>34</v>
      </c>
      <c r="F838" s="6">
        <f t="shared" si="56"/>
        <v>5.388272583201268E-2</v>
      </c>
      <c r="G838" s="2">
        <v>86</v>
      </c>
      <c r="H838" s="7">
        <f t="shared" si="58"/>
        <v>2</v>
      </c>
      <c r="I838" s="6">
        <f t="shared" si="57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59"/>
        <v>3.8585675430643701E-2</v>
      </c>
      <c r="E839" s="7">
        <f t="shared" si="55"/>
        <v>19</v>
      </c>
      <c r="F839" s="6">
        <f t="shared" si="56"/>
        <v>3.0110935023771792E-2</v>
      </c>
      <c r="G839" s="2">
        <v>129</v>
      </c>
      <c r="H839" s="7">
        <f t="shared" si="58"/>
        <v>5</v>
      </c>
      <c r="I839" s="6">
        <f t="shared" si="57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59"/>
        <v>2.545784224841342E-2</v>
      </c>
      <c r="E840" s="7">
        <f t="shared" ref="E840:E903" si="60">C840-SUMIFS(C:C,A:A,A840-1,B:B,B840)</f>
        <v>3</v>
      </c>
      <c r="F840" s="6">
        <f t="shared" ref="F840:F903" si="61">E840/SUMIF(A:A,A840,E:E)</f>
        <v>4.7543581616481777E-3</v>
      </c>
      <c r="G840" s="2">
        <v>148</v>
      </c>
      <c r="H840" s="7">
        <f t="shared" si="58"/>
        <v>5</v>
      </c>
      <c r="I840" s="6">
        <f t="shared" si="57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59"/>
        <v>7.2892112420670898E-3</v>
      </c>
      <c r="E841" s="7">
        <f t="shared" si="60"/>
        <v>-61</v>
      </c>
      <c r="F841" s="6">
        <f t="shared" si="61"/>
        <v>-9.6671949286846276E-2</v>
      </c>
      <c r="G841" s="2">
        <v>0</v>
      </c>
      <c r="H841" s="7">
        <f t="shared" si="58"/>
        <v>0</v>
      </c>
      <c r="I841" s="6">
        <f t="shared" si="57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si="59"/>
        <v>4.0008611719114427E-2</v>
      </c>
      <c r="E842" s="7">
        <f t="shared" si="60"/>
        <v>14</v>
      </c>
      <c r="F842" s="6">
        <f t="shared" si="61"/>
        <v>4.7619047619047616E-2</v>
      </c>
      <c r="G842" s="2">
        <v>1</v>
      </c>
      <c r="H842" s="7">
        <f t="shared" si="58"/>
        <v>0</v>
      </c>
      <c r="I842" s="6">
        <f t="shared" si="57"/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59"/>
        <v>8.5291901395816133E-2</v>
      </c>
      <c r="E843" s="7">
        <f t="shared" si="60"/>
        <v>28</v>
      </c>
      <c r="F843" s="6">
        <f t="shared" si="61"/>
        <v>9.5238095238095233E-2</v>
      </c>
      <c r="G843" s="2">
        <v>1</v>
      </c>
      <c r="H843" s="7">
        <f t="shared" si="58"/>
        <v>0</v>
      </c>
      <c r="I843" s="6">
        <f t="shared" si="57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59"/>
        <v>0.21048476802181634</v>
      </c>
      <c r="E844" s="7">
        <f t="shared" si="60"/>
        <v>73</v>
      </c>
      <c r="F844" s="6">
        <f t="shared" si="61"/>
        <v>0.24829931972789115</v>
      </c>
      <c r="G844" s="2">
        <v>2</v>
      </c>
      <c r="H844" s="7">
        <f t="shared" si="58"/>
        <v>0</v>
      </c>
      <c r="I844" s="6">
        <f t="shared" si="57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59"/>
        <v>0.20643008360543974</v>
      </c>
      <c r="E845" s="7">
        <f t="shared" si="60"/>
        <v>93</v>
      </c>
      <c r="F845" s="6">
        <f t="shared" si="61"/>
        <v>0.31632653061224492</v>
      </c>
      <c r="G845" s="2">
        <v>9</v>
      </c>
      <c r="H845" s="7">
        <f t="shared" si="58"/>
        <v>0</v>
      </c>
      <c r="I845" s="6">
        <f t="shared" si="57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59"/>
        <v>0.17008145250995729</v>
      </c>
      <c r="E846" s="7">
        <f t="shared" si="60"/>
        <v>47</v>
      </c>
      <c r="F846" s="6">
        <f t="shared" si="61"/>
        <v>0.1598639455782313</v>
      </c>
      <c r="G846" s="2">
        <v>22</v>
      </c>
      <c r="H846" s="7">
        <f t="shared" si="58"/>
        <v>0</v>
      </c>
      <c r="I846" s="6">
        <f t="shared" si="57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59"/>
        <v>0.13879220639420145</v>
      </c>
      <c r="E847" s="7">
        <f t="shared" si="60"/>
        <v>31</v>
      </c>
      <c r="F847" s="6">
        <f t="shared" si="61"/>
        <v>0.10544217687074831</v>
      </c>
      <c r="G847" s="2">
        <v>37</v>
      </c>
      <c r="H847" s="7">
        <f t="shared" si="58"/>
        <v>0</v>
      </c>
      <c r="I847" s="6">
        <f t="shared" si="57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59"/>
        <v>7.8833112059994978E-2</v>
      </c>
      <c r="E848" s="7">
        <f t="shared" si="60"/>
        <v>22</v>
      </c>
      <c r="F848" s="6">
        <f t="shared" si="61"/>
        <v>7.4829931972789115E-2</v>
      </c>
      <c r="G848" s="2">
        <v>86</v>
      </c>
      <c r="H848" s="7">
        <f t="shared" si="58"/>
        <v>0</v>
      </c>
      <c r="I848" s="6">
        <f t="shared" si="57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59"/>
        <v>3.8716853851950193E-2</v>
      </c>
      <c r="E849" s="7">
        <f t="shared" si="60"/>
        <v>15</v>
      </c>
      <c r="F849" s="6">
        <f t="shared" si="61"/>
        <v>5.1020408163265307E-2</v>
      </c>
      <c r="G849" s="2">
        <v>129</v>
      </c>
      <c r="H849" s="7">
        <f t="shared" si="58"/>
        <v>0</v>
      </c>
      <c r="I849" s="6">
        <f t="shared" si="57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59"/>
        <v>2.5727510854354301E-2</v>
      </c>
      <c r="E850" s="7">
        <f t="shared" si="60"/>
        <v>15</v>
      </c>
      <c r="F850" s="6">
        <f t="shared" si="61"/>
        <v>5.1020408163265307E-2</v>
      </c>
      <c r="G850" s="2">
        <v>149</v>
      </c>
      <c r="H850" s="7">
        <f t="shared" si="58"/>
        <v>1</v>
      </c>
      <c r="I850" s="6">
        <f t="shared" si="57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59"/>
        <v>5.6334995873551256E-3</v>
      </c>
      <c r="E851" s="7">
        <f t="shared" si="60"/>
        <v>-44</v>
      </c>
      <c r="F851" s="6">
        <f t="shared" si="61"/>
        <v>-0.14965986394557823</v>
      </c>
      <c r="G851" s="2">
        <v>0</v>
      </c>
      <c r="H851" s="7">
        <f t="shared" si="58"/>
        <v>0</v>
      </c>
      <c r="I851" s="6">
        <f t="shared" si="57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si="59"/>
        <v>4.0543401552575867E-2</v>
      </c>
      <c r="E852" s="7">
        <f t="shared" si="60"/>
        <v>34</v>
      </c>
      <c r="F852" s="6">
        <f t="shared" si="61"/>
        <v>7.2186836518046707E-2</v>
      </c>
      <c r="G852">
        <v>1</v>
      </c>
      <c r="H852" s="7">
        <f t="shared" si="58"/>
        <v>0</v>
      </c>
      <c r="I852" s="6">
        <f t="shared" si="57"/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59"/>
        <v>8.5426958362738184E-2</v>
      </c>
      <c r="E853" s="7">
        <f t="shared" si="60"/>
        <v>44</v>
      </c>
      <c r="F853" s="6">
        <f t="shared" si="61"/>
        <v>9.3418259023354558E-2</v>
      </c>
      <c r="G853">
        <v>1</v>
      </c>
      <c r="H853" s="7">
        <f t="shared" si="58"/>
        <v>0</v>
      </c>
      <c r="I853" s="6">
        <f t="shared" si="57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59"/>
        <v>0.21143260409315456</v>
      </c>
      <c r="E854" s="7">
        <f t="shared" si="60"/>
        <v>126</v>
      </c>
      <c r="F854" s="6">
        <f t="shared" si="61"/>
        <v>0.26751592356687898</v>
      </c>
      <c r="G854">
        <v>2</v>
      </c>
      <c r="H854" s="7">
        <f t="shared" si="58"/>
        <v>0</v>
      </c>
      <c r="I854" s="6">
        <f t="shared" si="57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59"/>
        <v>0.20702187720536344</v>
      </c>
      <c r="E855" s="7">
        <f t="shared" si="60"/>
        <v>114</v>
      </c>
      <c r="F855" s="6">
        <f t="shared" si="61"/>
        <v>0.24203821656050956</v>
      </c>
      <c r="G855">
        <v>10</v>
      </c>
      <c r="H855" s="7">
        <f t="shared" si="58"/>
        <v>1</v>
      </c>
      <c r="I855" s="6">
        <f t="shared" si="57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59"/>
        <v>0.17071277346506705</v>
      </c>
      <c r="E856" s="7">
        <f t="shared" si="60"/>
        <v>98</v>
      </c>
      <c r="F856" s="6">
        <f t="shared" si="61"/>
        <v>0.20806794055201699</v>
      </c>
      <c r="G856">
        <v>21</v>
      </c>
      <c r="H856" s="7">
        <f t="shared" si="58"/>
        <v>-1</v>
      </c>
      <c r="I856" s="6">
        <f t="shared" si="57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59"/>
        <v>0.13835568101623147</v>
      </c>
      <c r="E857" s="7">
        <f t="shared" si="60"/>
        <v>53</v>
      </c>
      <c r="F857" s="6">
        <f t="shared" si="61"/>
        <v>0.11252653927813164</v>
      </c>
      <c r="G857">
        <v>37</v>
      </c>
      <c r="H857" s="7">
        <f t="shared" si="58"/>
        <v>0</v>
      </c>
      <c r="I857" s="6">
        <f t="shared" si="57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59"/>
        <v>7.8440366972477069E-2</v>
      </c>
      <c r="E858" s="7">
        <f t="shared" si="60"/>
        <v>26</v>
      </c>
      <c r="F858" s="6">
        <f t="shared" si="61"/>
        <v>5.5201698513800426E-2</v>
      </c>
      <c r="G858">
        <v>87</v>
      </c>
      <c r="H858" s="7">
        <f t="shared" si="58"/>
        <v>1</v>
      </c>
      <c r="I858" s="6">
        <f t="shared" si="57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59"/>
        <v>3.8532110091743121E-2</v>
      </c>
      <c r="E859" s="7">
        <f t="shared" si="60"/>
        <v>13</v>
      </c>
      <c r="F859" s="6">
        <f t="shared" si="61"/>
        <v>2.7600849256900213E-2</v>
      </c>
      <c r="G859">
        <v>131</v>
      </c>
      <c r="H859" s="7">
        <f t="shared" si="58"/>
        <v>2</v>
      </c>
      <c r="I859" s="6">
        <f t="shared" si="57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59"/>
        <v>2.5758645024700072E-2</v>
      </c>
      <c r="E860" s="7">
        <f t="shared" si="60"/>
        <v>13</v>
      </c>
      <c r="F860" s="6">
        <f t="shared" si="61"/>
        <v>2.7600849256900213E-2</v>
      </c>
      <c r="G860">
        <v>151</v>
      </c>
      <c r="H860" s="7">
        <f t="shared" si="58"/>
        <v>2</v>
      </c>
      <c r="I860" s="6">
        <f t="shared" si="57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59"/>
        <v>3.7755822159491886E-3</v>
      </c>
      <c r="E861" s="7">
        <f t="shared" si="60"/>
        <v>-50</v>
      </c>
      <c r="F861" s="6">
        <f t="shared" si="61"/>
        <v>-0.10615711252653928</v>
      </c>
      <c r="G861">
        <v>0</v>
      </c>
      <c r="H861" s="7">
        <f t="shared" si="58"/>
        <v>0</v>
      </c>
      <c r="I861" s="6">
        <f t="shared" si="57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si="59"/>
        <v>4.1268969305774908E-2</v>
      </c>
      <c r="E862" s="7">
        <f t="shared" si="60"/>
        <v>53</v>
      </c>
      <c r="F862" s="6">
        <f t="shared" si="61"/>
        <v>6.7430025445292627E-2</v>
      </c>
      <c r="G862" s="2">
        <v>1</v>
      </c>
      <c r="H862" s="7">
        <f t="shared" si="58"/>
        <v>0</v>
      </c>
      <c r="I862" s="6">
        <f t="shared" ref="I862:I925" si="62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59"/>
        <v>8.6177298633523317E-2</v>
      </c>
      <c r="E863" s="7">
        <f t="shared" si="60"/>
        <v>89</v>
      </c>
      <c r="F863" s="6">
        <f t="shared" si="61"/>
        <v>0.11323155216284987</v>
      </c>
      <c r="G863" s="2">
        <v>1</v>
      </c>
      <c r="H863" s="7">
        <f t="shared" si="58"/>
        <v>0</v>
      </c>
      <c r="I863" s="6">
        <f t="shared" si="62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59"/>
        <v>0.21128888278514044</v>
      </c>
      <c r="E864" s="7">
        <f t="shared" si="60"/>
        <v>162</v>
      </c>
      <c r="F864" s="6">
        <f t="shared" si="61"/>
        <v>0.20610687022900764</v>
      </c>
      <c r="G864" s="2">
        <v>3</v>
      </c>
      <c r="H864" s="7">
        <f t="shared" si="58"/>
        <v>1</v>
      </c>
      <c r="I864" s="6">
        <f t="shared" si="62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59"/>
        <v>0.20716885257158552</v>
      </c>
      <c r="E865" s="7">
        <f t="shared" si="60"/>
        <v>167</v>
      </c>
      <c r="F865" s="6">
        <f t="shared" si="61"/>
        <v>0.21246819338422393</v>
      </c>
      <c r="G865" s="2">
        <v>10</v>
      </c>
      <c r="H865" s="7">
        <f t="shared" si="58"/>
        <v>0</v>
      </c>
      <c r="I865" s="6">
        <f t="shared" si="62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59"/>
        <v>0.17050058367094692</v>
      </c>
      <c r="E866" s="7">
        <f t="shared" si="60"/>
        <v>128</v>
      </c>
      <c r="F866" s="6">
        <f t="shared" si="61"/>
        <v>0.16284987277353691</v>
      </c>
      <c r="G866" s="2">
        <v>22</v>
      </c>
      <c r="H866" s="7">
        <f t="shared" si="58"/>
        <v>1</v>
      </c>
      <c r="I866" s="6">
        <f t="shared" si="62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59"/>
        <v>0.13764334271784659</v>
      </c>
      <c r="E867" s="7">
        <f t="shared" si="60"/>
        <v>88</v>
      </c>
      <c r="F867" s="6">
        <f t="shared" si="61"/>
        <v>0.11195928753180662</v>
      </c>
      <c r="G867" s="2">
        <v>41</v>
      </c>
      <c r="H867" s="7">
        <f t="shared" si="58"/>
        <v>4</v>
      </c>
      <c r="I867" s="6">
        <f t="shared" si="62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59"/>
        <v>7.8108906131978295E-2</v>
      </c>
      <c r="E868" s="7">
        <f t="shared" si="60"/>
        <v>52</v>
      </c>
      <c r="F868" s="6">
        <f t="shared" si="61"/>
        <v>6.6157760814249358E-2</v>
      </c>
      <c r="G868" s="2">
        <v>94</v>
      </c>
      <c r="H868" s="7">
        <f t="shared" si="58"/>
        <v>7</v>
      </c>
      <c r="I868" s="6">
        <f t="shared" si="62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59"/>
        <v>3.8556616081851264E-2</v>
      </c>
      <c r="E869" s="7">
        <f t="shared" si="60"/>
        <v>31</v>
      </c>
      <c r="F869" s="6">
        <f t="shared" si="61"/>
        <v>3.9440203562340966E-2</v>
      </c>
      <c r="G869" s="2">
        <v>140</v>
      </c>
      <c r="H869" s="7">
        <f t="shared" si="58"/>
        <v>9</v>
      </c>
      <c r="I869" s="6">
        <f t="shared" si="62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59"/>
        <v>2.5441186568701504E-2</v>
      </c>
      <c r="E870" s="7">
        <f t="shared" si="60"/>
        <v>11</v>
      </c>
      <c r="F870" s="6">
        <f t="shared" si="61"/>
        <v>1.3994910941475827E-2</v>
      </c>
      <c r="G870" s="2">
        <v>156</v>
      </c>
      <c r="H870" s="7">
        <f t="shared" si="58"/>
        <v>5</v>
      </c>
      <c r="I870" s="6">
        <f t="shared" si="62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 t="shared" si="59"/>
        <v>3.8453615326512394E-3</v>
      </c>
      <c r="E871" s="7">
        <f t="shared" si="60"/>
        <v>5</v>
      </c>
      <c r="F871" s="6">
        <f t="shared" si="61"/>
        <v>6.3613231552162846E-3</v>
      </c>
      <c r="G871" s="2">
        <v>0</v>
      </c>
      <c r="H871" s="7">
        <f t="shared" si="58"/>
        <v>0</v>
      </c>
      <c r="I871" s="6">
        <f t="shared" si="62"/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si="59"/>
        <v>4.1433939270843913E-2</v>
      </c>
      <c r="E872" s="7">
        <f t="shared" si="60"/>
        <v>22</v>
      </c>
      <c r="F872" s="6">
        <f t="shared" si="61"/>
        <v>5.3012048192771083E-2</v>
      </c>
      <c r="G872" s="2">
        <v>1</v>
      </c>
      <c r="H872" s="7">
        <f t="shared" ref="H872:H935" si="63">G872-SUMIFS(G:G,A:A,A872-1,B:B,B872)</f>
        <v>0</v>
      </c>
      <c r="I872" s="6">
        <f t="shared" si="62"/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59"/>
        <v>8.6354558071832371E-2</v>
      </c>
      <c r="E873" s="7">
        <f t="shared" si="60"/>
        <v>41</v>
      </c>
      <c r="F873" s="6">
        <f t="shared" si="61"/>
        <v>9.8795180722891562E-2</v>
      </c>
      <c r="G873" s="2">
        <v>1</v>
      </c>
      <c r="H873" s="7">
        <f t="shared" si="63"/>
        <v>0</v>
      </c>
      <c r="I873" s="6">
        <f t="shared" si="62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59"/>
        <v>0.21201042618733287</v>
      </c>
      <c r="E874" s="7">
        <f t="shared" si="60"/>
        <v>109</v>
      </c>
      <c r="F874" s="6">
        <f t="shared" si="61"/>
        <v>0.26265060240963856</v>
      </c>
      <c r="G874" s="2">
        <v>3</v>
      </c>
      <c r="H874" s="7">
        <f t="shared" si="63"/>
        <v>0</v>
      </c>
      <c r="I874" s="6">
        <f t="shared" si="62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59"/>
        <v>0.20791442402085236</v>
      </c>
      <c r="E875" s="7">
        <f t="shared" si="60"/>
        <v>108</v>
      </c>
      <c r="F875" s="6">
        <f t="shared" si="61"/>
        <v>0.26024096385542167</v>
      </c>
      <c r="G875" s="2">
        <v>10</v>
      </c>
      <c r="H875" s="7">
        <f t="shared" si="63"/>
        <v>0</v>
      </c>
      <c r="I875" s="6">
        <f t="shared" si="62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59"/>
        <v>0.17067804068921161</v>
      </c>
      <c r="E876" s="7">
        <f t="shared" si="60"/>
        <v>76</v>
      </c>
      <c r="F876" s="6">
        <f t="shared" si="61"/>
        <v>0.18313253012048192</v>
      </c>
      <c r="G876" s="2">
        <v>22</v>
      </c>
      <c r="H876" s="7">
        <f t="shared" si="63"/>
        <v>0</v>
      </c>
      <c r="I876" s="6">
        <f t="shared" si="62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59"/>
        <v>0.1377069158119224</v>
      </c>
      <c r="E877" s="7">
        <f t="shared" si="60"/>
        <v>59</v>
      </c>
      <c r="F877" s="6">
        <f t="shared" si="61"/>
        <v>0.14216867469879518</v>
      </c>
      <c r="G877" s="2">
        <v>41</v>
      </c>
      <c r="H877" s="7">
        <f t="shared" si="63"/>
        <v>0</v>
      </c>
      <c r="I877" s="6">
        <f t="shared" si="62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59"/>
        <v>7.7959446193426082E-2</v>
      </c>
      <c r="E878" s="7">
        <f t="shared" si="60"/>
        <v>28</v>
      </c>
      <c r="F878" s="6">
        <f t="shared" si="61"/>
        <v>6.746987951807229E-2</v>
      </c>
      <c r="G878" s="2">
        <v>94</v>
      </c>
      <c r="H878" s="7">
        <f t="shared" si="63"/>
        <v>0</v>
      </c>
      <c r="I878" s="6">
        <f t="shared" si="62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59"/>
        <v>3.8658136149757966E-2</v>
      </c>
      <c r="E879" s="7">
        <f t="shared" si="60"/>
        <v>19</v>
      </c>
      <c r="F879" s="6">
        <f t="shared" si="61"/>
        <v>4.5783132530120479E-2</v>
      </c>
      <c r="G879" s="2">
        <v>142</v>
      </c>
      <c r="H879" s="7">
        <f t="shared" si="63"/>
        <v>2</v>
      </c>
      <c r="I879" s="6">
        <f t="shared" si="62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59"/>
        <v>2.5253038150367287E-2</v>
      </c>
      <c r="E880" s="7">
        <f t="shared" si="60"/>
        <v>5</v>
      </c>
      <c r="F880" s="6">
        <f t="shared" si="61"/>
        <v>1.2048192771084338E-2</v>
      </c>
      <c r="G880" s="2">
        <v>158</v>
      </c>
      <c r="H880" s="7">
        <f t="shared" si="63"/>
        <v>2</v>
      </c>
      <c r="I880" s="6">
        <f t="shared" si="62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59"/>
        <v>2.0310754544531329E-3</v>
      </c>
      <c r="E881" s="7">
        <f t="shared" si="60"/>
        <v>-52</v>
      </c>
      <c r="F881" s="6">
        <f t="shared" si="61"/>
        <v>-0.12530120481927712</v>
      </c>
      <c r="G881" s="2">
        <v>0</v>
      </c>
      <c r="H881" s="7">
        <f t="shared" si="63"/>
        <v>0</v>
      </c>
      <c r="I881" s="6">
        <f t="shared" si="62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si="59"/>
        <v>4.2356729758149317E-2</v>
      </c>
      <c r="E882" s="7">
        <f t="shared" si="60"/>
        <v>65</v>
      </c>
      <c r="F882" s="6">
        <f t="shared" si="61"/>
        <v>7.2951739618406286E-2</v>
      </c>
      <c r="G882">
        <v>1</v>
      </c>
      <c r="H882" s="7">
        <f t="shared" si="63"/>
        <v>0</v>
      </c>
      <c r="I882" s="6">
        <f t="shared" si="62"/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59"/>
        <v>8.7145110410094637E-2</v>
      </c>
      <c r="E883" s="7">
        <f t="shared" si="60"/>
        <v>101</v>
      </c>
      <c r="F883" s="6">
        <f t="shared" si="61"/>
        <v>0.11335578002244669</v>
      </c>
      <c r="G883">
        <v>1</v>
      </c>
      <c r="H883" s="7">
        <f t="shared" si="63"/>
        <v>0</v>
      </c>
      <c r="I883" s="6">
        <f t="shared" si="62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59"/>
        <v>0.21293375394321767</v>
      </c>
      <c r="E884" s="7">
        <f t="shared" si="60"/>
        <v>217</v>
      </c>
      <c r="F884" s="6">
        <f t="shared" si="61"/>
        <v>0.24354657687991021</v>
      </c>
      <c r="G884">
        <v>3</v>
      </c>
      <c r="H884" s="7">
        <f t="shared" si="63"/>
        <v>0</v>
      </c>
      <c r="I884" s="6">
        <f t="shared" si="62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59"/>
        <v>0.20790615141955837</v>
      </c>
      <c r="E885" s="7">
        <f t="shared" si="60"/>
        <v>185</v>
      </c>
      <c r="F885" s="6">
        <f t="shared" si="61"/>
        <v>0.20763187429854096</v>
      </c>
      <c r="G885">
        <v>10</v>
      </c>
      <c r="H885" s="7">
        <f t="shared" si="63"/>
        <v>0</v>
      </c>
      <c r="I885" s="6">
        <f t="shared" si="62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59"/>
        <v>0.17037986330178759</v>
      </c>
      <c r="E886" s="7">
        <f t="shared" si="60"/>
        <v>143</v>
      </c>
      <c r="F886" s="6">
        <f t="shared" si="61"/>
        <v>0.16049382716049382</v>
      </c>
      <c r="G886">
        <v>23</v>
      </c>
      <c r="H886" s="7">
        <f t="shared" si="63"/>
        <v>1</v>
      </c>
      <c r="I886" s="6">
        <f t="shared" si="62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59"/>
        <v>0.13702681388012619</v>
      </c>
      <c r="E887" s="7">
        <f t="shared" si="60"/>
        <v>102</v>
      </c>
      <c r="F887" s="6">
        <f t="shared" si="61"/>
        <v>0.11447811447811448</v>
      </c>
      <c r="G887">
        <v>41</v>
      </c>
      <c r="H887" s="7">
        <f t="shared" si="63"/>
        <v>0</v>
      </c>
      <c r="I887" s="6">
        <f t="shared" si="62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59"/>
        <v>7.7287066246056788E-2</v>
      </c>
      <c r="E888" s="7">
        <f t="shared" si="60"/>
        <v>49</v>
      </c>
      <c r="F888" s="6">
        <f t="shared" si="61"/>
        <v>5.4994388327721661E-2</v>
      </c>
      <c r="G888">
        <v>94</v>
      </c>
      <c r="H888" s="7">
        <f t="shared" si="63"/>
        <v>0</v>
      </c>
      <c r="I888" s="6">
        <f t="shared" si="62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59"/>
        <v>3.8347791798107253E-2</v>
      </c>
      <c r="E889" s="7">
        <f t="shared" si="60"/>
        <v>25</v>
      </c>
      <c r="F889" s="6">
        <f t="shared" si="61"/>
        <v>2.8058361391694726E-2</v>
      </c>
      <c r="G889">
        <v>143</v>
      </c>
      <c r="H889" s="7">
        <f t="shared" si="63"/>
        <v>1</v>
      </c>
      <c r="I889" s="6">
        <f t="shared" si="62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59"/>
        <v>2.4743690851735015E-2</v>
      </c>
      <c r="E890" s="7">
        <f t="shared" si="60"/>
        <v>7</v>
      </c>
      <c r="F890" s="6">
        <f t="shared" si="61"/>
        <v>7.8563411896745237E-3</v>
      </c>
      <c r="G890">
        <v>159</v>
      </c>
      <c r="H890" s="7">
        <f t="shared" si="63"/>
        <v>1</v>
      </c>
      <c r="I890" s="6">
        <f t="shared" si="62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59"/>
        <v>1.8730283911671925E-3</v>
      </c>
      <c r="E891" s="7">
        <f t="shared" si="60"/>
        <v>-3</v>
      </c>
      <c r="F891" s="6">
        <f t="shared" si="61"/>
        <v>-3.3670033670033669E-3</v>
      </c>
      <c r="G891">
        <v>0</v>
      </c>
      <c r="H891" s="7">
        <f t="shared" si="63"/>
        <v>0</v>
      </c>
      <c r="I891" s="6">
        <f t="shared" si="62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si="59"/>
        <v>4.2811296534017974E-2</v>
      </c>
      <c r="E892" s="7">
        <f t="shared" si="60"/>
        <v>45</v>
      </c>
      <c r="F892" s="6">
        <f t="shared" si="61"/>
        <v>6.1813186813186816E-2</v>
      </c>
      <c r="G892">
        <v>1</v>
      </c>
      <c r="H892" s="7">
        <f t="shared" si="63"/>
        <v>0</v>
      </c>
      <c r="I892" s="6">
        <f t="shared" si="62"/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59"/>
        <v>8.7933247753530161E-2</v>
      </c>
      <c r="E893" s="7">
        <f t="shared" si="60"/>
        <v>88</v>
      </c>
      <c r="F893" s="6">
        <f t="shared" si="61"/>
        <v>0.12087912087912088</v>
      </c>
      <c r="G893">
        <v>1</v>
      </c>
      <c r="H893" s="7">
        <f t="shared" si="63"/>
        <v>0</v>
      </c>
      <c r="I893" s="6">
        <f t="shared" si="62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59"/>
        <v>0.21302952503209244</v>
      </c>
      <c r="E894" s="7">
        <f t="shared" si="60"/>
        <v>158</v>
      </c>
      <c r="F894" s="6">
        <f t="shared" si="61"/>
        <v>0.21703296703296704</v>
      </c>
      <c r="G894">
        <v>3</v>
      </c>
      <c r="H894" s="7">
        <f t="shared" si="63"/>
        <v>0</v>
      </c>
      <c r="I894" s="6">
        <f t="shared" si="62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59"/>
        <v>0.2087612323491656</v>
      </c>
      <c r="E895" s="7">
        <f t="shared" si="60"/>
        <v>178</v>
      </c>
      <c r="F895" s="6">
        <f t="shared" si="61"/>
        <v>0.2445054945054945</v>
      </c>
      <c r="G895">
        <v>10</v>
      </c>
      <c r="H895" s="7">
        <f t="shared" si="63"/>
        <v>0</v>
      </c>
      <c r="I895" s="6">
        <f t="shared" si="62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59"/>
        <v>0.17037869062901156</v>
      </c>
      <c r="E896" s="7">
        <f t="shared" si="60"/>
        <v>124</v>
      </c>
      <c r="F896" s="6">
        <f t="shared" si="61"/>
        <v>0.17032967032967034</v>
      </c>
      <c r="G896">
        <v>24</v>
      </c>
      <c r="H896" s="7">
        <f t="shared" si="63"/>
        <v>1</v>
      </c>
      <c r="I896" s="6">
        <f t="shared" si="62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59"/>
        <v>0.13626444159178433</v>
      </c>
      <c r="E897" s="7">
        <f t="shared" si="60"/>
        <v>76</v>
      </c>
      <c r="F897" s="6">
        <f t="shared" si="61"/>
        <v>0.1043956043956044</v>
      </c>
      <c r="G897">
        <v>42</v>
      </c>
      <c r="H897" s="7">
        <f t="shared" si="63"/>
        <v>1</v>
      </c>
      <c r="I897" s="6">
        <f t="shared" si="62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ref="D898:D961" si="64">C898/SUMIF(A:A,A898,C:C)</f>
        <v>7.6540436456996153E-2</v>
      </c>
      <c r="E898" s="7">
        <f t="shared" si="60"/>
        <v>33</v>
      </c>
      <c r="F898" s="6">
        <f t="shared" si="61"/>
        <v>4.5329670329670328E-2</v>
      </c>
      <c r="G898">
        <v>96</v>
      </c>
      <c r="H898" s="7">
        <f t="shared" si="63"/>
        <v>2</v>
      </c>
      <c r="I898" s="6">
        <f t="shared" si="62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64"/>
        <v>3.7901155327342749E-2</v>
      </c>
      <c r="E899" s="7">
        <f t="shared" si="60"/>
        <v>14</v>
      </c>
      <c r="F899" s="6">
        <f t="shared" si="61"/>
        <v>1.9230769230769232E-2</v>
      </c>
      <c r="G899">
        <v>146</v>
      </c>
      <c r="H899" s="7">
        <f t="shared" si="63"/>
        <v>3</v>
      </c>
      <c r="I899" s="6">
        <f t="shared" si="62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64"/>
        <v>2.4518613607188704E-2</v>
      </c>
      <c r="E900" s="7">
        <f t="shared" si="60"/>
        <v>11</v>
      </c>
      <c r="F900" s="6">
        <f t="shared" si="61"/>
        <v>1.510989010989011E-2</v>
      </c>
      <c r="G900">
        <v>160</v>
      </c>
      <c r="H900" s="7">
        <f t="shared" si="63"/>
        <v>1</v>
      </c>
      <c r="I900" s="6">
        <f t="shared" si="62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64"/>
        <v>1.8613607188703466E-3</v>
      </c>
      <c r="E901" s="7">
        <f t="shared" si="60"/>
        <v>1</v>
      </c>
      <c r="F901" s="6">
        <f t="shared" si="61"/>
        <v>1.3736263736263737E-3</v>
      </c>
      <c r="G901">
        <v>0</v>
      </c>
      <c r="H901" s="7">
        <f t="shared" si="63"/>
        <v>0</v>
      </c>
      <c r="I901" s="6">
        <f t="shared" si="62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si="64"/>
        <v>4.3700911090166508E-2</v>
      </c>
      <c r="E902" s="7">
        <f t="shared" si="60"/>
        <v>57</v>
      </c>
      <c r="F902" s="6">
        <f t="shared" si="61"/>
        <v>8.5074626865671646E-2</v>
      </c>
      <c r="G902">
        <v>1</v>
      </c>
      <c r="H902" s="7">
        <f t="shared" si="63"/>
        <v>0</v>
      </c>
      <c r="I902" s="6">
        <f t="shared" si="62"/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64"/>
        <v>8.8564247565190074E-2</v>
      </c>
      <c r="E903" s="7">
        <f t="shared" si="60"/>
        <v>79</v>
      </c>
      <c r="F903" s="6">
        <f t="shared" si="61"/>
        <v>0.11791044776119403</v>
      </c>
      <c r="G903">
        <v>1</v>
      </c>
      <c r="H903" s="7">
        <f t="shared" si="63"/>
        <v>0</v>
      </c>
      <c r="I903" s="6">
        <f t="shared" si="62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64"/>
        <v>0.21297518064718818</v>
      </c>
      <c r="E904" s="7">
        <f t="shared" ref="E904:E967" si="65">C904-SUMIFS(C:C,A:A,A904-1,B:B,B904)</f>
        <v>141</v>
      </c>
      <c r="F904" s="6">
        <f t="shared" ref="F904:F967" si="66">E904/SUMIF(A:A,A904,E:E)</f>
        <v>0.21044776119402986</v>
      </c>
      <c r="G904">
        <v>3</v>
      </c>
      <c r="H904" s="7">
        <f t="shared" si="63"/>
        <v>0</v>
      </c>
      <c r="I904" s="6">
        <f t="shared" si="62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64"/>
        <v>0.20879673264216148</v>
      </c>
      <c r="E905" s="7">
        <f t="shared" si="65"/>
        <v>141</v>
      </c>
      <c r="F905" s="6">
        <f t="shared" si="66"/>
        <v>0.21044776119402986</v>
      </c>
      <c r="G905">
        <v>11</v>
      </c>
      <c r="H905" s="7">
        <f t="shared" si="63"/>
        <v>1</v>
      </c>
      <c r="I905" s="6">
        <f t="shared" si="62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64"/>
        <v>0.17027961043041157</v>
      </c>
      <c r="E906" s="7">
        <f t="shared" si="65"/>
        <v>111</v>
      </c>
      <c r="F906" s="6">
        <f t="shared" si="66"/>
        <v>0.16567164179104477</v>
      </c>
      <c r="G906">
        <v>24</v>
      </c>
      <c r="H906" s="7">
        <f t="shared" si="63"/>
        <v>0</v>
      </c>
      <c r="I906" s="6">
        <f t="shared" si="62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64"/>
        <v>0.13562676720075401</v>
      </c>
      <c r="E907" s="7">
        <f t="shared" si="65"/>
        <v>71</v>
      </c>
      <c r="F907" s="6">
        <f t="shared" si="66"/>
        <v>0.10597014925373134</v>
      </c>
      <c r="G907">
        <v>45</v>
      </c>
      <c r="H907" s="7">
        <f t="shared" si="63"/>
        <v>3</v>
      </c>
      <c r="I907" s="6">
        <f t="shared" si="62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64"/>
        <v>7.646874018221804E-2</v>
      </c>
      <c r="E908" s="7">
        <f t="shared" si="65"/>
        <v>49</v>
      </c>
      <c r="F908" s="6">
        <f t="shared" si="66"/>
        <v>7.3134328358208961E-2</v>
      </c>
      <c r="G908">
        <v>96</v>
      </c>
      <c r="H908" s="7">
        <f t="shared" si="63"/>
        <v>0</v>
      </c>
      <c r="I908" s="6">
        <f t="shared" si="62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64"/>
        <v>3.7637448947533771E-2</v>
      </c>
      <c r="E909" s="7">
        <f t="shared" si="65"/>
        <v>17</v>
      </c>
      <c r="F909" s="6">
        <f t="shared" si="66"/>
        <v>2.5373134328358207E-2</v>
      </c>
      <c r="G909">
        <v>149</v>
      </c>
      <c r="H909" s="7">
        <f t="shared" si="63"/>
        <v>3</v>
      </c>
      <c r="I909" s="6">
        <f t="shared" si="62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64"/>
        <v>2.4191014765944079E-2</v>
      </c>
      <c r="E910" s="7">
        <f t="shared" si="65"/>
        <v>6</v>
      </c>
      <c r="F910" s="6">
        <f t="shared" si="66"/>
        <v>8.9552238805970154E-3</v>
      </c>
      <c r="G910">
        <v>163</v>
      </c>
      <c r="H910" s="7">
        <f t="shared" si="63"/>
        <v>3</v>
      </c>
      <c r="I910" s="6">
        <f t="shared" si="62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64"/>
        <v>1.7593465284322966E-3</v>
      </c>
      <c r="E911" s="7">
        <f t="shared" si="65"/>
        <v>-2</v>
      </c>
      <c r="F911" s="6">
        <f t="shared" si="66"/>
        <v>-2.9850746268656717E-3</v>
      </c>
      <c r="G911">
        <v>0</v>
      </c>
      <c r="H911" s="7">
        <f t="shared" si="63"/>
        <v>0</v>
      </c>
      <c r="I911" s="6">
        <f t="shared" si="62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si="64"/>
        <v>4.3462029057648635E-2</v>
      </c>
      <c r="E912" s="7">
        <f t="shared" si="65"/>
        <v>6</v>
      </c>
      <c r="F912" s="6">
        <f t="shared" si="66"/>
        <v>1.9169329073482427E-2</v>
      </c>
      <c r="G912" s="2">
        <v>2</v>
      </c>
      <c r="H912" s="7">
        <f t="shared" si="63"/>
        <v>1</v>
      </c>
      <c r="I912" s="6">
        <f t="shared" si="62"/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64"/>
        <v>8.9070715241265599E-2</v>
      </c>
      <c r="E913" s="7">
        <f t="shared" si="65"/>
        <v>44</v>
      </c>
      <c r="F913" s="6">
        <f t="shared" si="66"/>
        <v>0.14057507987220447</v>
      </c>
      <c r="G913" s="2">
        <v>1</v>
      </c>
      <c r="H913" s="7">
        <f t="shared" si="63"/>
        <v>0</v>
      </c>
      <c r="I913" s="6">
        <f t="shared" si="62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64"/>
        <v>0.21342127368322808</v>
      </c>
      <c r="E914" s="7">
        <f t="shared" si="65"/>
        <v>81</v>
      </c>
      <c r="F914" s="6">
        <f t="shared" si="66"/>
        <v>0.25878594249201275</v>
      </c>
      <c r="G914" s="2">
        <v>4</v>
      </c>
      <c r="H914" s="7">
        <f t="shared" si="63"/>
        <v>1</v>
      </c>
      <c r="I914" s="6">
        <f t="shared" si="62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64"/>
        <v>0.20850573997448901</v>
      </c>
      <c r="E915" s="7">
        <f t="shared" si="65"/>
        <v>56</v>
      </c>
      <c r="F915" s="6">
        <f t="shared" si="66"/>
        <v>0.17891373801916932</v>
      </c>
      <c r="G915" s="2">
        <v>10</v>
      </c>
      <c r="H915" s="7">
        <f t="shared" si="63"/>
        <v>-1</v>
      </c>
      <c r="I915" s="6">
        <f t="shared" si="62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64"/>
        <v>0.17039479824534112</v>
      </c>
      <c r="E916" s="7">
        <f t="shared" si="65"/>
        <v>57</v>
      </c>
      <c r="F916" s="6">
        <f t="shared" si="66"/>
        <v>0.18210862619808307</v>
      </c>
      <c r="G916" s="2">
        <v>24</v>
      </c>
      <c r="H916" s="7">
        <f t="shared" si="63"/>
        <v>0</v>
      </c>
      <c r="I916" s="6">
        <f t="shared" si="62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64"/>
        <v>0.13530162088168496</v>
      </c>
      <c r="E917" s="7">
        <f t="shared" si="65"/>
        <v>32</v>
      </c>
      <c r="F917" s="6">
        <f t="shared" si="66"/>
        <v>0.10223642172523961</v>
      </c>
      <c r="G917" s="2">
        <v>46</v>
      </c>
      <c r="H917" s="7">
        <f t="shared" si="63"/>
        <v>1</v>
      </c>
      <c r="I917" s="6">
        <f t="shared" si="62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64"/>
        <v>7.6284105403975982E-2</v>
      </c>
      <c r="E918" s="7">
        <f t="shared" si="65"/>
        <v>18</v>
      </c>
      <c r="F918" s="6">
        <f t="shared" si="66"/>
        <v>5.7507987220447282E-2</v>
      </c>
      <c r="G918" s="2">
        <v>96</v>
      </c>
      <c r="H918" s="7">
        <f t="shared" si="63"/>
        <v>0</v>
      </c>
      <c r="I918" s="6">
        <f t="shared" si="62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64"/>
        <v>3.7550944218025697E-2</v>
      </c>
      <c r="E919" s="7">
        <f t="shared" si="65"/>
        <v>9</v>
      </c>
      <c r="F919" s="6">
        <f t="shared" si="66"/>
        <v>2.8753993610223641E-2</v>
      </c>
      <c r="G919" s="2">
        <v>151</v>
      </c>
      <c r="H919" s="7">
        <f t="shared" si="63"/>
        <v>2</v>
      </c>
      <c r="I919" s="6">
        <f t="shared" si="62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64"/>
        <v>2.4297669788134274E-2</v>
      </c>
      <c r="E920" s="7">
        <f t="shared" si="65"/>
        <v>11</v>
      </c>
      <c r="F920" s="6">
        <f t="shared" si="66"/>
        <v>3.5143769968051117E-2</v>
      </c>
      <c r="G920" s="2">
        <v>163</v>
      </c>
      <c r="H920" s="7">
        <f t="shared" si="63"/>
        <v>0</v>
      </c>
      <c r="I920" s="6">
        <f t="shared" si="62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64"/>
        <v>1.7111035062066392E-3</v>
      </c>
      <c r="E921" s="7">
        <f t="shared" si="65"/>
        <v>-1</v>
      </c>
      <c r="F921" s="6">
        <f t="shared" si="66"/>
        <v>-3.1948881789137379E-3</v>
      </c>
      <c r="G921" s="2">
        <v>0</v>
      </c>
      <c r="H921" s="7">
        <f t="shared" si="63"/>
        <v>0</v>
      </c>
      <c r="I921" s="6">
        <f t="shared" si="62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si="64"/>
        <v>4.3894118005422034E-2</v>
      </c>
      <c r="E922" s="7">
        <f t="shared" si="65"/>
        <v>44</v>
      </c>
      <c r="F922" s="6">
        <f t="shared" si="66"/>
        <v>6.4139941690962099E-2</v>
      </c>
      <c r="G922">
        <v>2</v>
      </c>
      <c r="H922" s="7">
        <f t="shared" si="63"/>
        <v>0</v>
      </c>
      <c r="I922" s="6">
        <f t="shared" si="62"/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64"/>
        <v>8.9676810137378535E-2</v>
      </c>
      <c r="E923" s="7">
        <f t="shared" si="65"/>
        <v>81</v>
      </c>
      <c r="F923" s="6">
        <f t="shared" si="66"/>
        <v>0.11807580174927114</v>
      </c>
      <c r="G923">
        <v>1</v>
      </c>
      <c r="H923" s="7">
        <f t="shared" si="63"/>
        <v>0</v>
      </c>
      <c r="I923" s="6">
        <f t="shared" si="62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64"/>
        <v>0.21334795455237748</v>
      </c>
      <c r="E924" s="7">
        <f t="shared" si="65"/>
        <v>144</v>
      </c>
      <c r="F924" s="6">
        <f t="shared" si="66"/>
        <v>0.2099125364431487</v>
      </c>
      <c r="G924">
        <v>4</v>
      </c>
      <c r="H924" s="7">
        <f t="shared" si="63"/>
        <v>0</v>
      </c>
      <c r="I924" s="6">
        <f t="shared" si="62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64"/>
        <v>0.20771269304578269</v>
      </c>
      <c r="E925" s="7">
        <f t="shared" si="65"/>
        <v>117</v>
      </c>
      <c r="F925" s="6">
        <f t="shared" si="66"/>
        <v>0.17055393586005832</v>
      </c>
      <c r="G925">
        <v>10</v>
      </c>
      <c r="H925" s="7">
        <f t="shared" si="63"/>
        <v>0</v>
      </c>
      <c r="I925" s="6">
        <f t="shared" si="62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64"/>
        <v>0.1704590453562399</v>
      </c>
      <c r="E926" s="7">
        <f t="shared" si="65"/>
        <v>119</v>
      </c>
      <c r="F926" s="6">
        <f t="shared" si="66"/>
        <v>0.17346938775510204</v>
      </c>
      <c r="G926">
        <v>25</v>
      </c>
      <c r="H926" s="7">
        <f t="shared" si="63"/>
        <v>1</v>
      </c>
      <c r="I926" s="6">
        <f t="shared" ref="I926:I989" si="67">G926/SUMIF(A:A,A926,G:G)</f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64"/>
        <v>0.13500258917420574</v>
      </c>
      <c r="E927" s="7">
        <f t="shared" si="65"/>
        <v>83</v>
      </c>
      <c r="F927" s="6">
        <f t="shared" si="66"/>
        <v>0.12099125364431487</v>
      </c>
      <c r="G927">
        <v>46</v>
      </c>
      <c r="H927" s="7">
        <f t="shared" si="63"/>
        <v>0</v>
      </c>
      <c r="I927" s="6">
        <f t="shared" si="67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64"/>
        <v>7.5938956410490727E-2</v>
      </c>
      <c r="E928" s="7">
        <f t="shared" si="65"/>
        <v>41</v>
      </c>
      <c r="F928" s="6">
        <f t="shared" si="66"/>
        <v>5.9766763848396499E-2</v>
      </c>
      <c r="G928">
        <v>101</v>
      </c>
      <c r="H928" s="7">
        <f t="shared" si="63"/>
        <v>5</v>
      </c>
      <c r="I928" s="6">
        <f t="shared" si="67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64"/>
        <v>3.7771482530689328E-2</v>
      </c>
      <c r="E929" s="7">
        <f t="shared" si="65"/>
        <v>33</v>
      </c>
      <c r="F929" s="6">
        <f t="shared" si="66"/>
        <v>4.8104956268221574E-2</v>
      </c>
      <c r="G929">
        <v>153</v>
      </c>
      <c r="H929" s="7">
        <f t="shared" si="63"/>
        <v>2</v>
      </c>
      <c r="I929" s="6">
        <f t="shared" si="67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64"/>
        <v>2.4521002771939443E-2</v>
      </c>
      <c r="E930" s="7">
        <f t="shared" si="65"/>
        <v>24</v>
      </c>
      <c r="F930" s="6">
        <f t="shared" si="66"/>
        <v>3.4985422740524783E-2</v>
      </c>
      <c r="G930">
        <v>167</v>
      </c>
      <c r="H930" s="7">
        <f t="shared" si="63"/>
        <v>4</v>
      </c>
      <c r="I930" s="6">
        <f t="shared" si="67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64"/>
        <v>1.6753480154741234E-3</v>
      </c>
      <c r="E931" s="7">
        <f t="shared" si="65"/>
        <v>0</v>
      </c>
      <c r="F931" s="6">
        <f t="shared" si="66"/>
        <v>0</v>
      </c>
      <c r="G931">
        <v>0</v>
      </c>
      <c r="H931" s="7">
        <f t="shared" si="63"/>
        <v>0</v>
      </c>
      <c r="I931" s="6">
        <f t="shared" si="67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si="64"/>
        <v>4.4448364053267485E-2</v>
      </c>
      <c r="E932" s="7">
        <f t="shared" si="65"/>
        <v>71</v>
      </c>
      <c r="F932" s="6">
        <f t="shared" si="66"/>
        <v>5.9764309764309763E-2</v>
      </c>
      <c r="G932">
        <v>2</v>
      </c>
      <c r="H932" s="7">
        <f t="shared" si="63"/>
        <v>0</v>
      </c>
      <c r="I932" s="6">
        <f t="shared" si="67"/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64"/>
        <v>9.095452273863068E-2</v>
      </c>
      <c r="E933" s="7">
        <f t="shared" si="65"/>
        <v>150</v>
      </c>
      <c r="F933" s="6">
        <f t="shared" si="66"/>
        <v>0.12626262626262627</v>
      </c>
      <c r="G933">
        <v>1</v>
      </c>
      <c r="H933" s="7">
        <f t="shared" si="63"/>
        <v>0</v>
      </c>
      <c r="I933" s="6">
        <f t="shared" si="67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64"/>
        <v>0.21336390628215304</v>
      </c>
      <c r="E934" s="7">
        <f t="shared" si="65"/>
        <v>254</v>
      </c>
      <c r="F934" s="6">
        <f t="shared" si="66"/>
        <v>0.2138047138047138</v>
      </c>
      <c r="G934">
        <v>4</v>
      </c>
      <c r="H934" s="7">
        <f t="shared" si="63"/>
        <v>0</v>
      </c>
      <c r="I934" s="6">
        <f t="shared" si="67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64"/>
        <v>0.20774906664314902</v>
      </c>
      <c r="E935" s="7">
        <f t="shared" si="65"/>
        <v>248</v>
      </c>
      <c r="F935" s="6">
        <f t="shared" si="66"/>
        <v>0.20875420875420875</v>
      </c>
      <c r="G935">
        <v>11</v>
      </c>
      <c r="H935" s="7">
        <f t="shared" si="63"/>
        <v>1</v>
      </c>
      <c r="I935" s="6">
        <f t="shared" si="67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64"/>
        <v>0.17026780727283417</v>
      </c>
      <c r="E936" s="7">
        <f t="shared" si="65"/>
        <v>196</v>
      </c>
      <c r="F936" s="6">
        <f t="shared" si="66"/>
        <v>0.16498316498316498</v>
      </c>
      <c r="G936">
        <v>25</v>
      </c>
      <c r="H936" s="7">
        <f t="shared" ref="H936:H999" si="68">G936-SUMIFS(G:G,A:A,A936-1,B:B,B936)</f>
        <v>0</v>
      </c>
      <c r="I936" s="6">
        <f t="shared" si="67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64"/>
        <v>0.13446218067436869</v>
      </c>
      <c r="E937" s="7">
        <f t="shared" si="65"/>
        <v>142</v>
      </c>
      <c r="F937" s="6">
        <f t="shared" si="66"/>
        <v>0.11952861952861953</v>
      </c>
      <c r="G937">
        <v>46</v>
      </c>
      <c r="H937" s="7">
        <f t="shared" si="68"/>
        <v>0</v>
      </c>
      <c r="I937" s="6">
        <f t="shared" si="67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64"/>
        <v>7.5344680600876027E-2</v>
      </c>
      <c r="E938" s="7">
        <f t="shared" si="65"/>
        <v>70</v>
      </c>
      <c r="F938" s="6">
        <f t="shared" si="66"/>
        <v>5.8922558922558925E-2</v>
      </c>
      <c r="G938">
        <v>103</v>
      </c>
      <c r="H938" s="7">
        <f t="shared" si="68"/>
        <v>2</v>
      </c>
      <c r="I938" s="6">
        <f t="shared" si="67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64"/>
        <v>3.7628244701178822E-2</v>
      </c>
      <c r="E939" s="7">
        <f t="shared" si="65"/>
        <v>40</v>
      </c>
      <c r="F939" s="6">
        <f t="shared" si="66"/>
        <v>3.3670033670033669E-2</v>
      </c>
      <c r="G939">
        <v>156</v>
      </c>
      <c r="H939" s="7">
        <f t="shared" si="68"/>
        <v>3</v>
      </c>
      <c r="I939" s="6">
        <f t="shared" si="67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64"/>
        <v>2.3988005997001498E-2</v>
      </c>
      <c r="E940" s="7">
        <f t="shared" si="65"/>
        <v>11</v>
      </c>
      <c r="F940" s="6">
        <f t="shared" si="66"/>
        <v>9.2592592592592587E-3</v>
      </c>
      <c r="G940">
        <v>167</v>
      </c>
      <c r="H940" s="7">
        <f t="shared" si="68"/>
        <v>0</v>
      </c>
      <c r="I940" s="6">
        <f t="shared" si="67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64"/>
        <v>1.7932210365405534E-3</v>
      </c>
      <c r="E941" s="7">
        <f t="shared" si="65"/>
        <v>6</v>
      </c>
      <c r="F941" s="6">
        <f t="shared" si="66"/>
        <v>5.0505050505050509E-3</v>
      </c>
      <c r="G941">
        <v>0</v>
      </c>
      <c r="H941" s="7">
        <f t="shared" si="68"/>
        <v>0</v>
      </c>
      <c r="I941" s="6">
        <f t="shared" si="67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si="64"/>
        <v>4.4765720257794808E-2</v>
      </c>
      <c r="E942" s="7">
        <f t="shared" si="65"/>
        <v>30</v>
      </c>
      <c r="F942" s="6">
        <f t="shared" si="66"/>
        <v>6.9930069930069935E-2</v>
      </c>
      <c r="G942">
        <v>2</v>
      </c>
      <c r="H942" s="7">
        <f t="shared" si="68"/>
        <v>0</v>
      </c>
      <c r="I942" s="6">
        <f t="shared" si="67"/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64"/>
        <v>9.1302328281948564E-2</v>
      </c>
      <c r="E943" s="7">
        <f t="shared" si="65"/>
        <v>51</v>
      </c>
      <c r="F943" s="6">
        <f t="shared" si="66"/>
        <v>0.11888111888111888</v>
      </c>
      <c r="G943">
        <v>1</v>
      </c>
      <c r="H943" s="7">
        <f t="shared" si="68"/>
        <v>0</v>
      </c>
      <c r="I943" s="6">
        <f t="shared" si="67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64"/>
        <v>0.21337746037275737</v>
      </c>
      <c r="E944" s="7">
        <f t="shared" si="65"/>
        <v>92</v>
      </c>
      <c r="F944" s="6">
        <f t="shared" si="66"/>
        <v>0.21445221445221446</v>
      </c>
      <c r="G944">
        <v>4</v>
      </c>
      <c r="H944" s="7">
        <f t="shared" si="68"/>
        <v>0</v>
      </c>
      <c r="I944" s="6">
        <f t="shared" si="67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64"/>
        <v>0.2075712709748592</v>
      </c>
      <c r="E945" s="7">
        <f t="shared" si="65"/>
        <v>83</v>
      </c>
      <c r="F945" s="6">
        <f t="shared" si="66"/>
        <v>0.19347319347319347</v>
      </c>
      <c r="G945">
        <v>10</v>
      </c>
      <c r="H945" s="7">
        <f t="shared" si="68"/>
        <v>-1</v>
      </c>
      <c r="I945" s="6">
        <f t="shared" si="67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64"/>
        <v>0.16991813272948963</v>
      </c>
      <c r="E946" s="7">
        <f t="shared" si="65"/>
        <v>61</v>
      </c>
      <c r="F946" s="6">
        <f t="shared" si="66"/>
        <v>0.14219114219114218</v>
      </c>
      <c r="G946">
        <v>25</v>
      </c>
      <c r="H946" s="7">
        <f t="shared" si="68"/>
        <v>0</v>
      </c>
      <c r="I946" s="6">
        <f t="shared" si="67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64"/>
        <v>0.13455843929628986</v>
      </c>
      <c r="E947" s="7">
        <f t="shared" si="65"/>
        <v>61</v>
      </c>
      <c r="F947" s="6">
        <f t="shared" si="66"/>
        <v>0.14219114219114218</v>
      </c>
      <c r="G947">
        <v>47</v>
      </c>
      <c r="H947" s="7">
        <f t="shared" si="68"/>
        <v>1</v>
      </c>
      <c r="I947" s="6">
        <f t="shared" si="67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64"/>
        <v>7.5277245543749635E-2</v>
      </c>
      <c r="E948" s="7">
        <f t="shared" si="65"/>
        <v>30</v>
      </c>
      <c r="F948" s="6">
        <f t="shared" si="66"/>
        <v>6.9930069930069935E-2</v>
      </c>
      <c r="G948">
        <v>104</v>
      </c>
      <c r="H948" s="7">
        <f t="shared" si="68"/>
        <v>1</v>
      </c>
      <c r="I948" s="6">
        <f t="shared" si="67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64"/>
        <v>3.7566045404401088E-2</v>
      </c>
      <c r="E949" s="7">
        <f t="shared" si="65"/>
        <v>14</v>
      </c>
      <c r="F949" s="6">
        <f t="shared" si="66"/>
        <v>3.2634032634032632E-2</v>
      </c>
      <c r="G949">
        <v>159</v>
      </c>
      <c r="H949" s="7">
        <f t="shared" si="68"/>
        <v>3</v>
      </c>
      <c r="I949" s="6">
        <f t="shared" si="67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64"/>
        <v>2.3892469372350927E-2</v>
      </c>
      <c r="E950" s="7">
        <f t="shared" si="65"/>
        <v>7</v>
      </c>
      <c r="F950" s="6">
        <f t="shared" si="66"/>
        <v>1.6317016317016316E-2</v>
      </c>
      <c r="G950">
        <v>172</v>
      </c>
      <c r="H950" s="7">
        <f t="shared" si="68"/>
        <v>5</v>
      </c>
      <c r="I950" s="6">
        <f t="shared" si="67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64"/>
        <v>1.7708877663589386E-3</v>
      </c>
      <c r="E951" s="7">
        <f t="shared" si="65"/>
        <v>0</v>
      </c>
      <c r="F951" s="6">
        <f t="shared" si="66"/>
        <v>0</v>
      </c>
      <c r="G951">
        <v>0</v>
      </c>
      <c r="H951" s="7">
        <f t="shared" si="68"/>
        <v>0</v>
      </c>
      <c r="I951" s="6">
        <f t="shared" si="67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si="64"/>
        <v>4.5125633867016124E-2</v>
      </c>
      <c r="E952" s="7">
        <f t="shared" si="65"/>
        <v>42</v>
      </c>
      <c r="F952" s="6">
        <f t="shared" si="66"/>
        <v>6.402439024390244E-2</v>
      </c>
      <c r="G952" s="2">
        <v>2</v>
      </c>
      <c r="H952" s="7">
        <f t="shared" si="68"/>
        <v>0</v>
      </c>
      <c r="I952" s="6">
        <f t="shared" si="67"/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64"/>
        <v>9.1818130021081426E-2</v>
      </c>
      <c r="E953" s="7">
        <f t="shared" si="65"/>
        <v>78</v>
      </c>
      <c r="F953" s="6">
        <f t="shared" si="66"/>
        <v>0.11890243902439024</v>
      </c>
      <c r="G953" s="2">
        <v>1</v>
      </c>
      <c r="H953" s="7">
        <f t="shared" si="68"/>
        <v>0</v>
      </c>
      <c r="I953" s="6">
        <f t="shared" si="67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64"/>
        <v>0.21372001595350693</v>
      </c>
      <c r="E954" s="7">
        <f t="shared" si="65"/>
        <v>152</v>
      </c>
      <c r="F954" s="6">
        <f t="shared" si="66"/>
        <v>0.23170731707317074</v>
      </c>
      <c r="G954" s="2">
        <v>4</v>
      </c>
      <c r="H954" s="7">
        <f t="shared" si="68"/>
        <v>0</v>
      </c>
      <c r="I954" s="6">
        <f t="shared" si="67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64"/>
        <v>0.20702524072702411</v>
      </c>
      <c r="E955" s="7">
        <f t="shared" si="65"/>
        <v>117</v>
      </c>
      <c r="F955" s="6">
        <f t="shared" si="66"/>
        <v>0.17835365853658536</v>
      </c>
      <c r="G955" s="2">
        <v>10</v>
      </c>
      <c r="H955" s="7">
        <f t="shared" si="68"/>
        <v>0</v>
      </c>
      <c r="I955" s="6">
        <f t="shared" si="67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64"/>
        <v>0.16970542989003476</v>
      </c>
      <c r="E956" s="7">
        <f t="shared" si="65"/>
        <v>104</v>
      </c>
      <c r="F956" s="6">
        <f t="shared" si="66"/>
        <v>0.15853658536585366</v>
      </c>
      <c r="G956" s="2">
        <v>25</v>
      </c>
      <c r="H956" s="7">
        <f t="shared" si="68"/>
        <v>0</v>
      </c>
      <c r="I956" s="6">
        <f t="shared" si="67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64"/>
        <v>0.13423736539228534</v>
      </c>
      <c r="E957" s="7">
        <f t="shared" si="65"/>
        <v>77</v>
      </c>
      <c r="F957" s="6">
        <f t="shared" si="66"/>
        <v>0.1173780487804878</v>
      </c>
      <c r="G957" s="2">
        <v>47</v>
      </c>
      <c r="H957" s="7">
        <f t="shared" si="68"/>
        <v>0</v>
      </c>
      <c r="I957" s="6">
        <f t="shared" si="67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64"/>
        <v>7.4810552105293152E-2</v>
      </c>
      <c r="E958" s="7">
        <f t="shared" si="65"/>
        <v>33</v>
      </c>
      <c r="F958" s="6">
        <f t="shared" si="66"/>
        <v>5.0304878048780491E-2</v>
      </c>
      <c r="G958" s="2">
        <v>105</v>
      </c>
      <c r="H958" s="7">
        <f t="shared" si="68"/>
        <v>1</v>
      </c>
      <c r="I958" s="6">
        <f t="shared" si="67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64"/>
        <v>3.7804113725713635E-2</v>
      </c>
      <c r="E959" s="7">
        <f t="shared" si="65"/>
        <v>33</v>
      </c>
      <c r="F959" s="6">
        <f t="shared" si="66"/>
        <v>5.0304878048780491E-2</v>
      </c>
      <c r="G959" s="2">
        <v>159</v>
      </c>
      <c r="H959" s="7">
        <f t="shared" si="68"/>
        <v>0</v>
      </c>
      <c r="I959" s="6">
        <f t="shared" si="67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64"/>
        <v>2.3930260384023704E-2</v>
      </c>
      <c r="E960" s="7">
        <f t="shared" si="65"/>
        <v>17</v>
      </c>
      <c r="F960" s="6">
        <f t="shared" si="66"/>
        <v>2.5914634146341462E-2</v>
      </c>
      <c r="G960" s="2">
        <v>173</v>
      </c>
      <c r="H960" s="7">
        <f t="shared" si="68"/>
        <v>1</v>
      </c>
      <c r="I960" s="6">
        <f t="shared" si="67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64"/>
        <v>1.8232579340208535E-3</v>
      </c>
      <c r="E961" s="7">
        <f t="shared" si="65"/>
        <v>3</v>
      </c>
      <c r="F961" s="6">
        <f t="shared" si="66"/>
        <v>4.5731707317073168E-3</v>
      </c>
      <c r="G961" s="2">
        <v>0</v>
      </c>
      <c r="H961" s="7">
        <f t="shared" si="68"/>
        <v>0</v>
      </c>
      <c r="I961" s="6">
        <f t="shared" si="67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1021" si="69">C962/SUMIF(A:A,A962,C:C)</f>
        <v>4.5143869715635811E-2</v>
      </c>
      <c r="E962" s="7">
        <f t="shared" si="65"/>
        <v>21</v>
      </c>
      <c r="F962" s="6">
        <f t="shared" si="66"/>
        <v>4.6563192904656318E-2</v>
      </c>
      <c r="G962">
        <v>2</v>
      </c>
      <c r="H962" s="7">
        <f t="shared" si="68"/>
        <v>0</v>
      </c>
      <c r="I962" s="6">
        <f t="shared" si="67"/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69"/>
        <v>9.2256630945349194E-2</v>
      </c>
      <c r="E963" s="7">
        <f t="shared" si="65"/>
        <v>57</v>
      </c>
      <c r="F963" s="6">
        <f t="shared" si="66"/>
        <v>0.12638580931263857</v>
      </c>
      <c r="G963">
        <v>1</v>
      </c>
      <c r="H963" s="7">
        <f t="shared" si="68"/>
        <v>0</v>
      </c>
      <c r="I963" s="6">
        <f t="shared" si="67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69"/>
        <v>0.21480606418586337</v>
      </c>
      <c r="E964" s="7">
        <f t="shared" si="65"/>
        <v>135</v>
      </c>
      <c r="F964" s="6">
        <f t="shared" si="66"/>
        <v>0.29933481152993346</v>
      </c>
      <c r="G964">
        <v>4</v>
      </c>
      <c r="H964" s="7">
        <f t="shared" si="68"/>
        <v>0</v>
      </c>
      <c r="I964" s="6">
        <f t="shared" si="67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69"/>
        <v>0.2064804657834782</v>
      </c>
      <c r="E965" s="7">
        <f t="shared" si="65"/>
        <v>74</v>
      </c>
      <c r="F965" s="6">
        <f t="shared" si="66"/>
        <v>0.16407982261640799</v>
      </c>
      <c r="G965">
        <v>11</v>
      </c>
      <c r="H965" s="7">
        <f t="shared" si="68"/>
        <v>1</v>
      </c>
      <c r="I965" s="6">
        <f t="shared" si="67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69"/>
        <v>0.16946530531881979</v>
      </c>
      <c r="E966" s="7">
        <f t="shared" si="65"/>
        <v>68</v>
      </c>
      <c r="F966" s="6">
        <f t="shared" si="66"/>
        <v>0.15077605321507762</v>
      </c>
      <c r="G966">
        <v>25</v>
      </c>
      <c r="H966" s="7">
        <f t="shared" si="68"/>
        <v>0</v>
      </c>
      <c r="I966" s="6">
        <f t="shared" si="67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69"/>
        <v>0.13396900402216411</v>
      </c>
      <c r="E967" s="7">
        <f t="shared" si="65"/>
        <v>51</v>
      </c>
      <c r="F967" s="6">
        <f t="shared" si="66"/>
        <v>0.1130820399113082</v>
      </c>
      <c r="G967">
        <v>49</v>
      </c>
      <c r="H967" s="7">
        <f t="shared" si="68"/>
        <v>2</v>
      </c>
      <c r="I967" s="6">
        <f t="shared" si="67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69"/>
        <v>7.4705369448429107E-2</v>
      </c>
      <c r="E968" s="7">
        <f t="shared" ref="E968:E1021" si="70">C968-SUMIFS(C:C,A:A,A968-1,B:B,B968)</f>
        <v>30</v>
      </c>
      <c r="F968" s="6">
        <f t="shared" ref="F968:F1021" si="71">E968/SUMIF(A:A,A968,E:E)</f>
        <v>6.6518847006651879E-2</v>
      </c>
      <c r="G968">
        <v>107</v>
      </c>
      <c r="H968" s="7">
        <f t="shared" si="68"/>
        <v>2</v>
      </c>
      <c r="I968" s="6">
        <f t="shared" si="67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69"/>
        <v>3.7577700897251987E-2</v>
      </c>
      <c r="E969" s="7">
        <f t="shared" si="70"/>
        <v>9</v>
      </c>
      <c r="F969" s="6">
        <f t="shared" si="71"/>
        <v>1.9955654101995565E-2</v>
      </c>
      <c r="G969">
        <v>159</v>
      </c>
      <c r="H969" s="7">
        <f t="shared" si="68"/>
        <v>0</v>
      </c>
      <c r="I969" s="6">
        <f t="shared" si="67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69"/>
        <v>2.3795460298708968E-2</v>
      </c>
      <c r="E970" s="7">
        <f t="shared" si="70"/>
        <v>6</v>
      </c>
      <c r="F970" s="6">
        <f t="shared" si="71"/>
        <v>1.3303769401330377E-2</v>
      </c>
      <c r="G970">
        <v>173</v>
      </c>
      <c r="H970" s="7">
        <f t="shared" si="68"/>
        <v>0</v>
      </c>
      <c r="I970" s="6">
        <f t="shared" si="67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69"/>
        <v>1.8001293842994964E-3</v>
      </c>
      <c r="E971" s="7">
        <f t="shared" si="70"/>
        <v>0</v>
      </c>
      <c r="F971" s="6">
        <f t="shared" si="71"/>
        <v>0</v>
      </c>
      <c r="G971">
        <v>0</v>
      </c>
      <c r="H971" s="7">
        <f t="shared" si="68"/>
        <v>0</v>
      </c>
      <c r="I971" s="6">
        <f t="shared" si="67"/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 t="shared" si="69"/>
        <v>4.5423243258132934E-2</v>
      </c>
      <c r="E972" s="7">
        <f t="shared" si="70"/>
        <v>44</v>
      </c>
      <c r="F972" s="6">
        <f t="shared" si="71"/>
        <v>5.8666666666666666E-2</v>
      </c>
      <c r="G972" s="2">
        <v>2</v>
      </c>
      <c r="H972" s="7">
        <f t="shared" si="68"/>
        <v>0</v>
      </c>
      <c r="I972" s="6">
        <f t="shared" si="67"/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 t="shared" si="69"/>
        <v>9.3793901330468554E-2</v>
      </c>
      <c r="E973" s="7">
        <f t="shared" si="70"/>
        <v>125</v>
      </c>
      <c r="F973" s="6">
        <f t="shared" si="71"/>
        <v>0.16666666666666666</v>
      </c>
      <c r="G973" s="2">
        <v>1</v>
      </c>
      <c r="H973" s="7">
        <f t="shared" si="68"/>
        <v>0</v>
      </c>
      <c r="I973" s="6">
        <f t="shared" si="67"/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 t="shared" si="69"/>
        <v>0.21469300057846458</v>
      </c>
      <c r="E974" s="7">
        <f t="shared" si="70"/>
        <v>157</v>
      </c>
      <c r="F974" s="6">
        <f t="shared" si="71"/>
        <v>0.20933333333333334</v>
      </c>
      <c r="G974" s="2">
        <v>4</v>
      </c>
      <c r="H974" s="7">
        <f t="shared" si="68"/>
        <v>0</v>
      </c>
      <c r="I974" s="6">
        <f t="shared" si="67"/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 t="shared" si="69"/>
        <v>0.20626394512850177</v>
      </c>
      <c r="E975" s="7">
        <f t="shared" si="70"/>
        <v>147</v>
      </c>
      <c r="F975" s="6">
        <f t="shared" si="71"/>
        <v>0.19600000000000001</v>
      </c>
      <c r="G975" s="2">
        <v>11</v>
      </c>
      <c r="H975" s="7">
        <f t="shared" si="68"/>
        <v>0</v>
      </c>
      <c r="I975" s="6">
        <f t="shared" si="67"/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 t="shared" si="69"/>
        <v>0.16902184392474451</v>
      </c>
      <c r="E976" s="7">
        <f t="shared" si="70"/>
        <v>111</v>
      </c>
      <c r="F976" s="6">
        <f t="shared" si="71"/>
        <v>0.14799999999999999</v>
      </c>
      <c r="G976" s="2">
        <v>26</v>
      </c>
      <c r="H976" s="7">
        <f t="shared" si="68"/>
        <v>1</v>
      </c>
      <c r="I976" s="6">
        <f t="shared" si="67"/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 t="shared" si="69"/>
        <v>0.13357022835578328</v>
      </c>
      <c r="E977" s="7">
        <f t="shared" si="70"/>
        <v>86</v>
      </c>
      <c r="F977" s="6">
        <f t="shared" si="71"/>
        <v>0.11466666666666667</v>
      </c>
      <c r="G977" s="2">
        <v>50</v>
      </c>
      <c r="H977" s="7">
        <f t="shared" si="68"/>
        <v>1</v>
      </c>
      <c r="I977" s="6">
        <f t="shared" si="67"/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 t="shared" si="69"/>
        <v>7.4153651213398342E-2</v>
      </c>
      <c r="E978" s="7">
        <f t="shared" si="70"/>
        <v>36</v>
      </c>
      <c r="F978" s="6">
        <f t="shared" si="71"/>
        <v>4.8000000000000001E-2</v>
      </c>
      <c r="G978" s="2">
        <v>108</v>
      </c>
      <c r="H978" s="7">
        <f t="shared" si="68"/>
        <v>1</v>
      </c>
      <c r="I978" s="6">
        <f t="shared" si="67"/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 t="shared" si="69"/>
        <v>3.7682836129245514E-2</v>
      </c>
      <c r="E979" s="7">
        <f t="shared" si="70"/>
        <v>32</v>
      </c>
      <c r="F979" s="6">
        <f t="shared" si="71"/>
        <v>4.2666666666666665E-2</v>
      </c>
      <c r="G979" s="2">
        <v>164</v>
      </c>
      <c r="H979" s="7">
        <f t="shared" si="68"/>
        <v>5</v>
      </c>
      <c r="I979" s="6">
        <f t="shared" si="67"/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 t="shared" si="69"/>
        <v>2.3606864446464478E-2</v>
      </c>
      <c r="E980" s="7">
        <f t="shared" si="70"/>
        <v>11</v>
      </c>
      <c r="F980" s="6">
        <f t="shared" si="71"/>
        <v>1.4666666666666666E-2</v>
      </c>
      <c r="G980" s="2">
        <v>176</v>
      </c>
      <c r="H980" s="7">
        <f t="shared" si="68"/>
        <v>3</v>
      </c>
      <c r="I980" s="6">
        <f t="shared" si="67"/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 t="shared" si="69"/>
        <v>1.7904856347960225E-3</v>
      </c>
      <c r="E981" s="7">
        <f t="shared" si="70"/>
        <v>1</v>
      </c>
      <c r="F981" s="6">
        <f t="shared" si="71"/>
        <v>1.3333333333333333E-3</v>
      </c>
      <c r="G981" s="2">
        <v>0</v>
      </c>
      <c r="H981" s="7">
        <f t="shared" si="68"/>
        <v>0</v>
      </c>
      <c r="I981" s="6">
        <f t="shared" si="67"/>
        <v>0</v>
      </c>
    </row>
    <row r="982" spans="1:9" x14ac:dyDescent="0.3">
      <c r="A982" s="1">
        <v>44006</v>
      </c>
      <c r="B982" t="s">
        <v>0</v>
      </c>
      <c r="C982">
        <v>1700</v>
      </c>
      <c r="D982" s="6">
        <f t="shared" si="69"/>
        <v>4.5655968846515377E-2</v>
      </c>
      <c r="E982" s="7">
        <f t="shared" si="70"/>
        <v>51</v>
      </c>
      <c r="F982" s="6">
        <f t="shared" si="71"/>
        <v>5.4721030042918457E-2</v>
      </c>
      <c r="G982">
        <v>3</v>
      </c>
      <c r="H982" s="7">
        <f t="shared" si="68"/>
        <v>1</v>
      </c>
      <c r="I982" s="6">
        <f t="shared" si="67"/>
        <v>5.3956834532374104E-3</v>
      </c>
    </row>
    <row r="983" spans="1:9" x14ac:dyDescent="0.3">
      <c r="A983" s="1">
        <v>44006</v>
      </c>
      <c r="B983" t="s">
        <v>1</v>
      </c>
      <c r="C983">
        <v>3523</v>
      </c>
      <c r="D983" s="6">
        <f t="shared" si="69"/>
        <v>9.4615281321337452E-2</v>
      </c>
      <c r="E983" s="7">
        <f t="shared" si="70"/>
        <v>118</v>
      </c>
      <c r="F983" s="6">
        <f t="shared" si="71"/>
        <v>0.12660944206008584</v>
      </c>
      <c r="G983">
        <v>1</v>
      </c>
      <c r="H983" s="7">
        <f t="shared" si="68"/>
        <v>0</v>
      </c>
      <c r="I983" s="6">
        <f t="shared" si="67"/>
        <v>1.7985611510791368E-3</v>
      </c>
    </row>
    <row r="984" spans="1:9" x14ac:dyDescent="0.3">
      <c r="A984" s="1">
        <v>44006</v>
      </c>
      <c r="B984" t="s">
        <v>2</v>
      </c>
      <c r="C984">
        <v>8023</v>
      </c>
      <c r="D984" s="6">
        <f t="shared" si="69"/>
        <v>0.2154693165032899</v>
      </c>
      <c r="E984" s="7">
        <f t="shared" si="70"/>
        <v>229</v>
      </c>
      <c r="F984" s="6">
        <f t="shared" si="71"/>
        <v>0.24570815450643776</v>
      </c>
      <c r="G984">
        <v>4</v>
      </c>
      <c r="H984" s="7">
        <f t="shared" si="68"/>
        <v>0</v>
      </c>
      <c r="I984" s="6">
        <f t="shared" si="67"/>
        <v>7.1942446043165471E-3</v>
      </c>
    </row>
    <row r="985" spans="1:9" x14ac:dyDescent="0.3">
      <c r="A985" s="1">
        <v>44006</v>
      </c>
      <c r="B985" t="s">
        <v>3</v>
      </c>
      <c r="C985">
        <v>7663</v>
      </c>
      <c r="D985" s="6">
        <f t="shared" si="69"/>
        <v>0.20580099368873372</v>
      </c>
      <c r="E985" s="7">
        <f t="shared" si="70"/>
        <v>175</v>
      </c>
      <c r="F985" s="6">
        <f t="shared" si="71"/>
        <v>0.18776824034334763</v>
      </c>
      <c r="G985">
        <v>12</v>
      </c>
      <c r="H985" s="7">
        <f t="shared" si="68"/>
        <v>1</v>
      </c>
      <c r="I985" s="6">
        <f t="shared" si="67"/>
        <v>2.1582733812949641E-2</v>
      </c>
    </row>
    <row r="986" spans="1:9" x14ac:dyDescent="0.3">
      <c r="A986" s="1">
        <v>44006</v>
      </c>
      <c r="B986" t="s">
        <v>4</v>
      </c>
      <c r="C986">
        <v>6306</v>
      </c>
      <c r="D986" s="6">
        <f t="shared" si="69"/>
        <v>0.16935678796830939</v>
      </c>
      <c r="E986" s="7">
        <f t="shared" si="70"/>
        <v>170</v>
      </c>
      <c r="F986" s="6">
        <f t="shared" si="71"/>
        <v>0.18240343347639484</v>
      </c>
      <c r="G986">
        <v>26</v>
      </c>
      <c r="H986" s="7">
        <f t="shared" si="68"/>
        <v>0</v>
      </c>
      <c r="I986" s="6">
        <f t="shared" si="67"/>
        <v>4.6762589928057555E-2</v>
      </c>
    </row>
    <row r="987" spans="1:9" x14ac:dyDescent="0.3">
      <c r="A987" s="1">
        <v>44006</v>
      </c>
      <c r="B987" t="s">
        <v>5</v>
      </c>
      <c r="C987">
        <v>4940</v>
      </c>
      <c r="D987" s="6">
        <f t="shared" si="69"/>
        <v>0.13267087417752116</v>
      </c>
      <c r="E987" s="7">
        <f t="shared" si="70"/>
        <v>91</v>
      </c>
      <c r="F987" s="6">
        <f t="shared" si="71"/>
        <v>9.7639484978540775E-2</v>
      </c>
      <c r="G987">
        <v>51</v>
      </c>
      <c r="H987" s="7">
        <f t="shared" si="68"/>
        <v>1</v>
      </c>
      <c r="I987" s="6">
        <f t="shared" si="67"/>
        <v>9.172661870503597E-2</v>
      </c>
    </row>
    <row r="988" spans="1:9" x14ac:dyDescent="0.3">
      <c r="A988" s="1">
        <v>44006</v>
      </c>
      <c r="B988" t="s">
        <v>6</v>
      </c>
      <c r="C988">
        <v>2749</v>
      </c>
      <c r="D988" s="6">
        <f t="shared" si="69"/>
        <v>7.3828387270041623E-2</v>
      </c>
      <c r="E988" s="7">
        <f t="shared" si="70"/>
        <v>57</v>
      </c>
      <c r="F988" s="6">
        <f t="shared" si="71"/>
        <v>6.1158798283261803E-2</v>
      </c>
      <c r="G988">
        <v>109</v>
      </c>
      <c r="H988" s="7">
        <f t="shared" si="68"/>
        <v>1</v>
      </c>
      <c r="I988" s="6">
        <f t="shared" si="67"/>
        <v>0.1960431654676259</v>
      </c>
    </row>
    <row r="989" spans="1:9" x14ac:dyDescent="0.3">
      <c r="A989" s="1">
        <v>44006</v>
      </c>
      <c r="B989" t="s">
        <v>7</v>
      </c>
      <c r="C989">
        <v>1401</v>
      </c>
      <c r="D989" s="6">
        <f t="shared" si="69"/>
        <v>3.7625889619981201E-2</v>
      </c>
      <c r="E989" s="7">
        <f t="shared" si="70"/>
        <v>33</v>
      </c>
      <c r="F989" s="6">
        <f t="shared" si="71"/>
        <v>3.5407725321888413E-2</v>
      </c>
      <c r="G989">
        <v>169</v>
      </c>
      <c r="H989" s="7">
        <f t="shared" si="68"/>
        <v>5</v>
      </c>
      <c r="I989" s="6">
        <f t="shared" si="67"/>
        <v>0.3039568345323741</v>
      </c>
    </row>
    <row r="990" spans="1:9" x14ac:dyDescent="0.3">
      <c r="A990" s="1">
        <v>44006</v>
      </c>
      <c r="B990" t="s">
        <v>25</v>
      </c>
      <c r="C990">
        <v>866</v>
      </c>
      <c r="D990" s="6">
        <f t="shared" si="69"/>
        <v>2.3257687659460187E-2</v>
      </c>
      <c r="E990" s="7">
        <f t="shared" si="70"/>
        <v>9</v>
      </c>
      <c r="F990" s="6">
        <f t="shared" si="71"/>
        <v>9.6566523605150223E-3</v>
      </c>
      <c r="G990">
        <v>181</v>
      </c>
      <c r="H990" s="7">
        <f t="shared" si="68"/>
        <v>5</v>
      </c>
      <c r="I990" s="6">
        <f t="shared" ref="I990:I1021" si="72">G990/SUMIF(A:A,A990,G:G)</f>
        <v>0.32553956834532372</v>
      </c>
    </row>
    <row r="991" spans="1:9" x14ac:dyDescent="0.3">
      <c r="A991" s="1">
        <v>44006</v>
      </c>
      <c r="B991" t="s">
        <v>21</v>
      </c>
      <c r="C991">
        <v>64</v>
      </c>
      <c r="D991" s="6">
        <f t="shared" si="69"/>
        <v>1.7188129448099906E-3</v>
      </c>
      <c r="E991" s="7">
        <f t="shared" si="70"/>
        <v>-1</v>
      </c>
      <c r="F991" s="6">
        <f t="shared" si="71"/>
        <v>-1.0729613733905579E-3</v>
      </c>
      <c r="G991">
        <v>0</v>
      </c>
      <c r="H991" s="7">
        <f t="shared" si="68"/>
        <v>0</v>
      </c>
      <c r="I991" s="6">
        <f t="shared" si="72"/>
        <v>0</v>
      </c>
    </row>
    <row r="992" spans="1:9" x14ac:dyDescent="0.3">
      <c r="A992" s="1">
        <v>44007</v>
      </c>
      <c r="B992" t="s">
        <v>0</v>
      </c>
      <c r="C992">
        <v>1750</v>
      </c>
      <c r="D992" s="6">
        <f t="shared" si="69"/>
        <v>4.601146342745964E-2</v>
      </c>
      <c r="E992" s="7">
        <f t="shared" si="70"/>
        <v>50</v>
      </c>
      <c r="F992" s="6">
        <f t="shared" si="71"/>
        <v>6.2578222778473094E-2</v>
      </c>
      <c r="G992">
        <v>3</v>
      </c>
      <c r="H992" s="7">
        <f t="shared" si="68"/>
        <v>0</v>
      </c>
      <c r="I992" s="6">
        <f t="shared" si="72"/>
        <v>5.2910052910052907E-3</v>
      </c>
    </row>
    <row r="993" spans="1:9" x14ac:dyDescent="0.3">
      <c r="A993" s="1">
        <v>44007</v>
      </c>
      <c r="B993" t="s">
        <v>1</v>
      </c>
      <c r="C993">
        <v>3602</v>
      </c>
      <c r="D993" s="6">
        <f t="shared" si="69"/>
        <v>9.4704737866119784E-2</v>
      </c>
      <c r="E993" s="7">
        <f t="shared" si="70"/>
        <v>79</v>
      </c>
      <c r="F993" s="6">
        <f t="shared" si="71"/>
        <v>9.8873591989987478E-2</v>
      </c>
      <c r="G993">
        <v>1</v>
      </c>
      <c r="H993" s="7">
        <f t="shared" si="68"/>
        <v>0</v>
      </c>
      <c r="I993" s="6">
        <f t="shared" si="72"/>
        <v>1.7636684303350969E-3</v>
      </c>
    </row>
    <row r="994" spans="1:9" x14ac:dyDescent="0.3">
      <c r="A994" s="1">
        <v>44007</v>
      </c>
      <c r="B994" t="s">
        <v>2</v>
      </c>
      <c r="C994">
        <v>8217</v>
      </c>
      <c r="D994" s="6">
        <f t="shared" si="69"/>
        <v>0.21604353999053477</v>
      </c>
      <c r="E994" s="7">
        <f t="shared" si="70"/>
        <v>194</v>
      </c>
      <c r="F994" s="6">
        <f t="shared" si="71"/>
        <v>0.2428035043804756</v>
      </c>
      <c r="G994">
        <v>4</v>
      </c>
      <c r="H994" s="7">
        <f t="shared" si="68"/>
        <v>0</v>
      </c>
      <c r="I994" s="6">
        <f t="shared" si="72"/>
        <v>7.0546737213403876E-3</v>
      </c>
    </row>
    <row r="995" spans="1:9" x14ac:dyDescent="0.3">
      <c r="A995" s="1">
        <v>44007</v>
      </c>
      <c r="B995" t="s">
        <v>3</v>
      </c>
      <c r="C995">
        <v>7805</v>
      </c>
      <c r="D995" s="6">
        <f t="shared" si="69"/>
        <v>0.20521112688647</v>
      </c>
      <c r="E995" s="7">
        <f t="shared" si="70"/>
        <v>142</v>
      </c>
      <c r="F995" s="6">
        <f t="shared" si="71"/>
        <v>0.17772215269086358</v>
      </c>
      <c r="G995">
        <v>13</v>
      </c>
      <c r="H995" s="7">
        <f t="shared" si="68"/>
        <v>1</v>
      </c>
      <c r="I995" s="6">
        <f t="shared" si="72"/>
        <v>2.292768959435626E-2</v>
      </c>
    </row>
    <row r="996" spans="1:9" x14ac:dyDescent="0.3">
      <c r="A996" s="1">
        <v>44007</v>
      </c>
      <c r="B996" t="s">
        <v>4</v>
      </c>
      <c r="C996">
        <v>6418</v>
      </c>
      <c r="D996" s="6">
        <f t="shared" si="69"/>
        <v>0.16874375558710628</v>
      </c>
      <c r="E996" s="7">
        <f t="shared" si="70"/>
        <v>112</v>
      </c>
      <c r="F996" s="6">
        <f t="shared" si="71"/>
        <v>0.14017521902377972</v>
      </c>
      <c r="G996">
        <v>26</v>
      </c>
      <c r="H996" s="7">
        <f t="shared" si="68"/>
        <v>0</v>
      </c>
      <c r="I996" s="6">
        <f t="shared" si="72"/>
        <v>4.585537918871252E-2</v>
      </c>
    </row>
    <row r="997" spans="1:9" x14ac:dyDescent="0.3">
      <c r="A997" s="1">
        <v>44007</v>
      </c>
      <c r="B997" t="s">
        <v>5</v>
      </c>
      <c r="C997">
        <v>5026</v>
      </c>
      <c r="D997" s="6">
        <f t="shared" si="69"/>
        <v>0.13214492296366409</v>
      </c>
      <c r="E997" s="7">
        <f t="shared" si="70"/>
        <v>86</v>
      </c>
      <c r="F997" s="6">
        <f t="shared" si="71"/>
        <v>0.10763454317897372</v>
      </c>
      <c r="G997">
        <v>50</v>
      </c>
      <c r="H997" s="7">
        <f t="shared" si="68"/>
        <v>-1</v>
      </c>
      <c r="I997" s="6">
        <f t="shared" si="72"/>
        <v>8.8183421516754845E-2</v>
      </c>
    </row>
    <row r="998" spans="1:9" x14ac:dyDescent="0.3">
      <c r="A998" s="1">
        <v>44007</v>
      </c>
      <c r="B998" t="s">
        <v>6</v>
      </c>
      <c r="C998">
        <v>2791</v>
      </c>
      <c r="D998" s="6">
        <f t="shared" si="69"/>
        <v>7.3381711100594202E-2</v>
      </c>
      <c r="E998" s="7">
        <f t="shared" si="70"/>
        <v>42</v>
      </c>
      <c r="F998" s="6">
        <f t="shared" si="71"/>
        <v>5.2565707133917394E-2</v>
      </c>
      <c r="G998">
        <v>110</v>
      </c>
      <c r="H998" s="7">
        <f t="shared" si="68"/>
        <v>1</v>
      </c>
      <c r="I998" s="6">
        <f t="shared" si="72"/>
        <v>0.19400352733686066</v>
      </c>
    </row>
    <row r="999" spans="1:9" x14ac:dyDescent="0.3">
      <c r="A999" s="1">
        <v>44007</v>
      </c>
      <c r="B999" t="s">
        <v>7</v>
      </c>
      <c r="C999">
        <v>1431</v>
      </c>
      <c r="D999" s="6">
        <f t="shared" si="69"/>
        <v>3.762423095125414E-2</v>
      </c>
      <c r="E999" s="7">
        <f t="shared" si="70"/>
        <v>30</v>
      </c>
      <c r="F999" s="6">
        <f t="shared" si="71"/>
        <v>3.7546933667083858E-2</v>
      </c>
      <c r="G999">
        <v>175</v>
      </c>
      <c r="H999" s="7">
        <f t="shared" si="68"/>
        <v>6</v>
      </c>
      <c r="I999" s="6">
        <f t="shared" si="72"/>
        <v>0.30864197530864196</v>
      </c>
    </row>
    <row r="1000" spans="1:9" x14ac:dyDescent="0.3">
      <c r="A1000" s="1">
        <v>44007</v>
      </c>
      <c r="B1000" t="s">
        <v>25</v>
      </c>
      <c r="C1000">
        <v>884</v>
      </c>
      <c r="D1000" s="6">
        <f t="shared" si="69"/>
        <v>2.3242362097071041E-2</v>
      </c>
      <c r="E1000" s="7">
        <f t="shared" si="70"/>
        <v>18</v>
      </c>
      <c r="F1000" s="6">
        <f t="shared" si="71"/>
        <v>2.2528160200250311E-2</v>
      </c>
      <c r="G1000">
        <v>185</v>
      </c>
      <c r="H1000" s="7">
        <f t="shared" ref="H1000:H1021" si="73">G1000-SUMIFS(G:G,A:A,A1000-1,B:B,B1000)</f>
        <v>4</v>
      </c>
      <c r="I1000" s="6">
        <f t="shared" si="72"/>
        <v>0.32627865961199293</v>
      </c>
    </row>
    <row r="1001" spans="1:9" x14ac:dyDescent="0.3">
      <c r="A1001" s="1">
        <v>44007</v>
      </c>
      <c r="B1001" t="s">
        <v>21</v>
      </c>
      <c r="C1001">
        <v>110</v>
      </c>
      <c r="D1001" s="6">
        <f t="shared" si="69"/>
        <v>2.8921491297260347E-3</v>
      </c>
      <c r="E1001" s="7">
        <f t="shared" si="70"/>
        <v>46</v>
      </c>
      <c r="F1001" s="6">
        <f t="shared" si="71"/>
        <v>5.7571964956195244E-2</v>
      </c>
      <c r="G1001">
        <v>0</v>
      </c>
      <c r="H1001" s="7">
        <f t="shared" si="73"/>
        <v>0</v>
      </c>
      <c r="I1001" s="6">
        <f t="shared" si="72"/>
        <v>0</v>
      </c>
    </row>
    <row r="1002" spans="1:9" x14ac:dyDescent="0.3">
      <c r="A1002" s="1">
        <v>44008</v>
      </c>
      <c r="B1002" t="s">
        <v>0</v>
      </c>
      <c r="C1002">
        <v>1798</v>
      </c>
      <c r="D1002" s="6">
        <f t="shared" si="69"/>
        <v>4.558361220971504E-2</v>
      </c>
      <c r="E1002" s="7">
        <f t="shared" si="70"/>
        <v>48</v>
      </c>
      <c r="F1002" s="6">
        <f t="shared" si="71"/>
        <v>3.4042553191489362E-2</v>
      </c>
      <c r="G1002" s="2">
        <v>3</v>
      </c>
      <c r="H1002" s="7">
        <f t="shared" si="73"/>
        <v>0</v>
      </c>
      <c r="I1002" s="6">
        <f t="shared" si="72"/>
        <v>5.1993067590987872E-3</v>
      </c>
    </row>
    <row r="1003" spans="1:9" x14ac:dyDescent="0.3">
      <c r="A1003" s="1">
        <v>44008</v>
      </c>
      <c r="B1003" t="s">
        <v>1</v>
      </c>
      <c r="C1003">
        <v>3733</v>
      </c>
      <c r="D1003" s="6">
        <f t="shared" si="69"/>
        <v>9.4640502991582998E-2</v>
      </c>
      <c r="E1003" s="7">
        <f t="shared" si="70"/>
        <v>131</v>
      </c>
      <c r="F1003" s="6">
        <f t="shared" si="71"/>
        <v>9.2907801418439712E-2</v>
      </c>
      <c r="G1003" s="2">
        <v>2</v>
      </c>
      <c r="H1003" s="7">
        <f t="shared" si="73"/>
        <v>1</v>
      </c>
      <c r="I1003" s="6">
        <f t="shared" si="72"/>
        <v>3.4662045060658577E-3</v>
      </c>
    </row>
    <row r="1004" spans="1:9" x14ac:dyDescent="0.3">
      <c r="A1004" s="1">
        <v>44008</v>
      </c>
      <c r="B1004" t="s">
        <v>2</v>
      </c>
      <c r="C1004">
        <v>8482</v>
      </c>
      <c r="D1004" s="6">
        <f t="shared" si="69"/>
        <v>0.21503904269343879</v>
      </c>
      <c r="E1004" s="7">
        <f t="shared" si="70"/>
        <v>265</v>
      </c>
      <c r="F1004" s="6">
        <f t="shared" si="71"/>
        <v>0.18794326241134751</v>
      </c>
      <c r="G1004" s="2">
        <v>4</v>
      </c>
      <c r="H1004" s="7">
        <f t="shared" si="73"/>
        <v>0</v>
      </c>
      <c r="I1004" s="6">
        <f t="shared" si="72"/>
        <v>6.9324090121317154E-3</v>
      </c>
    </row>
    <row r="1005" spans="1:9" x14ac:dyDescent="0.3">
      <c r="A1005" s="1">
        <v>44008</v>
      </c>
      <c r="B1005" t="s">
        <v>3</v>
      </c>
      <c r="C1005">
        <v>8031</v>
      </c>
      <c r="D1005" s="6">
        <f t="shared" si="69"/>
        <v>0.20360511104350471</v>
      </c>
      <c r="E1005" s="7">
        <f t="shared" si="70"/>
        <v>226</v>
      </c>
      <c r="F1005" s="6">
        <f t="shared" si="71"/>
        <v>0.16028368794326242</v>
      </c>
      <c r="G1005" s="2">
        <v>12</v>
      </c>
      <c r="H1005" s="7">
        <f t="shared" si="73"/>
        <v>-1</v>
      </c>
      <c r="I1005" s="6">
        <f t="shared" si="72"/>
        <v>2.0797227036395149E-2</v>
      </c>
    </row>
    <row r="1006" spans="1:9" x14ac:dyDescent="0.3">
      <c r="A1006" s="1">
        <v>44008</v>
      </c>
      <c r="B1006" t="s">
        <v>4</v>
      </c>
      <c r="C1006">
        <v>6579</v>
      </c>
      <c r="D1006" s="6">
        <f t="shared" si="69"/>
        <v>0.16679342865835109</v>
      </c>
      <c r="E1006" s="7">
        <f t="shared" si="70"/>
        <v>161</v>
      </c>
      <c r="F1006" s="6">
        <f t="shared" si="71"/>
        <v>0.11418439716312057</v>
      </c>
      <c r="G1006" s="2">
        <v>26</v>
      </c>
      <c r="H1006" s="7">
        <f t="shared" si="73"/>
        <v>0</v>
      </c>
      <c r="I1006" s="6">
        <f t="shared" si="72"/>
        <v>4.5060658578856154E-2</v>
      </c>
    </row>
    <row r="1007" spans="1:9" x14ac:dyDescent="0.3">
      <c r="A1007" s="1">
        <v>44008</v>
      </c>
      <c r="B1007" t="s">
        <v>5</v>
      </c>
      <c r="C1007">
        <v>5162</v>
      </c>
      <c r="D1007" s="6">
        <f t="shared" si="69"/>
        <v>0.13086908021498833</v>
      </c>
      <c r="E1007" s="7">
        <f t="shared" si="70"/>
        <v>136</v>
      </c>
      <c r="F1007" s="6">
        <f t="shared" si="71"/>
        <v>9.6453900709219859E-2</v>
      </c>
      <c r="G1007" s="2">
        <v>50</v>
      </c>
      <c r="H1007" s="7">
        <f t="shared" si="73"/>
        <v>0</v>
      </c>
      <c r="I1007" s="6">
        <f t="shared" si="72"/>
        <v>8.6655112651646451E-2</v>
      </c>
    </row>
    <row r="1008" spans="1:9" x14ac:dyDescent="0.3">
      <c r="A1008" s="1">
        <v>44008</v>
      </c>
      <c r="B1008" t="s">
        <v>6</v>
      </c>
      <c r="C1008">
        <v>2876</v>
      </c>
      <c r="D1008" s="6">
        <f t="shared" si="69"/>
        <v>7.2913497616874559E-2</v>
      </c>
      <c r="E1008" s="7">
        <f t="shared" si="70"/>
        <v>85</v>
      </c>
      <c r="F1008" s="6">
        <f t="shared" si="71"/>
        <v>6.0283687943262408E-2</v>
      </c>
      <c r="G1008" s="2">
        <v>111</v>
      </c>
      <c r="H1008" s="7">
        <f t="shared" si="73"/>
        <v>1</v>
      </c>
      <c r="I1008" s="6">
        <f t="shared" si="72"/>
        <v>0.1923743500866551</v>
      </c>
    </row>
    <row r="1009" spans="1:9" x14ac:dyDescent="0.3">
      <c r="A1009" s="1">
        <v>44008</v>
      </c>
      <c r="B1009" t="s">
        <v>7</v>
      </c>
      <c r="C1009">
        <v>1464</v>
      </c>
      <c r="D1009" s="6">
        <f t="shared" si="69"/>
        <v>3.7115911165196226E-2</v>
      </c>
      <c r="E1009" s="7">
        <f t="shared" si="70"/>
        <v>33</v>
      </c>
      <c r="F1009" s="6">
        <f t="shared" si="71"/>
        <v>2.3404255319148935E-2</v>
      </c>
      <c r="G1009" s="2">
        <v>177</v>
      </c>
      <c r="H1009" s="7">
        <f t="shared" si="73"/>
        <v>2</v>
      </c>
      <c r="I1009" s="6">
        <f t="shared" si="72"/>
        <v>0.30675909878682844</v>
      </c>
    </row>
    <row r="1010" spans="1:9" x14ac:dyDescent="0.3">
      <c r="A1010" s="1">
        <v>44008</v>
      </c>
      <c r="B1010" t="s">
        <v>25</v>
      </c>
      <c r="C1010">
        <v>898</v>
      </c>
      <c r="D1010" s="6">
        <f t="shared" si="69"/>
        <v>2.2766453706520636E-2</v>
      </c>
      <c r="E1010" s="7">
        <f t="shared" si="70"/>
        <v>14</v>
      </c>
      <c r="F1010" s="6">
        <f t="shared" si="71"/>
        <v>9.9290780141843976E-3</v>
      </c>
      <c r="G1010" s="2">
        <v>192</v>
      </c>
      <c r="H1010" s="7">
        <f t="shared" si="73"/>
        <v>7</v>
      </c>
      <c r="I1010" s="6">
        <f t="shared" si="72"/>
        <v>0.33275563258232238</v>
      </c>
    </row>
    <row r="1011" spans="1:9" x14ac:dyDescent="0.3">
      <c r="A1011" s="1">
        <v>44008</v>
      </c>
      <c r="B1011" t="s">
        <v>21</v>
      </c>
      <c r="C1011">
        <v>421</v>
      </c>
      <c r="D1011" s="6">
        <f t="shared" si="69"/>
        <v>1.0673359699827604E-2</v>
      </c>
      <c r="E1011" s="7">
        <f t="shared" si="70"/>
        <v>311</v>
      </c>
      <c r="F1011" s="6">
        <f t="shared" si="71"/>
        <v>0.22056737588652484</v>
      </c>
      <c r="G1011" s="2">
        <v>0</v>
      </c>
      <c r="H1011" s="7">
        <f t="shared" si="73"/>
        <v>0</v>
      </c>
      <c r="I1011" s="6">
        <f t="shared" si="72"/>
        <v>0</v>
      </c>
    </row>
    <row r="1012" spans="1:9" x14ac:dyDescent="0.3">
      <c r="A1012" s="1">
        <v>44009</v>
      </c>
      <c r="B1012" t="s">
        <v>0</v>
      </c>
      <c r="C1012">
        <v>1837</v>
      </c>
      <c r="D1012" s="6">
        <f t="shared" si="69"/>
        <v>4.5728368017524647E-2</v>
      </c>
      <c r="E1012" s="7">
        <f t="shared" si="70"/>
        <v>39</v>
      </c>
      <c r="F1012" s="6">
        <f t="shared" si="71"/>
        <v>5.3571428571428568E-2</v>
      </c>
      <c r="G1012">
        <v>3</v>
      </c>
      <c r="H1012" s="7">
        <f t="shared" si="73"/>
        <v>0</v>
      </c>
      <c r="I1012" s="6">
        <f t="shared" si="72"/>
        <v>5.1369863013698627E-3</v>
      </c>
    </row>
    <row r="1013" spans="1:9" x14ac:dyDescent="0.3">
      <c r="A1013" s="1">
        <v>44009</v>
      </c>
      <c r="B1013" t="s">
        <v>1</v>
      </c>
      <c r="C1013">
        <v>3812</v>
      </c>
      <c r="D1013" s="6">
        <f t="shared" si="69"/>
        <v>9.4891964552424574E-2</v>
      </c>
      <c r="E1013" s="7">
        <f t="shared" si="70"/>
        <v>79</v>
      </c>
      <c r="F1013" s="6">
        <f t="shared" si="71"/>
        <v>0.10851648351648352</v>
      </c>
      <c r="G1013">
        <v>1</v>
      </c>
      <c r="H1013" s="7">
        <f t="shared" si="73"/>
        <v>-1</v>
      </c>
      <c r="I1013" s="6">
        <f t="shared" si="72"/>
        <v>1.7123287671232876E-3</v>
      </c>
    </row>
    <row r="1014" spans="1:9" x14ac:dyDescent="0.3">
      <c r="A1014" s="1">
        <v>44009</v>
      </c>
      <c r="B1014" t="s">
        <v>2</v>
      </c>
      <c r="C1014">
        <v>8692</v>
      </c>
      <c r="D1014" s="6">
        <f t="shared" si="69"/>
        <v>0.21636961067410138</v>
      </c>
      <c r="E1014" s="7">
        <f t="shared" si="70"/>
        <v>210</v>
      </c>
      <c r="F1014" s="6">
        <f t="shared" si="71"/>
        <v>0.28846153846153844</v>
      </c>
      <c r="G1014">
        <v>5</v>
      </c>
      <c r="H1014" s="7">
        <f t="shared" si="73"/>
        <v>1</v>
      </c>
      <c r="I1014" s="6">
        <f t="shared" si="72"/>
        <v>8.5616438356164379E-3</v>
      </c>
    </row>
    <row r="1015" spans="1:9" x14ac:dyDescent="0.3">
      <c r="A1015" s="1">
        <v>44009</v>
      </c>
      <c r="B1015" t="s">
        <v>3</v>
      </c>
      <c r="C1015">
        <v>8179</v>
      </c>
      <c r="D1015" s="6">
        <f t="shared" si="69"/>
        <v>0.2035995220551628</v>
      </c>
      <c r="E1015" s="7">
        <f t="shared" si="70"/>
        <v>148</v>
      </c>
      <c r="F1015" s="6">
        <f t="shared" si="71"/>
        <v>0.2032967032967033</v>
      </c>
      <c r="G1015">
        <v>11</v>
      </c>
      <c r="H1015" s="7">
        <f t="shared" si="73"/>
        <v>-1</v>
      </c>
      <c r="I1015" s="6">
        <f t="shared" si="72"/>
        <v>1.8835616438356163E-2</v>
      </c>
    </row>
    <row r="1016" spans="1:9" x14ac:dyDescent="0.3">
      <c r="A1016" s="1">
        <v>44009</v>
      </c>
      <c r="B1016" t="s">
        <v>4</v>
      </c>
      <c r="C1016">
        <v>6690</v>
      </c>
      <c r="D1016" s="6">
        <f t="shared" si="69"/>
        <v>0.16653390421188888</v>
      </c>
      <c r="E1016" s="7">
        <f t="shared" si="70"/>
        <v>111</v>
      </c>
      <c r="F1016" s="6">
        <f t="shared" si="71"/>
        <v>0.15247252747252749</v>
      </c>
      <c r="G1016">
        <v>26</v>
      </c>
      <c r="H1016" s="7">
        <f t="shared" si="73"/>
        <v>0</v>
      </c>
      <c r="I1016" s="6">
        <f t="shared" si="72"/>
        <v>4.4520547945205477E-2</v>
      </c>
    </row>
    <row r="1017" spans="1:9" x14ac:dyDescent="0.3">
      <c r="A1017" s="1">
        <v>44009</v>
      </c>
      <c r="B1017" t="s">
        <v>5</v>
      </c>
      <c r="C1017">
        <v>5273</v>
      </c>
      <c r="D1017" s="6">
        <f t="shared" si="69"/>
        <v>0.13126057950811509</v>
      </c>
      <c r="E1017" s="7">
        <f t="shared" si="70"/>
        <v>111</v>
      </c>
      <c r="F1017" s="6">
        <f t="shared" si="71"/>
        <v>0.15247252747252749</v>
      </c>
      <c r="G1017">
        <v>51</v>
      </c>
      <c r="H1017" s="7">
        <f t="shared" si="73"/>
        <v>1</v>
      </c>
      <c r="I1017" s="6">
        <f t="shared" si="72"/>
        <v>8.7328767123287673E-2</v>
      </c>
    </row>
    <row r="1018" spans="1:9" x14ac:dyDescent="0.3">
      <c r="A1018" s="1">
        <v>44009</v>
      </c>
      <c r="B1018" t="s">
        <v>6</v>
      </c>
      <c r="C1018">
        <v>2926</v>
      </c>
      <c r="D1018" s="6">
        <f t="shared" si="69"/>
        <v>7.2836801752464403E-2</v>
      </c>
      <c r="E1018" s="7">
        <f t="shared" si="70"/>
        <v>50</v>
      </c>
      <c r="F1018" s="6">
        <f t="shared" si="71"/>
        <v>6.8681318681318687E-2</v>
      </c>
      <c r="G1018">
        <v>112</v>
      </c>
      <c r="H1018" s="7">
        <f t="shared" si="73"/>
        <v>1</v>
      </c>
      <c r="I1018" s="6">
        <f t="shared" si="72"/>
        <v>0.19178082191780821</v>
      </c>
    </row>
    <row r="1019" spans="1:9" x14ac:dyDescent="0.3">
      <c r="A1019" s="1">
        <v>44009</v>
      </c>
      <c r="B1019" t="s">
        <v>7</v>
      </c>
      <c r="C1019">
        <v>1494</v>
      </c>
      <c r="D1019" s="6">
        <f t="shared" si="69"/>
        <v>3.71900826446281E-2</v>
      </c>
      <c r="E1019" s="7">
        <f t="shared" si="70"/>
        <v>30</v>
      </c>
      <c r="F1019" s="6">
        <f t="shared" si="71"/>
        <v>4.1208791208791208E-2</v>
      </c>
      <c r="G1019">
        <v>180</v>
      </c>
      <c r="H1019" s="7">
        <f t="shared" si="73"/>
        <v>3</v>
      </c>
      <c r="I1019" s="6">
        <f t="shared" si="72"/>
        <v>0.30821917808219179</v>
      </c>
    </row>
    <row r="1020" spans="1:9" x14ac:dyDescent="0.3">
      <c r="A1020" s="1">
        <v>44009</v>
      </c>
      <c r="B1020" t="s">
        <v>25</v>
      </c>
      <c r="C1020">
        <v>915</v>
      </c>
      <c r="D1020" s="6">
        <f t="shared" si="69"/>
        <v>2.2777058647814399E-2</v>
      </c>
      <c r="E1020" s="7">
        <f t="shared" si="70"/>
        <v>17</v>
      </c>
      <c r="F1020" s="6">
        <f t="shared" si="71"/>
        <v>2.3351648351648352E-2</v>
      </c>
      <c r="G1020">
        <v>195</v>
      </c>
      <c r="H1020" s="7">
        <f t="shared" si="73"/>
        <v>3</v>
      </c>
      <c r="I1020" s="6">
        <f t="shared" si="72"/>
        <v>0.3339041095890411</v>
      </c>
    </row>
    <row r="1021" spans="1:9" x14ac:dyDescent="0.3">
      <c r="A1021" s="1">
        <v>44009</v>
      </c>
      <c r="B1021" t="s">
        <v>21</v>
      </c>
      <c r="C1021">
        <v>354</v>
      </c>
      <c r="D1021" s="6">
        <f t="shared" si="69"/>
        <v>8.8121079358757341E-3</v>
      </c>
      <c r="E1021" s="7">
        <f t="shared" si="70"/>
        <v>-67</v>
      </c>
      <c r="F1021" s="6">
        <f t="shared" si="71"/>
        <v>-9.2032967032967039E-2</v>
      </c>
      <c r="G1021">
        <v>0</v>
      </c>
      <c r="H1021" s="7">
        <f t="shared" si="73"/>
        <v>0</v>
      </c>
      <c r="I1021" s="6">
        <f t="shared" si="72"/>
        <v>0</v>
      </c>
    </row>
    <row r="1022" spans="1:9" x14ac:dyDescent="0.3">
      <c r="A1022" s="1">
        <v>44011</v>
      </c>
      <c r="B1022" t="s">
        <v>0</v>
      </c>
      <c r="C1022" s="2">
        <v>1960</v>
      </c>
      <c r="D1022" s="6">
        <f t="shared" ref="D1022:D1031" si="74">C1022/SUMIF(A:A,A1022,C:C)</f>
        <v>4.6338983852282668E-2</v>
      </c>
      <c r="E1022" s="7">
        <f>C1022-SUMIFS(C:C,A:A,A1022-2,B:B,B1022)</f>
        <v>123</v>
      </c>
      <c r="F1022" s="6">
        <f t="shared" ref="F1022:F1031" si="75">E1022/SUMIF(A:A,A1022,E:E)</f>
        <v>5.7882352941176468E-2</v>
      </c>
      <c r="G1022">
        <v>3</v>
      </c>
      <c r="H1022" s="7">
        <f t="shared" ref="H1022:H1031" si="76">G1022-SUMIFS(G:G,A:A,A1022-1,B:B,B1022)</f>
        <v>3</v>
      </c>
      <c r="I1022" s="6">
        <f t="shared" ref="I1022:I1031" si="77">G1022/SUMIF(A:A,A1022,G:G)</f>
        <v>5.0675675675675678E-3</v>
      </c>
    </row>
    <row r="1023" spans="1:9" x14ac:dyDescent="0.3">
      <c r="A1023" s="1">
        <v>44011</v>
      </c>
      <c r="B1023" t="s">
        <v>1</v>
      </c>
      <c r="C1023" s="2">
        <v>4046</v>
      </c>
      <c r="D1023" s="6">
        <f t="shared" si="74"/>
        <v>9.5656902380783504E-2</v>
      </c>
      <c r="E1023" s="7">
        <f t="shared" ref="E1023:E1031" si="78">C1023-SUMIFS(C:C,A:A,A1023-2,B:B,B1023)</f>
        <v>234</v>
      </c>
      <c r="F1023" s="6">
        <f t="shared" si="75"/>
        <v>0.11011764705882353</v>
      </c>
      <c r="G1023">
        <v>1</v>
      </c>
      <c r="H1023" s="7">
        <f t="shared" si="76"/>
        <v>1</v>
      </c>
      <c r="I1023" s="6">
        <f t="shared" si="77"/>
        <v>1.6891891891891893E-3</v>
      </c>
    </row>
    <row r="1024" spans="1:9" x14ac:dyDescent="0.3">
      <c r="A1024" s="1">
        <v>44011</v>
      </c>
      <c r="B1024" t="s">
        <v>2</v>
      </c>
      <c r="C1024" s="2">
        <v>9281</v>
      </c>
      <c r="D1024" s="6">
        <f t="shared" si="74"/>
        <v>0.21942454547603849</v>
      </c>
      <c r="E1024" s="7">
        <f t="shared" si="78"/>
        <v>589</v>
      </c>
      <c r="F1024" s="6">
        <f t="shared" si="75"/>
        <v>0.2771764705882353</v>
      </c>
      <c r="G1024">
        <v>5</v>
      </c>
      <c r="H1024" s="7">
        <f t="shared" si="76"/>
        <v>5</v>
      </c>
      <c r="I1024" s="6">
        <f t="shared" si="77"/>
        <v>8.4459459459459464E-3</v>
      </c>
    </row>
    <row r="1025" spans="1:9" x14ac:dyDescent="0.3">
      <c r="A1025" s="1">
        <v>44011</v>
      </c>
      <c r="B1025" t="s">
        <v>3</v>
      </c>
      <c r="C1025" s="2">
        <v>8569</v>
      </c>
      <c r="D1025" s="6">
        <f t="shared" si="74"/>
        <v>0.2025912003215358</v>
      </c>
      <c r="E1025" s="7">
        <f t="shared" si="78"/>
        <v>390</v>
      </c>
      <c r="F1025" s="6">
        <f t="shared" si="75"/>
        <v>0.18352941176470589</v>
      </c>
      <c r="G1025">
        <v>11</v>
      </c>
      <c r="H1025" s="7">
        <f t="shared" si="76"/>
        <v>11</v>
      </c>
      <c r="I1025" s="6">
        <f t="shared" si="77"/>
        <v>1.8581081081081082E-2</v>
      </c>
    </row>
    <row r="1026" spans="1:9" x14ac:dyDescent="0.3">
      <c r="A1026" s="1">
        <v>44011</v>
      </c>
      <c r="B1026" t="s">
        <v>4</v>
      </c>
      <c r="C1026" s="2">
        <v>7051</v>
      </c>
      <c r="D1026" s="6">
        <f t="shared" si="74"/>
        <v>0.16670213017471688</v>
      </c>
      <c r="E1026" s="7">
        <f t="shared" si="78"/>
        <v>361</v>
      </c>
      <c r="F1026" s="6">
        <f t="shared" si="75"/>
        <v>0.16988235294117648</v>
      </c>
      <c r="G1026">
        <v>26</v>
      </c>
      <c r="H1026" s="7">
        <f t="shared" si="76"/>
        <v>26</v>
      </c>
      <c r="I1026" s="6">
        <f t="shared" si="77"/>
        <v>4.3918918918918921E-2</v>
      </c>
    </row>
    <row r="1027" spans="1:9" x14ac:dyDescent="0.3">
      <c r="A1027" s="1">
        <v>44011</v>
      </c>
      <c r="B1027" t="s">
        <v>5</v>
      </c>
      <c r="C1027" s="2">
        <v>5508</v>
      </c>
      <c r="D1027" s="6">
        <f t="shared" si="74"/>
        <v>0.13022200156039435</v>
      </c>
      <c r="E1027" s="7">
        <f t="shared" si="78"/>
        <v>235</v>
      </c>
      <c r="F1027" s="6">
        <f t="shared" si="75"/>
        <v>0.11058823529411765</v>
      </c>
      <c r="G1027">
        <v>52</v>
      </c>
      <c r="H1027" s="7">
        <f t="shared" si="76"/>
        <v>52</v>
      </c>
      <c r="I1027" s="6">
        <f t="shared" si="77"/>
        <v>8.7837837837837843E-2</v>
      </c>
    </row>
    <row r="1028" spans="1:9" x14ac:dyDescent="0.3">
      <c r="A1028" s="1">
        <v>44011</v>
      </c>
      <c r="B1028" t="s">
        <v>6</v>
      </c>
      <c r="C1028" s="2">
        <v>3078</v>
      </c>
      <c r="D1028" s="6">
        <f t="shared" si="74"/>
        <v>7.2771118519043901E-2</v>
      </c>
      <c r="E1028" s="7">
        <f t="shared" si="78"/>
        <v>152</v>
      </c>
      <c r="F1028" s="6">
        <f t="shared" si="75"/>
        <v>7.1529411764705883E-2</v>
      </c>
      <c r="G1028">
        <v>113</v>
      </c>
      <c r="H1028" s="7">
        <f t="shared" si="76"/>
        <v>113</v>
      </c>
      <c r="I1028" s="6">
        <f t="shared" si="77"/>
        <v>0.19087837837837837</v>
      </c>
    </row>
    <row r="1029" spans="1:9" x14ac:dyDescent="0.3">
      <c r="A1029" s="1">
        <v>44011</v>
      </c>
      <c r="B1029" t="s">
        <v>7</v>
      </c>
      <c r="C1029" s="2">
        <v>1579</v>
      </c>
      <c r="D1029" s="6">
        <f t="shared" si="74"/>
        <v>3.7331252807527721E-2</v>
      </c>
      <c r="E1029" s="7">
        <f t="shared" si="78"/>
        <v>85</v>
      </c>
      <c r="F1029" s="6">
        <f t="shared" si="75"/>
        <v>0.04</v>
      </c>
      <c r="G1029">
        <v>183</v>
      </c>
      <c r="H1029" s="7">
        <f t="shared" si="76"/>
        <v>183</v>
      </c>
      <c r="I1029" s="6">
        <f t="shared" si="77"/>
        <v>0.3091216216216216</v>
      </c>
    </row>
    <row r="1030" spans="1:9" x14ac:dyDescent="0.3">
      <c r="A1030" s="1">
        <v>44011</v>
      </c>
      <c r="B1030" t="s">
        <v>25</v>
      </c>
      <c r="C1030" s="2">
        <v>952</v>
      </c>
      <c r="D1030" s="6">
        <f t="shared" si="74"/>
        <v>2.2507506442537295E-2</v>
      </c>
      <c r="E1030" s="7">
        <f t="shared" si="78"/>
        <v>37</v>
      </c>
      <c r="F1030" s="6">
        <f t="shared" si="75"/>
        <v>1.7411764705882352E-2</v>
      </c>
      <c r="G1030">
        <v>198</v>
      </c>
      <c r="H1030" s="7">
        <f t="shared" si="76"/>
        <v>198</v>
      </c>
      <c r="I1030" s="6">
        <f t="shared" si="77"/>
        <v>0.33445945945945948</v>
      </c>
    </row>
    <row r="1031" spans="1:9" x14ac:dyDescent="0.3">
      <c r="A1031" s="1">
        <v>44011</v>
      </c>
      <c r="B1031" t="s">
        <v>21</v>
      </c>
      <c r="C1031" s="2">
        <v>273</v>
      </c>
      <c r="D1031" s="6">
        <f t="shared" si="74"/>
        <v>6.4543584651393718E-3</v>
      </c>
      <c r="E1031" s="7">
        <f t="shared" si="78"/>
        <v>-81</v>
      </c>
      <c r="F1031" s="6">
        <f t="shared" si="75"/>
        <v>-3.8117647058823527E-2</v>
      </c>
      <c r="G1031">
        <v>0</v>
      </c>
      <c r="H1031" s="7">
        <f t="shared" si="76"/>
        <v>0</v>
      </c>
      <c r="I1031" s="6">
        <f t="shared" si="77"/>
        <v>0</v>
      </c>
    </row>
    <row r="1032" spans="1:9" x14ac:dyDescent="0.3">
      <c r="A1032" s="1">
        <v>44012</v>
      </c>
      <c r="B1032" t="s">
        <v>0</v>
      </c>
      <c r="C1032">
        <v>2020</v>
      </c>
      <c r="D1032" s="6">
        <f t="shared" ref="D1032:D1041" si="79">C1032/SUMIF(A:A,A1032,C:C)</f>
        <v>4.6427175986577487E-2</v>
      </c>
      <c r="E1032" s="7">
        <f t="shared" ref="E1032:E1041" si="80">C1032-SUMIFS(C:C,A:A,A1032-1,B:B,B1032)</f>
        <v>60</v>
      </c>
      <c r="F1032" s="6">
        <f t="shared" ref="F1032:F1041" si="81">E1032/SUMIF(A:A,A1032,E:E)</f>
        <v>4.9504950495049507E-2</v>
      </c>
      <c r="G1032" s="2">
        <v>3</v>
      </c>
      <c r="H1032" s="7">
        <f t="shared" ref="H1032:H1041" si="82">G1032-SUMIFS(G:G,A:A,A1032-1,B:B,B1032)</f>
        <v>0</v>
      </c>
      <c r="I1032" s="6">
        <f t="shared" ref="I1032:I1041" si="83">G1032/SUMIF(A:A,A1032,G:G)</f>
        <v>4.9668874172185433E-3</v>
      </c>
    </row>
    <row r="1033" spans="1:9" x14ac:dyDescent="0.3">
      <c r="A1033" s="1">
        <v>44012</v>
      </c>
      <c r="B1033" t="s">
        <v>1</v>
      </c>
      <c r="C1033">
        <v>4161</v>
      </c>
      <c r="D1033" s="6">
        <f t="shared" si="79"/>
        <v>9.5635385782251947E-2</v>
      </c>
      <c r="E1033" s="7">
        <f t="shared" si="80"/>
        <v>115</v>
      </c>
      <c r="F1033" s="6">
        <f t="shared" si="81"/>
        <v>9.4884488448844881E-2</v>
      </c>
      <c r="G1033" s="2">
        <v>1</v>
      </c>
      <c r="H1033" s="7">
        <f t="shared" si="82"/>
        <v>0</v>
      </c>
      <c r="I1033" s="6">
        <f t="shared" si="83"/>
        <v>1.6556291390728477E-3</v>
      </c>
    </row>
    <row r="1034" spans="1:9" x14ac:dyDescent="0.3">
      <c r="A1034" s="1">
        <v>44012</v>
      </c>
      <c r="B1034" t="s">
        <v>2</v>
      </c>
      <c r="C1034">
        <v>9587</v>
      </c>
      <c r="D1034" s="6">
        <f t="shared" si="79"/>
        <v>0.22034521593233583</v>
      </c>
      <c r="E1034" s="7">
        <f t="shared" si="80"/>
        <v>306</v>
      </c>
      <c r="F1034" s="6">
        <f t="shared" si="81"/>
        <v>0.25247524752475248</v>
      </c>
      <c r="G1034" s="2">
        <v>5</v>
      </c>
      <c r="H1034" s="7">
        <f t="shared" si="82"/>
        <v>0</v>
      </c>
      <c r="I1034" s="6">
        <f t="shared" si="83"/>
        <v>8.2781456953642391E-3</v>
      </c>
    </row>
    <row r="1035" spans="1:9" x14ac:dyDescent="0.3">
      <c r="A1035" s="1">
        <v>44012</v>
      </c>
      <c r="B1035" t="s">
        <v>3</v>
      </c>
      <c r="C1035">
        <v>8817</v>
      </c>
      <c r="D1035" s="6">
        <f t="shared" si="79"/>
        <v>0.20264772805626421</v>
      </c>
      <c r="E1035" s="7">
        <f t="shared" si="80"/>
        <v>248</v>
      </c>
      <c r="F1035" s="6">
        <f t="shared" si="81"/>
        <v>0.20462046204620463</v>
      </c>
      <c r="G1035" s="2">
        <v>11</v>
      </c>
      <c r="H1035" s="7">
        <f t="shared" si="82"/>
        <v>0</v>
      </c>
      <c r="I1035" s="6">
        <f t="shared" si="83"/>
        <v>1.8211920529801324E-2</v>
      </c>
    </row>
    <row r="1036" spans="1:9" x14ac:dyDescent="0.3">
      <c r="A1036" s="1">
        <v>44012</v>
      </c>
      <c r="B1036" t="s">
        <v>4</v>
      </c>
      <c r="C1036">
        <v>7256</v>
      </c>
      <c r="D1036" s="6">
        <f t="shared" si="79"/>
        <v>0.16677009354386449</v>
      </c>
      <c r="E1036" s="7">
        <f t="shared" si="80"/>
        <v>205</v>
      </c>
      <c r="F1036" s="6">
        <f t="shared" si="81"/>
        <v>0.16914191419141913</v>
      </c>
      <c r="G1036" s="2">
        <v>26</v>
      </c>
      <c r="H1036" s="7">
        <f t="shared" si="82"/>
        <v>0</v>
      </c>
      <c r="I1036" s="6">
        <f t="shared" si="83"/>
        <v>4.3046357615894038E-2</v>
      </c>
    </row>
    <row r="1037" spans="1:9" x14ac:dyDescent="0.3">
      <c r="A1037" s="1">
        <v>44012</v>
      </c>
      <c r="B1037" t="s">
        <v>5</v>
      </c>
      <c r="C1037">
        <v>5654</v>
      </c>
      <c r="D1037" s="6">
        <f t="shared" si="79"/>
        <v>0.12995012526144017</v>
      </c>
      <c r="E1037" s="7">
        <f t="shared" si="80"/>
        <v>146</v>
      </c>
      <c r="F1037" s="6">
        <f t="shared" si="81"/>
        <v>0.12046204620462046</v>
      </c>
      <c r="G1037" s="2">
        <v>55</v>
      </c>
      <c r="H1037" s="7">
        <f t="shared" si="82"/>
        <v>3</v>
      </c>
      <c r="I1037" s="6">
        <f t="shared" si="83"/>
        <v>9.1059602649006616E-2</v>
      </c>
    </row>
    <row r="1038" spans="1:9" x14ac:dyDescent="0.3">
      <c r="A1038" s="1">
        <v>44012</v>
      </c>
      <c r="B1038" t="s">
        <v>6</v>
      </c>
      <c r="C1038">
        <v>3169</v>
      </c>
      <c r="D1038" s="6">
        <f t="shared" si="79"/>
        <v>7.2835505297754483E-2</v>
      </c>
      <c r="E1038" s="7">
        <f t="shared" si="80"/>
        <v>91</v>
      </c>
      <c r="F1038" s="6">
        <f t="shared" si="81"/>
        <v>7.5082508250825089E-2</v>
      </c>
      <c r="G1038" s="2">
        <v>114</v>
      </c>
      <c r="H1038" s="7">
        <f t="shared" si="82"/>
        <v>1</v>
      </c>
      <c r="I1038" s="6">
        <f t="shared" si="83"/>
        <v>0.18874172185430463</v>
      </c>
    </row>
    <row r="1039" spans="1:9" x14ac:dyDescent="0.3">
      <c r="A1039" s="1">
        <v>44012</v>
      </c>
      <c r="B1039" t="s">
        <v>7</v>
      </c>
      <c r="C1039">
        <v>1627</v>
      </c>
      <c r="D1039" s="6">
        <f t="shared" si="79"/>
        <v>3.7394562044634441E-2</v>
      </c>
      <c r="E1039" s="7">
        <f t="shared" si="80"/>
        <v>48</v>
      </c>
      <c r="F1039" s="6">
        <f t="shared" si="81"/>
        <v>3.9603960396039604E-2</v>
      </c>
      <c r="G1039" s="2">
        <v>189</v>
      </c>
      <c r="H1039" s="7">
        <f t="shared" si="82"/>
        <v>6</v>
      </c>
      <c r="I1039" s="6">
        <f t="shared" si="83"/>
        <v>0.3129139072847682</v>
      </c>
    </row>
    <row r="1040" spans="1:9" x14ac:dyDescent="0.3">
      <c r="A1040" s="1">
        <v>44012</v>
      </c>
      <c r="B1040" t="s">
        <v>25</v>
      </c>
      <c r="C1040">
        <v>972</v>
      </c>
      <c r="D1040" s="6">
        <f t="shared" si="79"/>
        <v>2.2340205474729365E-2</v>
      </c>
      <c r="E1040" s="7">
        <f t="shared" si="80"/>
        <v>20</v>
      </c>
      <c r="F1040" s="6">
        <f t="shared" si="81"/>
        <v>1.65016501650165E-2</v>
      </c>
      <c r="G1040" s="2">
        <v>200</v>
      </c>
      <c r="H1040" s="7">
        <f t="shared" si="82"/>
        <v>2</v>
      </c>
      <c r="I1040" s="6">
        <f t="shared" si="83"/>
        <v>0.33112582781456956</v>
      </c>
    </row>
    <row r="1041" spans="1:9" x14ac:dyDescent="0.3">
      <c r="A1041" s="1">
        <v>44012</v>
      </c>
      <c r="B1041" t="s">
        <v>21</v>
      </c>
      <c r="C1041">
        <v>246</v>
      </c>
      <c r="D1041" s="6">
        <f t="shared" si="79"/>
        <v>5.6540026201475557E-3</v>
      </c>
      <c r="E1041" s="7">
        <f t="shared" si="80"/>
        <v>-27</v>
      </c>
      <c r="F1041" s="6">
        <f t="shared" si="81"/>
        <v>-2.2277227722772276E-2</v>
      </c>
      <c r="G1041" s="2">
        <v>0</v>
      </c>
      <c r="H1041" s="7">
        <f t="shared" si="82"/>
        <v>0</v>
      </c>
      <c r="I1041" s="6">
        <f t="shared" si="83"/>
        <v>0</v>
      </c>
    </row>
    <row r="1042" spans="1:9" x14ac:dyDescent="0.3">
      <c r="A1042" s="1">
        <v>44013</v>
      </c>
      <c r="B1042" t="s">
        <v>0</v>
      </c>
      <c r="C1042">
        <v>2099</v>
      </c>
      <c r="D1042" s="6">
        <f t="shared" ref="D1042:D1051" si="84">C1042/SUMIF(A:A,A1042,C:C)</f>
        <v>4.6320203023281471E-2</v>
      </c>
      <c r="E1042" s="7">
        <f t="shared" ref="E1042:E1051" si="85">C1042-SUMIFS(C:C,A:A,A1042-1,B:B,B1042)</f>
        <v>79</v>
      </c>
      <c r="F1042" s="6">
        <f t="shared" ref="F1042:F1051" si="86">E1042/SUMIF(A:A,A1042,E:E)</f>
        <v>4.3743078626799554E-2</v>
      </c>
      <c r="G1042" s="2">
        <v>3</v>
      </c>
      <c r="H1042" s="7">
        <f t="shared" ref="H1042:H1051" si="87">G1042-SUMIFS(G:G,A:A,A1042-1,B:B,B1042)</f>
        <v>0</v>
      </c>
      <c r="I1042" s="6">
        <f t="shared" ref="I1042:I1051" si="88">G1042/SUMIF(A:A,A1042,G:G)</f>
        <v>4.9261083743842365E-3</v>
      </c>
    </row>
    <row r="1043" spans="1:9" x14ac:dyDescent="0.3">
      <c r="A1043" s="1">
        <v>44013</v>
      </c>
      <c r="B1043" t="s">
        <v>1</v>
      </c>
      <c r="C1043">
        <v>4383</v>
      </c>
      <c r="D1043" s="6">
        <f t="shared" si="84"/>
        <v>9.6722939424031776E-2</v>
      </c>
      <c r="E1043" s="7">
        <f t="shared" si="85"/>
        <v>222</v>
      </c>
      <c r="F1043" s="6">
        <f t="shared" si="86"/>
        <v>0.12292358803986711</v>
      </c>
      <c r="G1043" s="2">
        <v>0</v>
      </c>
      <c r="H1043" s="7">
        <f t="shared" si="87"/>
        <v>-1</v>
      </c>
      <c r="I1043" s="6">
        <f t="shared" si="88"/>
        <v>0</v>
      </c>
    </row>
    <row r="1044" spans="1:9" x14ac:dyDescent="0.3">
      <c r="A1044" s="1">
        <v>44013</v>
      </c>
      <c r="B1044" t="s">
        <v>2</v>
      </c>
      <c r="C1044">
        <v>10134</v>
      </c>
      <c r="D1044" s="6">
        <f t="shared" si="84"/>
        <v>0.22363455809334656</v>
      </c>
      <c r="E1044" s="7">
        <f t="shared" si="85"/>
        <v>547</v>
      </c>
      <c r="F1044" s="6">
        <f t="shared" si="86"/>
        <v>0.3028792912513843</v>
      </c>
      <c r="G1044" s="2">
        <v>5</v>
      </c>
      <c r="H1044" s="7">
        <f t="shared" si="87"/>
        <v>0</v>
      </c>
      <c r="I1044" s="6">
        <f t="shared" si="88"/>
        <v>8.2101806239737278E-3</v>
      </c>
    </row>
    <row r="1045" spans="1:9" x14ac:dyDescent="0.3">
      <c r="A1045" s="1">
        <v>44013</v>
      </c>
      <c r="B1045" t="s">
        <v>3</v>
      </c>
      <c r="C1045">
        <v>9184</v>
      </c>
      <c r="D1045" s="6">
        <f t="shared" si="84"/>
        <v>0.20267019750634449</v>
      </c>
      <c r="E1045" s="7">
        <f t="shared" si="85"/>
        <v>367</v>
      </c>
      <c r="F1045" s="6">
        <f t="shared" si="86"/>
        <v>0.20321151716500555</v>
      </c>
      <c r="G1045" s="2">
        <v>11</v>
      </c>
      <c r="H1045" s="7">
        <f t="shared" si="87"/>
        <v>0</v>
      </c>
      <c r="I1045" s="6">
        <f t="shared" si="88"/>
        <v>1.8062397372742199E-2</v>
      </c>
    </row>
    <row r="1046" spans="1:9" x14ac:dyDescent="0.3">
      <c r="A1046" s="1">
        <v>44013</v>
      </c>
      <c r="B1046" t="s">
        <v>4</v>
      </c>
      <c r="C1046">
        <v>7505</v>
      </c>
      <c r="D1046" s="6">
        <f t="shared" si="84"/>
        <v>0.16561844863731656</v>
      </c>
      <c r="E1046" s="7">
        <f t="shared" si="85"/>
        <v>249</v>
      </c>
      <c r="F1046" s="6">
        <f t="shared" si="86"/>
        <v>0.13787375415282391</v>
      </c>
      <c r="G1046" s="2">
        <v>27</v>
      </c>
      <c r="H1046" s="7">
        <f t="shared" si="87"/>
        <v>1</v>
      </c>
      <c r="I1046" s="6">
        <f t="shared" si="88"/>
        <v>4.4334975369458129E-2</v>
      </c>
    </row>
    <row r="1047" spans="1:9" x14ac:dyDescent="0.3">
      <c r="A1047" s="1">
        <v>44013</v>
      </c>
      <c r="B1047" t="s">
        <v>5</v>
      </c>
      <c r="C1047">
        <v>5813</v>
      </c>
      <c r="D1047" s="6">
        <f t="shared" si="84"/>
        <v>0.1282798190444665</v>
      </c>
      <c r="E1047" s="7">
        <f t="shared" si="85"/>
        <v>159</v>
      </c>
      <c r="F1047" s="6">
        <f t="shared" si="86"/>
        <v>8.8039867109634545E-2</v>
      </c>
      <c r="G1047" s="2">
        <v>55</v>
      </c>
      <c r="H1047" s="7">
        <f t="shared" si="87"/>
        <v>0</v>
      </c>
      <c r="I1047" s="6">
        <f t="shared" si="88"/>
        <v>9.0311986863711002E-2</v>
      </c>
    </row>
    <row r="1048" spans="1:9" x14ac:dyDescent="0.3">
      <c r="A1048" s="1">
        <v>44013</v>
      </c>
      <c r="B1048" t="s">
        <v>6</v>
      </c>
      <c r="C1048">
        <v>3277</v>
      </c>
      <c r="D1048" s="6">
        <f t="shared" si="84"/>
        <v>7.2316010151164067E-2</v>
      </c>
      <c r="E1048" s="7">
        <f t="shared" si="85"/>
        <v>108</v>
      </c>
      <c r="F1048" s="6">
        <f t="shared" si="86"/>
        <v>5.9800664451827246E-2</v>
      </c>
      <c r="G1048" s="2">
        <v>115</v>
      </c>
      <c r="H1048" s="7">
        <f t="shared" si="87"/>
        <v>1</v>
      </c>
      <c r="I1048" s="6">
        <f t="shared" si="88"/>
        <v>0.18883415435139572</v>
      </c>
    </row>
    <row r="1049" spans="1:9" x14ac:dyDescent="0.3">
      <c r="A1049" s="1">
        <v>44013</v>
      </c>
      <c r="B1049" t="s">
        <v>7</v>
      </c>
      <c r="C1049">
        <v>1670</v>
      </c>
      <c r="D1049" s="6">
        <f t="shared" si="84"/>
        <v>3.6853139137151054E-2</v>
      </c>
      <c r="E1049" s="7">
        <f t="shared" si="85"/>
        <v>43</v>
      </c>
      <c r="F1049" s="6">
        <f t="shared" si="86"/>
        <v>2.3809523809523808E-2</v>
      </c>
      <c r="G1049" s="2">
        <v>190</v>
      </c>
      <c r="H1049" s="7">
        <f t="shared" si="87"/>
        <v>1</v>
      </c>
      <c r="I1049" s="6">
        <f t="shared" si="88"/>
        <v>0.31198686371100165</v>
      </c>
    </row>
    <row r="1050" spans="1:9" x14ac:dyDescent="0.3">
      <c r="A1050" s="1">
        <v>44013</v>
      </c>
      <c r="B1050" t="s">
        <v>25</v>
      </c>
      <c r="C1050">
        <v>1009</v>
      </c>
      <c r="D1050" s="6">
        <f t="shared" si="84"/>
        <v>2.2266357718194858E-2</v>
      </c>
      <c r="E1050" s="7">
        <f t="shared" si="85"/>
        <v>37</v>
      </c>
      <c r="F1050" s="6">
        <f t="shared" si="86"/>
        <v>2.0487264673311186E-2</v>
      </c>
      <c r="G1050" s="2">
        <v>203</v>
      </c>
      <c r="H1050" s="7">
        <f t="shared" si="87"/>
        <v>3</v>
      </c>
      <c r="I1050" s="6">
        <f t="shared" si="88"/>
        <v>0.33333333333333331</v>
      </c>
    </row>
    <row r="1051" spans="1:9" x14ac:dyDescent="0.3">
      <c r="A1051" s="1">
        <v>44013</v>
      </c>
      <c r="B1051" t="s">
        <v>21</v>
      </c>
      <c r="C1051">
        <v>241</v>
      </c>
      <c r="D1051" s="6">
        <f t="shared" si="84"/>
        <v>5.3183272647026368E-3</v>
      </c>
      <c r="E1051" s="7">
        <f t="shared" si="85"/>
        <v>-5</v>
      </c>
      <c r="F1051" s="6">
        <f t="shared" si="86"/>
        <v>-2.7685492801771874E-3</v>
      </c>
      <c r="G1051" s="2">
        <v>0</v>
      </c>
      <c r="H1051" s="7">
        <f t="shared" si="87"/>
        <v>0</v>
      </c>
      <c r="I1051" s="6">
        <f t="shared" si="88"/>
        <v>0</v>
      </c>
    </row>
    <row r="1052" spans="1:9" x14ac:dyDescent="0.3">
      <c r="A1052" s="1">
        <v>44014</v>
      </c>
      <c r="B1052" t="s">
        <v>0</v>
      </c>
      <c r="C1052" s="2">
        <v>2152</v>
      </c>
      <c r="D1052" s="6">
        <f t="shared" ref="D1052:D1061" si="89">C1052/SUMIF(A:A,A1052,C:C)</f>
        <v>4.5894647046278526E-2</v>
      </c>
      <c r="E1052" s="7">
        <f t="shared" ref="E1052:E1061" si="90">C1052-SUMIFS(C:C,A:A,A1052-1,B:B,B1052)</f>
        <v>53</v>
      </c>
      <c r="F1052" s="6">
        <f t="shared" ref="F1052:F1061" si="91">E1052/SUMIF(A:A,A1052,E:E)</f>
        <v>3.3650793650793653E-2</v>
      </c>
      <c r="G1052" s="2">
        <v>3</v>
      </c>
      <c r="H1052" s="7">
        <f t="shared" ref="H1052:H1061" si="92">G1052-SUMIFS(G:G,A:A,A1052-1,B:B,B1052)</f>
        <v>0</v>
      </c>
      <c r="I1052" s="6">
        <f t="shared" ref="I1052:I1061" si="93">G1052/SUMIF(A:A,A1052,G:G)</f>
        <v>4.8387096774193551E-3</v>
      </c>
    </row>
    <row r="1053" spans="1:9" x14ac:dyDescent="0.3">
      <c r="A1053" s="1">
        <v>44014</v>
      </c>
      <c r="B1053" t="s">
        <v>1</v>
      </c>
      <c r="C1053" s="2">
        <v>4567</v>
      </c>
      <c r="D1053" s="6">
        <f t="shared" si="89"/>
        <v>9.7398165920238852E-2</v>
      </c>
      <c r="E1053" s="7">
        <f t="shared" si="90"/>
        <v>184</v>
      </c>
      <c r="F1053" s="6">
        <f t="shared" si="91"/>
        <v>0.11682539682539683</v>
      </c>
      <c r="G1053" s="2">
        <v>0</v>
      </c>
      <c r="H1053" s="7">
        <f t="shared" si="92"/>
        <v>0</v>
      </c>
      <c r="I1053" s="6">
        <f t="shared" si="93"/>
        <v>0</v>
      </c>
    </row>
    <row r="1054" spans="1:9" x14ac:dyDescent="0.3">
      <c r="A1054" s="1">
        <v>44014</v>
      </c>
      <c r="B1054" t="s">
        <v>2</v>
      </c>
      <c r="C1054" s="2">
        <v>10571</v>
      </c>
      <c r="D1054" s="6">
        <f t="shared" si="89"/>
        <v>0.2254425250586479</v>
      </c>
      <c r="E1054" s="7">
        <f t="shared" si="90"/>
        <v>437</v>
      </c>
      <c r="F1054" s="6">
        <f t="shared" si="91"/>
        <v>0.27746031746031746</v>
      </c>
      <c r="G1054" s="2">
        <v>5</v>
      </c>
      <c r="H1054" s="7">
        <f t="shared" si="92"/>
        <v>0</v>
      </c>
      <c r="I1054" s="6">
        <f t="shared" si="93"/>
        <v>8.0645161290322578E-3</v>
      </c>
    </row>
    <row r="1055" spans="1:9" x14ac:dyDescent="0.3">
      <c r="A1055" s="1">
        <v>44014</v>
      </c>
      <c r="B1055" t="s">
        <v>3</v>
      </c>
      <c r="C1055" s="2">
        <v>9489</v>
      </c>
      <c r="D1055" s="6">
        <f t="shared" si="89"/>
        <v>0.20236724248240562</v>
      </c>
      <c r="E1055" s="7">
        <f t="shared" si="90"/>
        <v>305</v>
      </c>
      <c r="F1055" s="6">
        <f t="shared" si="91"/>
        <v>0.19365079365079366</v>
      </c>
      <c r="G1055" s="2">
        <v>11</v>
      </c>
      <c r="H1055" s="7">
        <f t="shared" si="92"/>
        <v>0</v>
      </c>
      <c r="I1055" s="6">
        <f t="shared" si="93"/>
        <v>1.7741935483870968E-2</v>
      </c>
    </row>
    <row r="1056" spans="1:9" x14ac:dyDescent="0.3">
      <c r="A1056" s="1">
        <v>44014</v>
      </c>
      <c r="B1056" t="s">
        <v>4</v>
      </c>
      <c r="C1056" s="2">
        <v>7730</v>
      </c>
      <c r="D1056" s="6">
        <f t="shared" si="89"/>
        <v>0.16485391341437405</v>
      </c>
      <c r="E1056" s="7">
        <f t="shared" si="90"/>
        <v>225</v>
      </c>
      <c r="F1056" s="6">
        <f t="shared" si="91"/>
        <v>0.14285714285714285</v>
      </c>
      <c r="G1056" s="2">
        <v>27</v>
      </c>
      <c r="H1056" s="7">
        <f t="shared" si="92"/>
        <v>0</v>
      </c>
      <c r="I1056" s="6">
        <f t="shared" si="93"/>
        <v>4.3548387096774194E-2</v>
      </c>
    </row>
    <row r="1057" spans="1:9" x14ac:dyDescent="0.3">
      <c r="A1057" s="1">
        <v>44014</v>
      </c>
      <c r="B1057" t="s">
        <v>5</v>
      </c>
      <c r="C1057" s="2">
        <v>6003</v>
      </c>
      <c r="D1057" s="6">
        <f t="shared" si="89"/>
        <v>0.12802303262955855</v>
      </c>
      <c r="E1057" s="7">
        <f t="shared" si="90"/>
        <v>190</v>
      </c>
      <c r="F1057" s="6">
        <f t="shared" si="91"/>
        <v>0.12063492063492064</v>
      </c>
      <c r="G1057" s="2">
        <v>58</v>
      </c>
      <c r="H1057" s="7">
        <f t="shared" si="92"/>
        <v>3</v>
      </c>
      <c r="I1057" s="6">
        <f t="shared" si="93"/>
        <v>9.3548387096774197E-2</v>
      </c>
    </row>
    <row r="1058" spans="1:9" x14ac:dyDescent="0.3">
      <c r="A1058" s="1">
        <v>44014</v>
      </c>
      <c r="B1058" t="s">
        <v>6</v>
      </c>
      <c r="C1058" s="2">
        <v>3379</v>
      </c>
      <c r="D1058" s="6">
        <f t="shared" si="89"/>
        <v>7.2062273405843466E-2</v>
      </c>
      <c r="E1058" s="7">
        <f t="shared" si="90"/>
        <v>102</v>
      </c>
      <c r="F1058" s="6">
        <f t="shared" si="91"/>
        <v>6.4761904761904757E-2</v>
      </c>
      <c r="G1058" s="2">
        <v>115</v>
      </c>
      <c r="H1058" s="7">
        <f t="shared" si="92"/>
        <v>0</v>
      </c>
      <c r="I1058" s="6">
        <f t="shared" si="93"/>
        <v>0.18548387096774194</v>
      </c>
    </row>
    <row r="1059" spans="1:9" x14ac:dyDescent="0.3">
      <c r="A1059" s="1">
        <v>44014</v>
      </c>
      <c r="B1059" t="s">
        <v>7</v>
      </c>
      <c r="C1059" s="2">
        <v>1722</v>
      </c>
      <c r="D1059" s="6">
        <f t="shared" si="89"/>
        <v>3.6724248240563022E-2</v>
      </c>
      <c r="E1059" s="7">
        <f t="shared" si="90"/>
        <v>52</v>
      </c>
      <c r="F1059" s="6">
        <f t="shared" si="91"/>
        <v>3.3015873015873019E-2</v>
      </c>
      <c r="G1059" s="2">
        <v>192</v>
      </c>
      <c r="H1059" s="7">
        <f t="shared" si="92"/>
        <v>2</v>
      </c>
      <c r="I1059" s="6">
        <f t="shared" si="93"/>
        <v>0.30967741935483872</v>
      </c>
    </row>
    <row r="1060" spans="1:9" x14ac:dyDescent="0.3">
      <c r="A1060" s="1">
        <v>44014</v>
      </c>
      <c r="B1060" t="s">
        <v>25</v>
      </c>
      <c r="C1060" s="2">
        <v>1036</v>
      </c>
      <c r="D1060" s="6">
        <f t="shared" si="89"/>
        <v>2.2094263169119215E-2</v>
      </c>
      <c r="E1060" s="7">
        <f t="shared" si="90"/>
        <v>27</v>
      </c>
      <c r="F1060" s="6">
        <f t="shared" si="91"/>
        <v>1.7142857142857144E-2</v>
      </c>
      <c r="G1060" s="2">
        <v>209</v>
      </c>
      <c r="H1060" s="7">
        <f t="shared" si="92"/>
        <v>6</v>
      </c>
      <c r="I1060" s="6">
        <f t="shared" si="93"/>
        <v>0.33709677419354839</v>
      </c>
    </row>
    <row r="1061" spans="1:9" x14ac:dyDescent="0.3">
      <c r="A1061" s="1">
        <v>44014</v>
      </c>
      <c r="B1061" t="s">
        <v>21</v>
      </c>
      <c r="C1061" s="2">
        <v>241</v>
      </c>
      <c r="D1061" s="6">
        <f t="shared" si="89"/>
        <v>5.1396886329707825E-3</v>
      </c>
      <c r="E1061" s="7">
        <f t="shared" si="90"/>
        <v>0</v>
      </c>
      <c r="F1061" s="6">
        <f t="shared" si="91"/>
        <v>0</v>
      </c>
      <c r="G1061" s="2">
        <v>0</v>
      </c>
      <c r="H1061" s="7">
        <f t="shared" si="92"/>
        <v>0</v>
      </c>
      <c r="I1061" s="6">
        <f t="shared" si="93"/>
        <v>0</v>
      </c>
    </row>
    <row r="1062" spans="1:9" x14ac:dyDescent="0.3">
      <c r="A1062" s="1">
        <v>44015</v>
      </c>
      <c r="B1062" t="s">
        <v>0</v>
      </c>
      <c r="C1062">
        <v>2230</v>
      </c>
      <c r="D1062" s="6">
        <f t="shared" ref="D1062:D1071" si="94">C1062/SUMIF(A:A,A1062,C:C)</f>
        <v>4.5779274100837576E-2</v>
      </c>
      <c r="E1062" s="7">
        <f t="shared" ref="E1062:E1071" si="95">C1062-SUMIFS(C:C,A:A,A1062-1,B:B,B1062)</f>
        <v>78</v>
      </c>
      <c r="F1062" s="6">
        <f t="shared" ref="F1062:F1071" si="96">E1062/SUMIF(A:A,A1062,E:E)</f>
        <v>4.2810098792535674E-2</v>
      </c>
      <c r="G1062">
        <v>4</v>
      </c>
      <c r="H1062" s="7">
        <f t="shared" ref="H1062:H1071" si="97">G1062-SUMIFS(G:G,A:A,A1062-1,B:B,B1062)</f>
        <v>1</v>
      </c>
      <c r="I1062" s="6">
        <f t="shared" ref="I1062:I1071" si="98">G1062/SUMIF(A:A,A1062,G:G)</f>
        <v>6.3191153238546603E-3</v>
      </c>
    </row>
    <row r="1063" spans="1:9" x14ac:dyDescent="0.3">
      <c r="A1063" s="1">
        <v>44015</v>
      </c>
      <c r="B1063" t="s">
        <v>1</v>
      </c>
      <c r="C1063">
        <v>4776</v>
      </c>
      <c r="D1063" s="6">
        <f t="shared" si="94"/>
        <v>9.8045656101166043E-2</v>
      </c>
      <c r="E1063" s="7">
        <f t="shared" si="95"/>
        <v>209</v>
      </c>
      <c r="F1063" s="6">
        <f t="shared" si="96"/>
        <v>0.11470911086717893</v>
      </c>
      <c r="G1063">
        <v>0</v>
      </c>
      <c r="H1063" s="7">
        <f t="shared" si="97"/>
        <v>0</v>
      </c>
      <c r="I1063" s="6">
        <f t="shared" si="98"/>
        <v>0</v>
      </c>
    </row>
    <row r="1064" spans="1:9" x14ac:dyDescent="0.3">
      <c r="A1064" s="1">
        <v>44015</v>
      </c>
      <c r="B1064" t="s">
        <v>2</v>
      </c>
      <c r="C1064">
        <v>11032</v>
      </c>
      <c r="D1064" s="6">
        <f t="shared" si="94"/>
        <v>0.22647396945311216</v>
      </c>
      <c r="E1064" s="7">
        <f t="shared" si="95"/>
        <v>461</v>
      </c>
      <c r="F1064" s="6">
        <f t="shared" si="96"/>
        <v>0.25301866081229418</v>
      </c>
      <c r="G1064">
        <v>6</v>
      </c>
      <c r="H1064" s="7">
        <f t="shared" si="97"/>
        <v>1</v>
      </c>
      <c r="I1064" s="6">
        <f t="shared" si="98"/>
        <v>9.4786729857819912E-3</v>
      </c>
    </row>
    <row r="1065" spans="1:9" x14ac:dyDescent="0.3">
      <c r="A1065" s="1">
        <v>44015</v>
      </c>
      <c r="B1065" t="s">
        <v>3</v>
      </c>
      <c r="C1065">
        <v>9833</v>
      </c>
      <c r="D1065" s="6">
        <f t="shared" si="94"/>
        <v>0.20185991131548695</v>
      </c>
      <c r="E1065" s="7">
        <f t="shared" si="95"/>
        <v>344</v>
      </c>
      <c r="F1065" s="6">
        <f t="shared" si="96"/>
        <v>0.18880351262349068</v>
      </c>
      <c r="G1065">
        <v>11</v>
      </c>
      <c r="H1065" s="7">
        <f t="shared" si="97"/>
        <v>0</v>
      </c>
      <c r="I1065" s="6">
        <f t="shared" si="98"/>
        <v>1.7377567140600316E-2</v>
      </c>
    </row>
    <row r="1066" spans="1:9" x14ac:dyDescent="0.3">
      <c r="A1066" s="1">
        <v>44015</v>
      </c>
      <c r="B1066" t="s">
        <v>4</v>
      </c>
      <c r="C1066">
        <v>8019</v>
      </c>
      <c r="D1066" s="6">
        <f t="shared" si="94"/>
        <v>0.16462062736081459</v>
      </c>
      <c r="E1066" s="7">
        <f t="shared" si="95"/>
        <v>289</v>
      </c>
      <c r="F1066" s="6">
        <f t="shared" si="96"/>
        <v>0.15861690450054886</v>
      </c>
      <c r="G1066">
        <v>28</v>
      </c>
      <c r="H1066" s="7">
        <f t="shared" si="97"/>
        <v>1</v>
      </c>
      <c r="I1066" s="6">
        <f t="shared" si="98"/>
        <v>4.4233807266982623E-2</v>
      </c>
    </row>
    <row r="1067" spans="1:9" x14ac:dyDescent="0.3">
      <c r="A1067" s="1">
        <v>44015</v>
      </c>
      <c r="B1067" t="s">
        <v>5</v>
      </c>
      <c r="C1067">
        <v>6208</v>
      </c>
      <c r="D1067" s="6">
        <f t="shared" si="94"/>
        <v>0.12744292987354244</v>
      </c>
      <c r="E1067" s="7">
        <f t="shared" si="95"/>
        <v>205</v>
      </c>
      <c r="F1067" s="6">
        <f t="shared" si="96"/>
        <v>0.11251372118551042</v>
      </c>
      <c r="G1067">
        <v>59</v>
      </c>
      <c r="H1067" s="7">
        <f t="shared" si="97"/>
        <v>1</v>
      </c>
      <c r="I1067" s="6">
        <f t="shared" si="98"/>
        <v>9.3206951026856236E-2</v>
      </c>
    </row>
    <row r="1068" spans="1:9" x14ac:dyDescent="0.3">
      <c r="A1068" s="1">
        <v>44015</v>
      </c>
      <c r="B1068" t="s">
        <v>6</v>
      </c>
      <c r="C1068">
        <v>3507</v>
      </c>
      <c r="D1068" s="6">
        <f t="shared" si="94"/>
        <v>7.1994580390868784E-2</v>
      </c>
      <c r="E1068" s="7">
        <f t="shared" si="95"/>
        <v>128</v>
      </c>
      <c r="F1068" s="6">
        <f t="shared" si="96"/>
        <v>7.025246981339188E-2</v>
      </c>
      <c r="G1068">
        <v>116</v>
      </c>
      <c r="H1068" s="7">
        <f t="shared" si="97"/>
        <v>1</v>
      </c>
      <c r="I1068" s="6">
        <f t="shared" si="98"/>
        <v>0.18325434439178515</v>
      </c>
    </row>
    <row r="1069" spans="1:9" x14ac:dyDescent="0.3">
      <c r="A1069" s="1">
        <v>44015</v>
      </c>
      <c r="B1069" t="s">
        <v>7</v>
      </c>
      <c r="C1069">
        <v>1806</v>
      </c>
      <c r="D1069" s="6">
        <f t="shared" si="94"/>
        <v>3.707505337493841E-2</v>
      </c>
      <c r="E1069" s="7">
        <f t="shared" si="95"/>
        <v>84</v>
      </c>
      <c r="F1069" s="6">
        <f t="shared" si="96"/>
        <v>4.6103183315038418E-2</v>
      </c>
      <c r="G1069">
        <v>195</v>
      </c>
      <c r="H1069" s="7">
        <f t="shared" si="97"/>
        <v>3</v>
      </c>
      <c r="I1069" s="6">
        <f t="shared" si="98"/>
        <v>0.30805687203791471</v>
      </c>
    </row>
    <row r="1070" spans="1:9" x14ac:dyDescent="0.3">
      <c r="A1070" s="1">
        <v>44015</v>
      </c>
      <c r="B1070" t="s">
        <v>25</v>
      </c>
      <c r="C1070">
        <v>1071</v>
      </c>
      <c r="D1070" s="6">
        <f t="shared" si="94"/>
        <v>2.1986368861882082E-2</v>
      </c>
      <c r="E1070" s="7">
        <f t="shared" si="95"/>
        <v>35</v>
      </c>
      <c r="F1070" s="6">
        <f t="shared" si="96"/>
        <v>1.9209659714599342E-2</v>
      </c>
      <c r="G1070">
        <v>214</v>
      </c>
      <c r="H1070" s="7">
        <f t="shared" si="97"/>
        <v>5</v>
      </c>
      <c r="I1070" s="6">
        <f t="shared" si="98"/>
        <v>0.3380726698262243</v>
      </c>
    </row>
    <row r="1071" spans="1:9" x14ac:dyDescent="0.3">
      <c r="A1071" s="1">
        <v>44015</v>
      </c>
      <c r="B1071" t="s">
        <v>21</v>
      </c>
      <c r="C1071">
        <v>230</v>
      </c>
      <c r="D1071" s="6">
        <f t="shared" si="94"/>
        <v>4.721629167350961E-3</v>
      </c>
      <c r="E1071" s="7">
        <f t="shared" si="95"/>
        <v>-11</v>
      </c>
      <c r="F1071" s="6">
        <f t="shared" si="96"/>
        <v>-6.0373216245883645E-3</v>
      </c>
      <c r="G1071">
        <v>0</v>
      </c>
      <c r="H1071" s="7">
        <f t="shared" si="97"/>
        <v>0</v>
      </c>
      <c r="I1071" s="6">
        <f t="shared" si="98"/>
        <v>0</v>
      </c>
    </row>
    <row r="1072" spans="1:9" x14ac:dyDescent="0.3">
      <c r="A1072" s="1">
        <v>44016</v>
      </c>
      <c r="B1072" t="s">
        <v>0</v>
      </c>
      <c r="C1072" s="2">
        <v>2279</v>
      </c>
      <c r="D1072" s="6">
        <f t="shared" ref="D1072:D1081" si="99">C1072/SUMIF(A:A,A1072,C:C)</f>
        <v>4.5452732349421619E-2</v>
      </c>
      <c r="E1072" s="7">
        <f t="shared" ref="E1072:E1081" si="100">C1072-SUMIFS(C:C,A:A,A1072-1,B:B,B1072)</f>
        <v>49</v>
      </c>
      <c r="F1072" s="6">
        <f t="shared" ref="F1072:F1081" si="101">E1072/SUMIF(A:A,A1072,E:E)</f>
        <v>3.4313725490196081E-2</v>
      </c>
      <c r="G1072">
        <v>4</v>
      </c>
      <c r="H1072" s="7">
        <f t="shared" ref="H1072:H1081" si="102">G1072-SUMIFS(G:G,A:A,A1072-1,B:B,B1072)</f>
        <v>0</v>
      </c>
      <c r="I1072" s="6">
        <f t="shared" ref="I1072:I1081" si="103">G1072/SUMIF(A:A,A1072,G:G)</f>
        <v>6.2794348508634227E-3</v>
      </c>
    </row>
    <row r="1073" spans="1:9" x14ac:dyDescent="0.3">
      <c r="A1073" s="1">
        <v>44016</v>
      </c>
      <c r="B1073" t="s">
        <v>1</v>
      </c>
      <c r="C1073" s="2">
        <v>4927</v>
      </c>
      <c r="D1073" s="6">
        <f t="shared" si="99"/>
        <v>9.8264858396489824E-2</v>
      </c>
      <c r="E1073" s="7">
        <f t="shared" si="100"/>
        <v>151</v>
      </c>
      <c r="F1073" s="6">
        <f t="shared" si="101"/>
        <v>0.10574229691876751</v>
      </c>
      <c r="G1073">
        <v>0</v>
      </c>
      <c r="H1073" s="7">
        <f t="shared" si="102"/>
        <v>0</v>
      </c>
      <c r="I1073" s="6">
        <f t="shared" si="103"/>
        <v>0</v>
      </c>
    </row>
    <row r="1074" spans="1:9" x14ac:dyDescent="0.3">
      <c r="A1074" s="1">
        <v>44016</v>
      </c>
      <c r="B1074" t="s">
        <v>2</v>
      </c>
      <c r="C1074" s="2">
        <v>11472</v>
      </c>
      <c r="D1074" s="6">
        <f t="shared" si="99"/>
        <v>0.22879936178699642</v>
      </c>
      <c r="E1074" s="7">
        <f t="shared" si="100"/>
        <v>440</v>
      </c>
      <c r="F1074" s="6">
        <f t="shared" si="101"/>
        <v>0.3081232492997199</v>
      </c>
      <c r="G1074">
        <v>6</v>
      </c>
      <c r="H1074" s="7">
        <f t="shared" si="102"/>
        <v>0</v>
      </c>
      <c r="I1074" s="6">
        <f t="shared" si="103"/>
        <v>9.4191522762951327E-3</v>
      </c>
    </row>
    <row r="1075" spans="1:9" x14ac:dyDescent="0.3">
      <c r="A1075" s="1">
        <v>44016</v>
      </c>
      <c r="B1075" t="s">
        <v>3</v>
      </c>
      <c r="C1075" s="2">
        <v>10098</v>
      </c>
      <c r="D1075" s="6">
        <f t="shared" si="99"/>
        <v>0.20139609094535302</v>
      </c>
      <c r="E1075" s="7">
        <f t="shared" si="100"/>
        <v>265</v>
      </c>
      <c r="F1075" s="6">
        <f t="shared" si="101"/>
        <v>0.18557422969187676</v>
      </c>
      <c r="G1075">
        <v>11</v>
      </c>
      <c r="H1075" s="7">
        <f t="shared" si="102"/>
        <v>0</v>
      </c>
      <c r="I1075" s="6">
        <f t="shared" si="103"/>
        <v>1.726844583987441E-2</v>
      </c>
    </row>
    <row r="1076" spans="1:9" x14ac:dyDescent="0.3">
      <c r="A1076" s="1">
        <v>44016</v>
      </c>
      <c r="B1076" t="s">
        <v>4</v>
      </c>
      <c r="C1076" s="2">
        <v>8208</v>
      </c>
      <c r="D1076" s="6">
        <f t="shared" si="99"/>
        <v>0.1637016354208217</v>
      </c>
      <c r="E1076" s="7">
        <f t="shared" si="100"/>
        <v>189</v>
      </c>
      <c r="F1076" s="6">
        <f t="shared" si="101"/>
        <v>0.13235294117647059</v>
      </c>
      <c r="G1076">
        <v>28</v>
      </c>
      <c r="H1076" s="7">
        <f t="shared" si="102"/>
        <v>0</v>
      </c>
      <c r="I1076" s="6">
        <f t="shared" si="103"/>
        <v>4.3956043956043959E-2</v>
      </c>
    </row>
    <row r="1077" spans="1:9" x14ac:dyDescent="0.3">
      <c r="A1077" s="1">
        <v>44016</v>
      </c>
      <c r="B1077" t="s">
        <v>5</v>
      </c>
      <c r="C1077" s="2">
        <v>6350</v>
      </c>
      <c r="D1077" s="6">
        <f t="shared" si="99"/>
        <v>0.12664539289988033</v>
      </c>
      <c r="E1077" s="7">
        <f t="shared" si="100"/>
        <v>142</v>
      </c>
      <c r="F1077" s="6">
        <f t="shared" si="101"/>
        <v>9.9439775910364139E-2</v>
      </c>
      <c r="G1077">
        <v>60</v>
      </c>
      <c r="H1077" s="7">
        <f t="shared" si="102"/>
        <v>1</v>
      </c>
      <c r="I1077" s="6">
        <f t="shared" si="103"/>
        <v>9.4191522762951341E-2</v>
      </c>
    </row>
    <row r="1078" spans="1:9" x14ac:dyDescent="0.3">
      <c r="A1078" s="1">
        <v>44016</v>
      </c>
      <c r="B1078" t="s">
        <v>6</v>
      </c>
      <c r="C1078" s="2">
        <v>3598</v>
      </c>
      <c r="D1078" s="6">
        <f t="shared" si="99"/>
        <v>7.1759074591144792E-2</v>
      </c>
      <c r="E1078" s="7">
        <f t="shared" si="100"/>
        <v>91</v>
      </c>
      <c r="F1078" s="6">
        <f t="shared" si="101"/>
        <v>6.3725490196078427E-2</v>
      </c>
      <c r="G1078">
        <v>116</v>
      </c>
      <c r="H1078" s="7">
        <f t="shared" si="102"/>
        <v>0</v>
      </c>
      <c r="I1078" s="6">
        <f t="shared" si="103"/>
        <v>0.18210361067503925</v>
      </c>
    </row>
    <row r="1079" spans="1:9" x14ac:dyDescent="0.3">
      <c r="A1079" s="1">
        <v>44016</v>
      </c>
      <c r="B1079" t="s">
        <v>7</v>
      </c>
      <c r="C1079" s="2">
        <v>1859</v>
      </c>
      <c r="D1079" s="6">
        <f t="shared" si="99"/>
        <v>3.7076186677303551E-2</v>
      </c>
      <c r="E1079" s="7">
        <f t="shared" si="100"/>
        <v>53</v>
      </c>
      <c r="F1079" s="6">
        <f t="shared" si="101"/>
        <v>3.711484593837535E-2</v>
      </c>
      <c r="G1079">
        <v>196</v>
      </c>
      <c r="H1079" s="7">
        <f t="shared" si="102"/>
        <v>1</v>
      </c>
      <c r="I1079" s="6">
        <f t="shared" si="103"/>
        <v>0.30769230769230771</v>
      </c>
    </row>
    <row r="1080" spans="1:9" x14ac:dyDescent="0.3">
      <c r="A1080" s="1">
        <v>44016</v>
      </c>
      <c r="B1080" t="s">
        <v>25</v>
      </c>
      <c r="C1080" s="2">
        <v>1095</v>
      </c>
      <c r="D1080" s="6">
        <f t="shared" si="99"/>
        <v>2.1838851216593538E-2</v>
      </c>
      <c r="E1080" s="7">
        <f t="shared" si="100"/>
        <v>24</v>
      </c>
      <c r="F1080" s="6">
        <f t="shared" si="101"/>
        <v>1.680672268907563E-2</v>
      </c>
      <c r="G1080">
        <v>216</v>
      </c>
      <c r="H1080" s="7">
        <f t="shared" si="102"/>
        <v>2</v>
      </c>
      <c r="I1080" s="6">
        <f t="shared" si="103"/>
        <v>0.3390894819466248</v>
      </c>
    </row>
    <row r="1081" spans="1:9" x14ac:dyDescent="0.3">
      <c r="A1081" s="1">
        <v>44016</v>
      </c>
      <c r="B1081" t="s">
        <v>21</v>
      </c>
      <c r="C1081" s="2">
        <v>254</v>
      </c>
      <c r="D1081" s="6">
        <f t="shared" si="99"/>
        <v>5.0658157159952132E-3</v>
      </c>
      <c r="E1081" s="7">
        <f t="shared" si="100"/>
        <v>24</v>
      </c>
      <c r="F1081" s="6">
        <f t="shared" si="101"/>
        <v>1.680672268907563E-2</v>
      </c>
      <c r="G1081">
        <v>0</v>
      </c>
      <c r="H1081" s="7">
        <f t="shared" si="102"/>
        <v>0</v>
      </c>
      <c r="I1081" s="6">
        <f t="shared" si="103"/>
        <v>0</v>
      </c>
    </row>
    <row r="1082" spans="1:9" x14ac:dyDescent="0.3">
      <c r="A1082" s="1">
        <v>44017</v>
      </c>
      <c r="B1082" t="s">
        <v>0</v>
      </c>
      <c r="C1082" s="2">
        <v>2332</v>
      </c>
      <c r="D1082" s="6">
        <f t="shared" ref="D1082:D1091" si="104">C1082/SUMIF(A:A,A1082,C:C)</f>
        <v>4.5342303280122884E-2</v>
      </c>
      <c r="E1082" s="7">
        <f t="shared" ref="E1082:E1091" si="105">C1082-SUMIFS(C:C,A:A,A1082-1,B:B,B1082)</f>
        <v>53</v>
      </c>
      <c r="F1082" s="6">
        <f t="shared" ref="F1082:F1091" si="106">E1082/SUMIF(A:A,A1082,E:E)</f>
        <v>4.1053446940356314E-2</v>
      </c>
      <c r="G1082">
        <v>4</v>
      </c>
      <c r="H1082" s="7">
        <f t="shared" ref="H1082:H1091" si="107">G1082-SUMIFS(G:G,A:A,A1082-1,B:B,B1082)</f>
        <v>0</v>
      </c>
      <c r="I1082" s="6">
        <f t="shared" ref="I1082:I1091" si="108">G1082/SUMIF(A:A,A1082,G:G)</f>
        <v>6.1919504643962852E-3</v>
      </c>
    </row>
    <row r="1083" spans="1:9" x14ac:dyDescent="0.3">
      <c r="A1083" s="1">
        <v>44017</v>
      </c>
      <c r="B1083" t="s">
        <v>1</v>
      </c>
      <c r="C1083" s="2">
        <v>5084</v>
      </c>
      <c r="D1083" s="6">
        <f t="shared" si="104"/>
        <v>9.8850887596974593E-2</v>
      </c>
      <c r="E1083" s="7">
        <f t="shared" si="105"/>
        <v>157</v>
      </c>
      <c r="F1083" s="6">
        <f t="shared" si="106"/>
        <v>0.12161115414407436</v>
      </c>
      <c r="G1083">
        <v>0</v>
      </c>
      <c r="H1083" s="7">
        <f t="shared" si="107"/>
        <v>0</v>
      </c>
      <c r="I1083" s="6">
        <f t="shared" si="108"/>
        <v>0</v>
      </c>
    </row>
    <row r="1084" spans="1:9" x14ac:dyDescent="0.3">
      <c r="A1084" s="1">
        <v>44017</v>
      </c>
      <c r="B1084" t="s">
        <v>2</v>
      </c>
      <c r="C1084" s="2">
        <v>11856</v>
      </c>
      <c r="D1084" s="6">
        <f t="shared" si="104"/>
        <v>0.23052244755108786</v>
      </c>
      <c r="E1084" s="7">
        <f t="shared" si="105"/>
        <v>384</v>
      </c>
      <c r="F1084" s="6">
        <f t="shared" si="106"/>
        <v>0.29744384198295892</v>
      </c>
      <c r="G1084">
        <v>8</v>
      </c>
      <c r="H1084" s="7">
        <f t="shared" si="107"/>
        <v>2</v>
      </c>
      <c r="I1084" s="6">
        <f t="shared" si="108"/>
        <v>1.238390092879257E-2</v>
      </c>
    </row>
    <row r="1085" spans="1:9" x14ac:dyDescent="0.3">
      <c r="A1085" s="1">
        <v>44017</v>
      </c>
      <c r="B1085" t="s">
        <v>3</v>
      </c>
      <c r="C1085" s="2">
        <v>10318</v>
      </c>
      <c r="D1085" s="6">
        <f t="shared" si="104"/>
        <v>0.20061830413563803</v>
      </c>
      <c r="E1085" s="7">
        <f t="shared" si="105"/>
        <v>220</v>
      </c>
      <c r="F1085" s="6">
        <f t="shared" si="106"/>
        <v>0.17041053446940357</v>
      </c>
      <c r="G1085">
        <v>12</v>
      </c>
      <c r="H1085" s="7">
        <f t="shared" si="107"/>
        <v>1</v>
      </c>
      <c r="I1085" s="6">
        <f t="shared" si="108"/>
        <v>1.8575851393188854E-2</v>
      </c>
    </row>
    <row r="1086" spans="1:9" x14ac:dyDescent="0.3">
      <c r="A1086" s="1">
        <v>44017</v>
      </c>
      <c r="B1086" t="s">
        <v>4</v>
      </c>
      <c r="C1086" s="2">
        <v>8407</v>
      </c>
      <c r="D1086" s="6">
        <f t="shared" si="104"/>
        <v>0.16346172541852191</v>
      </c>
      <c r="E1086" s="7">
        <f t="shared" si="105"/>
        <v>199</v>
      </c>
      <c r="F1086" s="6">
        <f t="shared" si="106"/>
        <v>0.1541440743609605</v>
      </c>
      <c r="G1086">
        <v>29</v>
      </c>
      <c r="H1086" s="7">
        <f t="shared" si="107"/>
        <v>1</v>
      </c>
      <c r="I1086" s="6">
        <f t="shared" si="108"/>
        <v>4.4891640866873063E-2</v>
      </c>
    </row>
    <row r="1087" spans="1:9" x14ac:dyDescent="0.3">
      <c r="A1087" s="1">
        <v>44017</v>
      </c>
      <c r="B1087" t="s">
        <v>5</v>
      </c>
      <c r="C1087" s="2">
        <v>6492</v>
      </c>
      <c r="D1087" s="6">
        <f t="shared" si="104"/>
        <v>0.12622737259629407</v>
      </c>
      <c r="E1087" s="7">
        <f t="shared" si="105"/>
        <v>142</v>
      </c>
      <c r="F1087" s="6">
        <f t="shared" si="106"/>
        <v>0.10999225406661503</v>
      </c>
      <c r="G1087">
        <v>63</v>
      </c>
      <c r="H1087" s="7">
        <f t="shared" si="107"/>
        <v>3</v>
      </c>
      <c r="I1087" s="6">
        <f t="shared" si="108"/>
        <v>9.7523219814241488E-2</v>
      </c>
    </row>
    <row r="1088" spans="1:9" x14ac:dyDescent="0.3">
      <c r="A1088" s="1">
        <v>44017</v>
      </c>
      <c r="B1088" t="s">
        <v>6</v>
      </c>
      <c r="C1088" s="2">
        <v>3684</v>
      </c>
      <c r="D1088" s="6">
        <f t="shared" si="104"/>
        <v>7.1629950807878512E-2</v>
      </c>
      <c r="E1088" s="7">
        <f t="shared" si="105"/>
        <v>86</v>
      </c>
      <c r="F1088" s="6">
        <f t="shared" si="106"/>
        <v>6.6615027110766847E-2</v>
      </c>
      <c r="G1088">
        <v>117</v>
      </c>
      <c r="H1088" s="7">
        <f t="shared" si="107"/>
        <v>1</v>
      </c>
      <c r="I1088" s="6">
        <f t="shared" si="108"/>
        <v>0.18111455108359134</v>
      </c>
    </row>
    <row r="1089" spans="1:9" x14ac:dyDescent="0.3">
      <c r="A1089" s="1">
        <v>44017</v>
      </c>
      <c r="B1089" t="s">
        <v>7</v>
      </c>
      <c r="C1089" s="2">
        <v>1896</v>
      </c>
      <c r="D1089" s="6">
        <f t="shared" si="104"/>
        <v>3.6864925822947252E-2</v>
      </c>
      <c r="E1089" s="7">
        <f t="shared" si="105"/>
        <v>37</v>
      </c>
      <c r="F1089" s="6">
        <f t="shared" si="106"/>
        <v>2.8659953524399689E-2</v>
      </c>
      <c r="G1089">
        <v>197</v>
      </c>
      <c r="H1089" s="7">
        <f t="shared" si="107"/>
        <v>1</v>
      </c>
      <c r="I1089" s="6">
        <f t="shared" si="108"/>
        <v>0.30495356037151705</v>
      </c>
    </row>
    <row r="1090" spans="1:9" x14ac:dyDescent="0.3">
      <c r="A1090" s="1">
        <v>44017</v>
      </c>
      <c r="B1090" t="s">
        <v>25</v>
      </c>
      <c r="C1090" s="2">
        <v>1110</v>
      </c>
      <c r="D1090" s="6">
        <f t="shared" si="104"/>
        <v>2.15823141684976E-2</v>
      </c>
      <c r="E1090" s="7">
        <f t="shared" si="105"/>
        <v>15</v>
      </c>
      <c r="F1090" s="6">
        <f t="shared" si="106"/>
        <v>1.1618900077459334E-2</v>
      </c>
      <c r="G1090">
        <v>216</v>
      </c>
      <c r="H1090" s="7">
        <f t="shared" si="107"/>
        <v>0</v>
      </c>
      <c r="I1090" s="6">
        <f t="shared" si="108"/>
        <v>0.33436532507739936</v>
      </c>
    </row>
    <row r="1091" spans="1:9" x14ac:dyDescent="0.3">
      <c r="A1091" s="1">
        <v>44017</v>
      </c>
      <c r="B1091" t="s">
        <v>21</v>
      </c>
      <c r="C1091" s="2">
        <v>252</v>
      </c>
      <c r="D1091" s="6">
        <f t="shared" si="104"/>
        <v>4.8997686220372929E-3</v>
      </c>
      <c r="E1091" s="7">
        <f t="shared" si="105"/>
        <v>-2</v>
      </c>
      <c r="F1091" s="6">
        <f t="shared" si="106"/>
        <v>-1.5491866769945779E-3</v>
      </c>
      <c r="G1091">
        <v>0</v>
      </c>
      <c r="H1091" s="7">
        <f t="shared" si="107"/>
        <v>0</v>
      </c>
      <c r="I1091" s="6">
        <f t="shared" si="108"/>
        <v>0</v>
      </c>
    </row>
    <row r="1092" spans="1:9" x14ac:dyDescent="0.3">
      <c r="A1092" s="1">
        <v>44018</v>
      </c>
      <c r="B1092" t="s">
        <v>0</v>
      </c>
      <c r="C1092">
        <v>2360</v>
      </c>
      <c r="D1092" s="6">
        <f t="shared" ref="D1092:D1101" si="109">C1092/SUMIF(A:A,A1092,C:C)</f>
        <v>4.5249736362764838E-2</v>
      </c>
      <c r="E1092" s="7">
        <f t="shared" ref="E1092:E1101" si="110">C1092-SUMIFS(C:C,A:A,A1092-1,B:B,B1092)</f>
        <v>28</v>
      </c>
      <c r="F1092" s="6">
        <f t="shared" ref="F1092:F1101" si="111">E1092/SUMIF(A:A,A1092,E:E)</f>
        <v>3.8674033149171269E-2</v>
      </c>
      <c r="G1092">
        <v>3</v>
      </c>
      <c r="H1092" s="7">
        <f t="shared" ref="H1092:H1101" si="112">G1092-SUMIFS(G:G,A:A,A1092-1,B:B,B1092)</f>
        <v>-1</v>
      </c>
      <c r="I1092" s="6">
        <f t="shared" ref="I1092:I1101" si="113">G1092/SUMIF(A:A,A1092,G:G)</f>
        <v>4.5941807044410417E-3</v>
      </c>
    </row>
    <row r="1093" spans="1:9" x14ac:dyDescent="0.3">
      <c r="A1093" s="1">
        <v>44018</v>
      </c>
      <c r="B1093" t="s">
        <v>1</v>
      </c>
      <c r="C1093">
        <v>5173</v>
      </c>
      <c r="D1093" s="6">
        <f t="shared" si="109"/>
        <v>9.9185121273128174E-2</v>
      </c>
      <c r="E1093" s="7">
        <f t="shared" si="110"/>
        <v>89</v>
      </c>
      <c r="F1093" s="6">
        <f t="shared" si="111"/>
        <v>0.12292817679558012</v>
      </c>
      <c r="G1093">
        <v>0</v>
      </c>
      <c r="H1093" s="7">
        <f t="shared" si="112"/>
        <v>0</v>
      </c>
      <c r="I1093" s="6">
        <f t="shared" si="113"/>
        <v>0</v>
      </c>
    </row>
    <row r="1094" spans="1:9" x14ac:dyDescent="0.3">
      <c r="A1094" s="1">
        <v>44018</v>
      </c>
      <c r="B1094" t="s">
        <v>2</v>
      </c>
      <c r="C1094">
        <v>12063</v>
      </c>
      <c r="D1094" s="6">
        <f t="shared" si="109"/>
        <v>0.23129134311187804</v>
      </c>
      <c r="E1094" s="7">
        <f t="shared" si="110"/>
        <v>207</v>
      </c>
      <c r="F1094" s="6">
        <f t="shared" si="111"/>
        <v>0.28591160220994477</v>
      </c>
      <c r="G1094">
        <v>8</v>
      </c>
      <c r="H1094" s="7">
        <f t="shared" si="112"/>
        <v>0</v>
      </c>
      <c r="I1094" s="6">
        <f t="shared" si="113"/>
        <v>1.2251148545176111E-2</v>
      </c>
    </row>
    <row r="1095" spans="1:9" x14ac:dyDescent="0.3">
      <c r="A1095" s="1">
        <v>44018</v>
      </c>
      <c r="B1095" t="s">
        <v>3</v>
      </c>
      <c r="C1095">
        <v>10429</v>
      </c>
      <c r="D1095" s="6">
        <f t="shared" si="109"/>
        <v>0.19996165276579428</v>
      </c>
      <c r="E1095" s="7">
        <f t="shared" si="110"/>
        <v>111</v>
      </c>
      <c r="F1095" s="6">
        <f t="shared" si="111"/>
        <v>0.15331491712707182</v>
      </c>
      <c r="G1095">
        <v>12</v>
      </c>
      <c r="H1095" s="7">
        <f t="shared" si="112"/>
        <v>0</v>
      </c>
      <c r="I1095" s="6">
        <f t="shared" si="113"/>
        <v>1.8376722817764167E-2</v>
      </c>
    </row>
    <row r="1096" spans="1:9" x14ac:dyDescent="0.3">
      <c r="A1096" s="1">
        <v>44018</v>
      </c>
      <c r="B1096" t="s">
        <v>4</v>
      </c>
      <c r="C1096">
        <v>8507</v>
      </c>
      <c r="D1096" s="6">
        <f t="shared" si="109"/>
        <v>0.16310996069408493</v>
      </c>
      <c r="E1096" s="7">
        <f t="shared" si="110"/>
        <v>100</v>
      </c>
      <c r="F1096" s="6">
        <f t="shared" si="111"/>
        <v>0.13812154696132597</v>
      </c>
      <c r="G1096">
        <v>32</v>
      </c>
      <c r="H1096" s="7">
        <f t="shared" si="112"/>
        <v>3</v>
      </c>
      <c r="I1096" s="6">
        <f t="shared" si="113"/>
        <v>4.9004594180704443E-2</v>
      </c>
    </row>
    <row r="1097" spans="1:9" x14ac:dyDescent="0.3">
      <c r="A1097" s="1">
        <v>44018</v>
      </c>
      <c r="B1097" t="s">
        <v>5</v>
      </c>
      <c r="C1097">
        <v>6581</v>
      </c>
      <c r="D1097" s="6">
        <f t="shared" si="109"/>
        <v>0.12618157415396414</v>
      </c>
      <c r="E1097" s="7">
        <f t="shared" si="110"/>
        <v>89</v>
      </c>
      <c r="F1097" s="6">
        <f t="shared" si="111"/>
        <v>0.12292817679558012</v>
      </c>
      <c r="G1097">
        <v>64</v>
      </c>
      <c r="H1097" s="7">
        <f t="shared" si="112"/>
        <v>1</v>
      </c>
      <c r="I1097" s="6">
        <f t="shared" si="113"/>
        <v>9.8009188361408886E-2</v>
      </c>
    </row>
    <row r="1098" spans="1:9" x14ac:dyDescent="0.3">
      <c r="A1098" s="1">
        <v>44018</v>
      </c>
      <c r="B1098" t="s">
        <v>6</v>
      </c>
      <c r="C1098">
        <v>3749</v>
      </c>
      <c r="D1098" s="6">
        <f t="shared" si="109"/>
        <v>7.1881890518646338E-2</v>
      </c>
      <c r="E1098" s="7">
        <f t="shared" si="110"/>
        <v>65</v>
      </c>
      <c r="F1098" s="6">
        <f t="shared" si="111"/>
        <v>8.9779005524861885E-2</v>
      </c>
      <c r="G1098">
        <v>118</v>
      </c>
      <c r="H1098" s="7">
        <f t="shared" si="112"/>
        <v>1</v>
      </c>
      <c r="I1098" s="6">
        <f t="shared" si="113"/>
        <v>0.18070444104134761</v>
      </c>
    </row>
    <row r="1099" spans="1:9" x14ac:dyDescent="0.3">
      <c r="A1099" s="1">
        <v>44018</v>
      </c>
      <c r="B1099" t="s">
        <v>7</v>
      </c>
      <c r="C1099">
        <v>1929</v>
      </c>
      <c r="D1099" s="6">
        <f t="shared" si="109"/>
        <v>3.6985907391429394E-2</v>
      </c>
      <c r="E1099" s="7">
        <f t="shared" si="110"/>
        <v>33</v>
      </c>
      <c r="F1099" s="6">
        <f t="shared" si="111"/>
        <v>4.5580110497237571E-2</v>
      </c>
      <c r="G1099">
        <v>199</v>
      </c>
      <c r="H1099" s="7">
        <f t="shared" si="112"/>
        <v>2</v>
      </c>
      <c r="I1099" s="6">
        <f t="shared" si="113"/>
        <v>0.30474732006125577</v>
      </c>
    </row>
    <row r="1100" spans="1:9" x14ac:dyDescent="0.3">
      <c r="A1100" s="1">
        <v>44018</v>
      </c>
      <c r="B1100" t="s">
        <v>25</v>
      </c>
      <c r="C1100">
        <v>1122</v>
      </c>
      <c r="D1100" s="6">
        <f t="shared" si="109"/>
        <v>2.1512798389416162E-2</v>
      </c>
      <c r="E1100" s="7">
        <f t="shared" si="110"/>
        <v>12</v>
      </c>
      <c r="F1100" s="6">
        <f t="shared" si="111"/>
        <v>1.6574585635359115E-2</v>
      </c>
      <c r="G1100">
        <v>217</v>
      </c>
      <c r="H1100" s="7">
        <f t="shared" si="112"/>
        <v>1</v>
      </c>
      <c r="I1100" s="6">
        <f t="shared" si="113"/>
        <v>0.33231240428790199</v>
      </c>
    </row>
    <row r="1101" spans="1:9" x14ac:dyDescent="0.3">
      <c r="A1101" s="1">
        <v>44018</v>
      </c>
      <c r="B1101" t="s">
        <v>21</v>
      </c>
      <c r="C1101">
        <v>242</v>
      </c>
      <c r="D1101" s="6">
        <f t="shared" si="109"/>
        <v>4.6400153388936822E-3</v>
      </c>
      <c r="E1101" s="7">
        <f t="shared" si="110"/>
        <v>-10</v>
      </c>
      <c r="F1101" s="6">
        <f t="shared" si="111"/>
        <v>-1.3812154696132596E-2</v>
      </c>
      <c r="G1101">
        <v>0</v>
      </c>
      <c r="H1101" s="7">
        <f t="shared" si="112"/>
        <v>0</v>
      </c>
      <c r="I1101" s="6">
        <f t="shared" si="113"/>
        <v>0</v>
      </c>
    </row>
    <row r="1102" spans="1:9" x14ac:dyDescent="0.3">
      <c r="A1102" s="1">
        <v>44019</v>
      </c>
      <c r="B1102" t="s">
        <v>0</v>
      </c>
      <c r="C1102">
        <v>2444</v>
      </c>
      <c r="D1102" s="6">
        <f t="shared" ref="D1102:D1111" si="114">C1102/SUMIF(A:A,A1102,C:C)</f>
        <v>4.5670291886235378E-2</v>
      </c>
      <c r="E1102" s="7">
        <f t="shared" ref="E1102:E1111" si="115">C1102-SUMIFS(C:C,A:A,A1102-1,B:B,B1102)</f>
        <v>84</v>
      </c>
      <c r="F1102" s="6">
        <f t="shared" ref="F1102:F1111" si="116">E1102/SUMIF(A:A,A1102,E:E)</f>
        <v>6.1810154525386317E-2</v>
      </c>
      <c r="G1102">
        <v>3</v>
      </c>
      <c r="H1102" s="7">
        <f t="shared" ref="H1102:H1111" si="117">G1102-SUMIFS(G:G,A:A,A1102-1,B:B,B1102)</f>
        <v>0</v>
      </c>
      <c r="I1102" s="6">
        <f t="shared" ref="I1102:I1111" si="118">G1102/SUMIF(A:A,A1102,G:G)</f>
        <v>4.5112781954887221E-3</v>
      </c>
    </row>
    <row r="1103" spans="1:9" x14ac:dyDescent="0.3">
      <c r="A1103" s="1">
        <v>44019</v>
      </c>
      <c r="B1103" t="s">
        <v>1</v>
      </c>
      <c r="C1103">
        <v>5319</v>
      </c>
      <c r="D1103" s="6">
        <f t="shared" si="114"/>
        <v>9.9394550958627648E-2</v>
      </c>
      <c r="E1103" s="7">
        <f t="shared" si="115"/>
        <v>146</v>
      </c>
      <c r="F1103" s="6">
        <f t="shared" si="116"/>
        <v>0.10743193524650478</v>
      </c>
      <c r="G1103">
        <v>0</v>
      </c>
      <c r="H1103" s="7">
        <f t="shared" si="117"/>
        <v>0</v>
      </c>
      <c r="I1103" s="6">
        <f t="shared" si="118"/>
        <v>0</v>
      </c>
    </row>
    <row r="1104" spans="1:9" x14ac:dyDescent="0.3">
      <c r="A1104" s="1">
        <v>44019</v>
      </c>
      <c r="B1104" t="s">
        <v>2</v>
      </c>
      <c r="C1104">
        <v>12463</v>
      </c>
      <c r="D1104" s="6">
        <f t="shared" si="114"/>
        <v>0.23289232724146952</v>
      </c>
      <c r="E1104" s="7">
        <f t="shared" si="115"/>
        <v>400</v>
      </c>
      <c r="F1104" s="6">
        <f t="shared" si="116"/>
        <v>0.29433406916850624</v>
      </c>
      <c r="G1104">
        <v>9</v>
      </c>
      <c r="H1104" s="7">
        <f t="shared" si="117"/>
        <v>1</v>
      </c>
      <c r="I1104" s="6">
        <f t="shared" si="118"/>
        <v>1.3533834586466165E-2</v>
      </c>
    </row>
    <row r="1105" spans="1:9" x14ac:dyDescent="0.3">
      <c r="A1105" s="1">
        <v>44019</v>
      </c>
      <c r="B1105" t="s">
        <v>3</v>
      </c>
      <c r="C1105">
        <v>10639</v>
      </c>
      <c r="D1105" s="6">
        <f t="shared" si="114"/>
        <v>0.19880778861606307</v>
      </c>
      <c r="E1105" s="7">
        <f t="shared" si="115"/>
        <v>210</v>
      </c>
      <c r="F1105" s="6">
        <f t="shared" si="116"/>
        <v>0.1545253863134658</v>
      </c>
      <c r="G1105">
        <v>13</v>
      </c>
      <c r="H1105" s="7">
        <f t="shared" si="117"/>
        <v>1</v>
      </c>
      <c r="I1105" s="6">
        <f t="shared" si="118"/>
        <v>1.9548872180451128E-2</v>
      </c>
    </row>
    <row r="1106" spans="1:9" x14ac:dyDescent="0.3">
      <c r="A1106" s="1">
        <v>44019</v>
      </c>
      <c r="B1106" t="s">
        <v>4</v>
      </c>
      <c r="C1106">
        <v>8702</v>
      </c>
      <c r="D1106" s="6">
        <f t="shared" si="114"/>
        <v>0.16261165302537653</v>
      </c>
      <c r="E1106" s="7">
        <f t="shared" si="115"/>
        <v>195</v>
      </c>
      <c r="F1106" s="6">
        <f t="shared" si="116"/>
        <v>0.14348785871964681</v>
      </c>
      <c r="G1106">
        <v>32</v>
      </c>
      <c r="H1106" s="7">
        <f t="shared" si="117"/>
        <v>0</v>
      </c>
      <c r="I1106" s="6">
        <f t="shared" si="118"/>
        <v>4.8120300751879702E-2</v>
      </c>
    </row>
    <row r="1107" spans="1:9" x14ac:dyDescent="0.3">
      <c r="A1107" s="1">
        <v>44019</v>
      </c>
      <c r="B1107" t="s">
        <v>5</v>
      </c>
      <c r="C1107">
        <v>6742</v>
      </c>
      <c r="D1107" s="6">
        <f t="shared" si="114"/>
        <v>0.12598572336211086</v>
      </c>
      <c r="E1107" s="7">
        <f t="shared" si="115"/>
        <v>161</v>
      </c>
      <c r="F1107" s="6">
        <f t="shared" si="116"/>
        <v>0.11846946284032377</v>
      </c>
      <c r="G1107">
        <v>65</v>
      </c>
      <c r="H1107" s="7">
        <f t="shared" si="117"/>
        <v>1</v>
      </c>
      <c r="I1107" s="6">
        <f t="shared" si="118"/>
        <v>9.7744360902255634E-2</v>
      </c>
    </row>
    <row r="1108" spans="1:9" x14ac:dyDescent="0.3">
      <c r="A1108" s="1">
        <v>44019</v>
      </c>
      <c r="B1108" t="s">
        <v>6</v>
      </c>
      <c r="C1108">
        <v>3855</v>
      </c>
      <c r="D1108" s="6">
        <f t="shared" si="114"/>
        <v>7.2037223904025116E-2</v>
      </c>
      <c r="E1108" s="7">
        <f t="shared" si="115"/>
        <v>106</v>
      </c>
      <c r="F1108" s="6">
        <f t="shared" si="116"/>
        <v>7.7998528329654163E-2</v>
      </c>
      <c r="G1108">
        <v>123</v>
      </c>
      <c r="H1108" s="7">
        <f t="shared" si="117"/>
        <v>5</v>
      </c>
      <c r="I1108" s="6">
        <f t="shared" si="118"/>
        <v>0.18496240601503761</v>
      </c>
    </row>
    <row r="1109" spans="1:9" x14ac:dyDescent="0.3">
      <c r="A1109" s="1">
        <v>44019</v>
      </c>
      <c r="B1109" t="s">
        <v>7</v>
      </c>
      <c r="C1109">
        <v>1987</v>
      </c>
      <c r="D1109" s="6">
        <f t="shared" si="114"/>
        <v>3.7130470531075981E-2</v>
      </c>
      <c r="E1109" s="7">
        <f t="shared" si="115"/>
        <v>58</v>
      </c>
      <c r="F1109" s="6">
        <f t="shared" si="116"/>
        <v>4.2678440029433405E-2</v>
      </c>
      <c r="G1109">
        <v>200</v>
      </c>
      <c r="H1109" s="7">
        <f t="shared" si="117"/>
        <v>1</v>
      </c>
      <c r="I1109" s="6">
        <f t="shared" si="118"/>
        <v>0.3007518796992481</v>
      </c>
    </row>
    <row r="1110" spans="1:9" x14ac:dyDescent="0.3">
      <c r="A1110" s="1">
        <v>44019</v>
      </c>
      <c r="B1110" t="s">
        <v>25</v>
      </c>
      <c r="C1110">
        <v>1144</v>
      </c>
      <c r="D1110" s="6">
        <f t="shared" si="114"/>
        <v>2.1377583436110178E-2</v>
      </c>
      <c r="E1110" s="7">
        <f t="shared" si="115"/>
        <v>22</v>
      </c>
      <c r="F1110" s="6">
        <f t="shared" si="116"/>
        <v>1.6188373804267846E-2</v>
      </c>
      <c r="G1110">
        <v>220</v>
      </c>
      <c r="H1110" s="7">
        <f t="shared" si="117"/>
        <v>3</v>
      </c>
      <c r="I1110" s="6">
        <f t="shared" si="118"/>
        <v>0.33082706766917291</v>
      </c>
    </row>
    <row r="1111" spans="1:9" x14ac:dyDescent="0.3">
      <c r="A1111" s="1">
        <v>44019</v>
      </c>
      <c r="B1111" t="s">
        <v>21</v>
      </c>
      <c r="C1111">
        <v>219</v>
      </c>
      <c r="D1111" s="6">
        <f t="shared" si="114"/>
        <v>4.0923870389057071E-3</v>
      </c>
      <c r="E1111" s="7">
        <f t="shared" si="115"/>
        <v>-23</v>
      </c>
      <c r="F1111" s="6">
        <f t="shared" si="116"/>
        <v>-1.692420897718911E-2</v>
      </c>
      <c r="G1111">
        <v>0</v>
      </c>
      <c r="H1111" s="7">
        <f t="shared" si="117"/>
        <v>0</v>
      </c>
      <c r="I1111" s="6">
        <f t="shared" si="118"/>
        <v>0</v>
      </c>
    </row>
    <row r="1112" spans="1:9" x14ac:dyDescent="0.3">
      <c r="A1112" s="1">
        <v>44020</v>
      </c>
      <c r="B1112" t="s">
        <v>0</v>
      </c>
      <c r="C1112">
        <v>2558</v>
      </c>
      <c r="D1112" s="6">
        <f t="shared" ref="D1112:D1121" si="119">C1112/SUMIF(A:A,A1112,C:C)</f>
        <v>4.5689993927053189E-2</v>
      </c>
      <c r="E1112" s="7">
        <f t="shared" ref="E1112:E1121" si="120">C1112-SUMIFS(C:C,A:A,A1112-1,B:B,B1112)</f>
        <v>114</v>
      </c>
      <c r="F1112" s="6">
        <f t="shared" ref="F1112:F1121" si="121">E1112/SUMIF(A:A,A1112,E:E)</f>
        <v>4.6116504854368932E-2</v>
      </c>
      <c r="G1112">
        <v>3</v>
      </c>
      <c r="H1112" s="7">
        <f t="shared" ref="H1112:H1121" si="122">G1112-SUMIFS(G:G,A:A,A1112-1,B:B,B1112)</f>
        <v>0</v>
      </c>
      <c r="I1112" s="6">
        <f t="shared" ref="I1112:I1121" si="123">G1112/SUMIF(A:A,A1112,G:G)</f>
        <v>4.3795620437956208E-3</v>
      </c>
    </row>
    <row r="1113" spans="1:9" x14ac:dyDescent="0.3">
      <c r="A1113" s="1">
        <v>44020</v>
      </c>
      <c r="B1113" t="s">
        <v>1</v>
      </c>
      <c r="C1113">
        <v>5611</v>
      </c>
      <c r="D1113" s="6">
        <f t="shared" si="119"/>
        <v>0.10022148394241417</v>
      </c>
      <c r="E1113" s="7">
        <f t="shared" si="120"/>
        <v>292</v>
      </c>
      <c r="F1113" s="6">
        <f t="shared" si="121"/>
        <v>0.11812297734627832</v>
      </c>
      <c r="G1113">
        <v>0</v>
      </c>
      <c r="H1113" s="7">
        <f t="shared" si="122"/>
        <v>0</v>
      </c>
      <c r="I1113" s="6">
        <f t="shared" si="123"/>
        <v>0</v>
      </c>
    </row>
    <row r="1114" spans="1:9" x14ac:dyDescent="0.3">
      <c r="A1114" s="1">
        <v>44020</v>
      </c>
      <c r="B1114" t="s">
        <v>2</v>
      </c>
      <c r="C1114">
        <v>13150</v>
      </c>
      <c r="D1114" s="6">
        <f t="shared" si="119"/>
        <v>0.23488014860858072</v>
      </c>
      <c r="E1114" s="7">
        <f t="shared" si="120"/>
        <v>687</v>
      </c>
      <c r="F1114" s="6">
        <f t="shared" si="121"/>
        <v>0.27791262135922329</v>
      </c>
      <c r="G1114">
        <v>9</v>
      </c>
      <c r="H1114" s="7">
        <f t="shared" si="122"/>
        <v>0</v>
      </c>
      <c r="I1114" s="6">
        <f t="shared" si="123"/>
        <v>1.3138686131386862E-2</v>
      </c>
    </row>
    <row r="1115" spans="1:9" x14ac:dyDescent="0.3">
      <c r="A1115" s="1">
        <v>44020</v>
      </c>
      <c r="B1115" t="s">
        <v>3</v>
      </c>
      <c r="C1115">
        <v>11084</v>
      </c>
      <c r="D1115" s="6">
        <f t="shared" si="119"/>
        <v>0.19797806594505768</v>
      </c>
      <c r="E1115" s="7">
        <f t="shared" si="120"/>
        <v>445</v>
      </c>
      <c r="F1115" s="6">
        <f t="shared" si="121"/>
        <v>0.18001618122977348</v>
      </c>
      <c r="G1115">
        <v>12</v>
      </c>
      <c r="H1115" s="7">
        <f t="shared" si="122"/>
        <v>-1</v>
      </c>
      <c r="I1115" s="6">
        <f t="shared" si="123"/>
        <v>1.7518248175182483E-2</v>
      </c>
    </row>
    <row r="1116" spans="1:9" x14ac:dyDescent="0.3">
      <c r="A1116" s="1">
        <v>44020</v>
      </c>
      <c r="B1116" t="s">
        <v>4</v>
      </c>
      <c r="C1116">
        <v>9069</v>
      </c>
      <c r="D1116" s="6">
        <f t="shared" si="119"/>
        <v>0.16198692530275427</v>
      </c>
      <c r="E1116" s="7">
        <f t="shared" si="120"/>
        <v>367</v>
      </c>
      <c r="F1116" s="6">
        <f t="shared" si="121"/>
        <v>0.14846278317152103</v>
      </c>
      <c r="G1116">
        <v>32</v>
      </c>
      <c r="H1116" s="7">
        <f t="shared" si="122"/>
        <v>0</v>
      </c>
      <c r="I1116" s="6">
        <f t="shared" si="123"/>
        <v>4.6715328467153282E-2</v>
      </c>
    </row>
    <row r="1117" spans="1:9" x14ac:dyDescent="0.3">
      <c r="A1117" s="1">
        <v>44020</v>
      </c>
      <c r="B1117" t="s">
        <v>5</v>
      </c>
      <c r="C1117">
        <v>7008</v>
      </c>
      <c r="D1117" s="6">
        <f t="shared" si="119"/>
        <v>0.12517415068052729</v>
      </c>
      <c r="E1117" s="7">
        <f t="shared" si="120"/>
        <v>266</v>
      </c>
      <c r="F1117" s="6">
        <f t="shared" si="121"/>
        <v>0.10760517799352751</v>
      </c>
      <c r="G1117">
        <v>66</v>
      </c>
      <c r="H1117" s="7">
        <f t="shared" si="122"/>
        <v>1</v>
      </c>
      <c r="I1117" s="6">
        <f t="shared" si="123"/>
        <v>9.6350364963503646E-2</v>
      </c>
    </row>
    <row r="1118" spans="1:9" x14ac:dyDescent="0.3">
      <c r="A1118" s="1">
        <v>44020</v>
      </c>
      <c r="B1118" t="s">
        <v>6</v>
      </c>
      <c r="C1118">
        <v>4015</v>
      </c>
      <c r="D1118" s="6">
        <f t="shared" si="119"/>
        <v>7.171435716071875E-2</v>
      </c>
      <c r="E1118" s="7">
        <f t="shared" si="120"/>
        <v>160</v>
      </c>
      <c r="F1118" s="6">
        <f t="shared" si="121"/>
        <v>6.4724919093851127E-2</v>
      </c>
      <c r="G1118">
        <v>128</v>
      </c>
      <c r="H1118" s="7">
        <f t="shared" si="122"/>
        <v>5</v>
      </c>
      <c r="I1118" s="6">
        <f t="shared" si="123"/>
        <v>0.18686131386861313</v>
      </c>
    </row>
    <row r="1119" spans="1:9" x14ac:dyDescent="0.3">
      <c r="A1119" s="1">
        <v>44020</v>
      </c>
      <c r="B1119" t="s">
        <v>7</v>
      </c>
      <c r="C1119">
        <v>2060</v>
      </c>
      <c r="D1119" s="6">
        <f t="shared" si="119"/>
        <v>3.6794913013967777E-2</v>
      </c>
      <c r="E1119" s="7">
        <f t="shared" si="120"/>
        <v>73</v>
      </c>
      <c r="F1119" s="6">
        <f t="shared" si="121"/>
        <v>2.9530744336569579E-2</v>
      </c>
      <c r="G1119">
        <v>208</v>
      </c>
      <c r="H1119" s="7">
        <f t="shared" si="122"/>
        <v>8</v>
      </c>
      <c r="I1119" s="6">
        <f t="shared" si="123"/>
        <v>0.30364963503649633</v>
      </c>
    </row>
    <row r="1120" spans="1:9" x14ac:dyDescent="0.3">
      <c r="A1120" s="1">
        <v>44020</v>
      </c>
      <c r="B1120" t="s">
        <v>25</v>
      </c>
      <c r="C1120">
        <v>1183</v>
      </c>
      <c r="D1120" s="6">
        <f t="shared" si="119"/>
        <v>2.1130282570642662E-2</v>
      </c>
      <c r="E1120" s="7">
        <f t="shared" si="120"/>
        <v>39</v>
      </c>
      <c r="F1120" s="6">
        <f t="shared" si="121"/>
        <v>1.5776699029126214E-2</v>
      </c>
      <c r="G1120">
        <v>227</v>
      </c>
      <c r="H1120" s="7">
        <f t="shared" si="122"/>
        <v>7</v>
      </c>
      <c r="I1120" s="6">
        <f t="shared" si="123"/>
        <v>0.33138686131386863</v>
      </c>
    </row>
    <row r="1121" spans="1:9" x14ac:dyDescent="0.3">
      <c r="A1121" s="1">
        <v>44020</v>
      </c>
      <c r="B1121" t="s">
        <v>21</v>
      </c>
      <c r="C1121">
        <v>248</v>
      </c>
      <c r="D1121" s="6">
        <f t="shared" si="119"/>
        <v>4.4296788482834993E-3</v>
      </c>
      <c r="E1121" s="7">
        <f t="shared" si="120"/>
        <v>29</v>
      </c>
      <c r="F1121" s="6">
        <f t="shared" si="121"/>
        <v>1.1731391585760517E-2</v>
      </c>
      <c r="G1121">
        <v>0</v>
      </c>
      <c r="H1121" s="7">
        <f t="shared" si="122"/>
        <v>0</v>
      </c>
      <c r="I1121" s="6">
        <f t="shared" si="123"/>
        <v>0</v>
      </c>
    </row>
    <row r="1122" spans="1:9" x14ac:dyDescent="0.3">
      <c r="A1122" s="1">
        <v>44021</v>
      </c>
      <c r="B1122" t="s">
        <v>0</v>
      </c>
      <c r="C1122">
        <v>2635</v>
      </c>
      <c r="D1122" s="6">
        <f t="shared" ref="D1122:D1131" si="124">C1122/SUMIF(A:A,A1122,C:C)</f>
        <v>4.5753676789776182E-2</v>
      </c>
      <c r="E1122" s="7">
        <f t="shared" ref="E1122:E1131" si="125">C1122-SUMIFS(C:C,A:A,A1122-1,B:B,B1122)</f>
        <v>77</v>
      </c>
      <c r="F1122" s="6">
        <f t="shared" ref="F1122:F1131" si="126">E1122/SUMIF(A:A,A1122,E:E)</f>
        <v>4.7975077881619935E-2</v>
      </c>
      <c r="G1122">
        <v>3</v>
      </c>
      <c r="H1122" s="7">
        <f t="shared" ref="H1122:H1131" si="127">G1122-SUMIFS(G:G,A:A,A1122-1,B:B,B1122)</f>
        <v>0</v>
      </c>
      <c r="I1122" s="6">
        <f t="shared" ref="I1122:I1131" si="128">G1122/SUMIF(A:A,A1122,G:G)</f>
        <v>4.2253521126760559E-3</v>
      </c>
    </row>
    <row r="1123" spans="1:9" x14ac:dyDescent="0.3">
      <c r="A1123" s="1">
        <v>44021</v>
      </c>
      <c r="B1123" t="s">
        <v>1</v>
      </c>
      <c r="C1123">
        <v>5786</v>
      </c>
      <c r="D1123" s="6">
        <f t="shared" si="124"/>
        <v>0.10046708687121252</v>
      </c>
      <c r="E1123" s="7">
        <f t="shared" si="125"/>
        <v>175</v>
      </c>
      <c r="F1123" s="6">
        <f t="shared" si="126"/>
        <v>0.10903426791277258</v>
      </c>
      <c r="G1123">
        <v>0</v>
      </c>
      <c r="H1123" s="7">
        <f t="shared" si="127"/>
        <v>0</v>
      </c>
      <c r="I1123" s="6">
        <f t="shared" si="128"/>
        <v>0</v>
      </c>
    </row>
    <row r="1124" spans="1:9" x14ac:dyDescent="0.3">
      <c r="A1124" s="1">
        <v>44021</v>
      </c>
      <c r="B1124" t="s">
        <v>2</v>
      </c>
      <c r="C1124">
        <v>13550</v>
      </c>
      <c r="D1124" s="6">
        <f t="shared" si="124"/>
        <v>0.23527981802712231</v>
      </c>
      <c r="E1124" s="7">
        <f t="shared" si="125"/>
        <v>400</v>
      </c>
      <c r="F1124" s="6">
        <f t="shared" si="126"/>
        <v>0.24922118380062305</v>
      </c>
      <c r="G1124">
        <v>10</v>
      </c>
      <c r="H1124" s="7">
        <f t="shared" si="127"/>
        <v>1</v>
      </c>
      <c r="I1124" s="6">
        <f t="shared" si="128"/>
        <v>1.4084507042253521E-2</v>
      </c>
    </row>
    <row r="1125" spans="1:9" x14ac:dyDescent="0.3">
      <c r="A1125" s="1">
        <v>44021</v>
      </c>
      <c r="B1125" t="s">
        <v>3</v>
      </c>
      <c r="C1125">
        <v>11357</v>
      </c>
      <c r="D1125" s="6">
        <f t="shared" si="124"/>
        <v>0.19720095153756664</v>
      </c>
      <c r="E1125" s="7">
        <f t="shared" si="125"/>
        <v>273</v>
      </c>
      <c r="F1125" s="6">
        <f t="shared" si="126"/>
        <v>0.17009345794392525</v>
      </c>
      <c r="G1125">
        <v>12</v>
      </c>
      <c r="H1125" s="7">
        <f t="shared" si="127"/>
        <v>0</v>
      </c>
      <c r="I1125" s="6">
        <f t="shared" si="128"/>
        <v>1.6901408450704224E-2</v>
      </c>
    </row>
    <row r="1126" spans="1:9" x14ac:dyDescent="0.3">
      <c r="A1126" s="1">
        <v>44021</v>
      </c>
      <c r="B1126" t="s">
        <v>4</v>
      </c>
      <c r="C1126">
        <v>9297</v>
      </c>
      <c r="D1126" s="6">
        <f t="shared" si="124"/>
        <v>0.16143147366776059</v>
      </c>
      <c r="E1126" s="7">
        <f t="shared" si="125"/>
        <v>228</v>
      </c>
      <c r="F1126" s="6">
        <f t="shared" si="126"/>
        <v>0.14205607476635515</v>
      </c>
      <c r="G1126">
        <v>34</v>
      </c>
      <c r="H1126" s="7">
        <f t="shared" si="127"/>
        <v>2</v>
      </c>
      <c r="I1126" s="6">
        <f t="shared" si="128"/>
        <v>4.788732394366197E-2</v>
      </c>
    </row>
    <row r="1127" spans="1:9" x14ac:dyDescent="0.3">
      <c r="A1127" s="1">
        <v>44021</v>
      </c>
      <c r="B1127" t="s">
        <v>5</v>
      </c>
      <c r="C1127">
        <v>7232</v>
      </c>
      <c r="D1127" s="6">
        <f t="shared" si="124"/>
        <v>0.12557517667691132</v>
      </c>
      <c r="E1127" s="7">
        <f t="shared" si="125"/>
        <v>224</v>
      </c>
      <c r="F1127" s="6">
        <f t="shared" si="126"/>
        <v>0.13956386292834891</v>
      </c>
      <c r="G1127">
        <v>68</v>
      </c>
      <c r="H1127" s="7">
        <f t="shared" si="127"/>
        <v>2</v>
      </c>
      <c r="I1127" s="6">
        <f t="shared" si="128"/>
        <v>9.5774647887323941E-2</v>
      </c>
    </row>
    <row r="1128" spans="1:9" x14ac:dyDescent="0.3">
      <c r="A1128" s="1">
        <v>44021</v>
      </c>
      <c r="B1128" t="s">
        <v>6</v>
      </c>
      <c r="C1128">
        <v>4142</v>
      </c>
      <c r="D1128" s="6">
        <f t="shared" si="124"/>
        <v>7.1920959872202248E-2</v>
      </c>
      <c r="E1128" s="7">
        <f t="shared" si="125"/>
        <v>127</v>
      </c>
      <c r="F1128" s="6">
        <f t="shared" si="126"/>
        <v>7.912772585669782E-2</v>
      </c>
      <c r="G1128">
        <v>136</v>
      </c>
      <c r="H1128" s="7">
        <f t="shared" si="127"/>
        <v>8</v>
      </c>
      <c r="I1128" s="6">
        <f t="shared" si="128"/>
        <v>0.19154929577464788</v>
      </c>
    </row>
    <row r="1129" spans="1:9" x14ac:dyDescent="0.3">
      <c r="A1129" s="1">
        <v>44021</v>
      </c>
      <c r="B1129" t="s">
        <v>7</v>
      </c>
      <c r="C1129">
        <v>2125</v>
      </c>
      <c r="D1129" s="6">
        <f t="shared" si="124"/>
        <v>3.6898126443367887E-2</v>
      </c>
      <c r="E1129" s="7">
        <f t="shared" si="125"/>
        <v>65</v>
      </c>
      <c r="F1129" s="6">
        <f t="shared" si="126"/>
        <v>4.0498442367601244E-2</v>
      </c>
      <c r="G1129">
        <v>216</v>
      </c>
      <c r="H1129" s="7">
        <f t="shared" si="127"/>
        <v>8</v>
      </c>
      <c r="I1129" s="6">
        <f t="shared" si="128"/>
        <v>0.30422535211267604</v>
      </c>
    </row>
    <row r="1130" spans="1:9" x14ac:dyDescent="0.3">
      <c r="A1130" s="1">
        <v>44021</v>
      </c>
      <c r="B1130" t="s">
        <v>25</v>
      </c>
      <c r="C1130">
        <v>1207</v>
      </c>
      <c r="D1130" s="6">
        <f t="shared" si="124"/>
        <v>2.0958135819832961E-2</v>
      </c>
      <c r="E1130" s="7">
        <f t="shared" si="125"/>
        <v>24</v>
      </c>
      <c r="F1130" s="6">
        <f t="shared" si="126"/>
        <v>1.4953271028037384E-2</v>
      </c>
      <c r="G1130">
        <v>231</v>
      </c>
      <c r="H1130" s="7">
        <f t="shared" si="127"/>
        <v>4</v>
      </c>
      <c r="I1130" s="6">
        <f t="shared" si="128"/>
        <v>0.32535211267605635</v>
      </c>
    </row>
    <row r="1131" spans="1:9" x14ac:dyDescent="0.3">
      <c r="A1131" s="1">
        <v>44021</v>
      </c>
      <c r="B1131" t="s">
        <v>21</v>
      </c>
      <c r="C1131">
        <v>260</v>
      </c>
      <c r="D1131" s="6">
        <f t="shared" si="124"/>
        <v>4.5145942942473654E-3</v>
      </c>
      <c r="E1131" s="7">
        <f t="shared" si="125"/>
        <v>12</v>
      </c>
      <c r="F1131" s="6">
        <f t="shared" si="126"/>
        <v>7.4766355140186919E-3</v>
      </c>
      <c r="G1131">
        <v>0</v>
      </c>
      <c r="H1131" s="7">
        <f t="shared" si="127"/>
        <v>0</v>
      </c>
      <c r="I1131" s="6">
        <f t="shared" si="128"/>
        <v>0</v>
      </c>
    </row>
    <row r="1132" spans="1:9" x14ac:dyDescent="0.3">
      <c r="A1132" s="1">
        <v>44022</v>
      </c>
      <c r="B1132" t="s">
        <v>0</v>
      </c>
      <c r="C1132">
        <v>2709</v>
      </c>
      <c r="D1132" s="6">
        <f t="shared" ref="D1132:D1141" si="129">C1132/SUMIF(A:A,A1132,C:C)</f>
        <v>4.5494239747422158E-2</v>
      </c>
      <c r="E1132" s="7">
        <f t="shared" ref="E1132:E1141" si="130">C1132-SUMIFS(C:C,A:A,A1132-1,B:B,B1132)</f>
        <v>74</v>
      </c>
      <c r="F1132" s="6">
        <f t="shared" ref="F1132:F1141" si="131">E1132/SUMIF(A:A,A1132,E:E)</f>
        <v>3.7851662404092073E-2</v>
      </c>
      <c r="G1132">
        <v>3</v>
      </c>
      <c r="H1132" s="7">
        <f t="shared" ref="H1132:H1141" si="132">G1132-SUMIFS(G:G,A:A,A1132-1,B:B,B1132)</f>
        <v>0</v>
      </c>
      <c r="I1132" s="6">
        <f t="shared" ref="I1132:I1141" si="133">G1132/SUMIF(A:A,A1132,G:G)</f>
        <v>4.1493775933609959E-3</v>
      </c>
    </row>
    <row r="1133" spans="1:9" x14ac:dyDescent="0.3">
      <c r="A1133" s="1">
        <v>44022</v>
      </c>
      <c r="B1133" t="s">
        <v>1</v>
      </c>
      <c r="C1133">
        <v>6029</v>
      </c>
      <c r="D1133" s="6">
        <f t="shared" si="129"/>
        <v>0.10124945420347295</v>
      </c>
      <c r="E1133" s="7">
        <f t="shared" si="130"/>
        <v>243</v>
      </c>
      <c r="F1133" s="6">
        <f t="shared" si="131"/>
        <v>0.12429667519181585</v>
      </c>
      <c r="G1133">
        <v>0</v>
      </c>
      <c r="H1133" s="7">
        <f t="shared" si="132"/>
        <v>0</v>
      </c>
      <c r="I1133" s="6">
        <f t="shared" si="133"/>
        <v>0</v>
      </c>
    </row>
    <row r="1134" spans="1:9" x14ac:dyDescent="0.3">
      <c r="A1134" s="1">
        <v>44022</v>
      </c>
      <c r="B1134" t="s">
        <v>2</v>
      </c>
      <c r="C1134">
        <v>14077</v>
      </c>
      <c r="D1134" s="6">
        <f t="shared" si="129"/>
        <v>0.23640546804151413</v>
      </c>
      <c r="E1134" s="7">
        <f t="shared" si="130"/>
        <v>527</v>
      </c>
      <c r="F1134" s="6">
        <f t="shared" si="131"/>
        <v>0.26956521739130435</v>
      </c>
      <c r="G1134">
        <v>11</v>
      </c>
      <c r="H1134" s="7">
        <f t="shared" si="132"/>
        <v>1</v>
      </c>
      <c r="I1134" s="6">
        <f t="shared" si="133"/>
        <v>1.5214384508990318E-2</v>
      </c>
    </row>
    <row r="1135" spans="1:9" x14ac:dyDescent="0.3">
      <c r="A1135" s="1">
        <v>44022</v>
      </c>
      <c r="B1135" t="s">
        <v>3</v>
      </c>
      <c r="C1135">
        <v>11722</v>
      </c>
      <c r="D1135" s="6">
        <f t="shared" si="129"/>
        <v>0.19685621200416484</v>
      </c>
      <c r="E1135" s="7">
        <f t="shared" si="130"/>
        <v>365</v>
      </c>
      <c r="F1135" s="6">
        <f t="shared" si="131"/>
        <v>0.1867007672634271</v>
      </c>
      <c r="G1135">
        <v>13</v>
      </c>
      <c r="H1135" s="7">
        <f t="shared" si="132"/>
        <v>1</v>
      </c>
      <c r="I1135" s="6">
        <f t="shared" si="133"/>
        <v>1.7980636237897647E-2</v>
      </c>
    </row>
    <row r="1136" spans="1:9" x14ac:dyDescent="0.3">
      <c r="A1136" s="1">
        <v>44022</v>
      </c>
      <c r="B1136" t="s">
        <v>4</v>
      </c>
      <c r="C1136">
        <v>9615</v>
      </c>
      <c r="D1136" s="6">
        <f t="shared" si="129"/>
        <v>0.16147180331172539</v>
      </c>
      <c r="E1136" s="7">
        <f t="shared" si="130"/>
        <v>318</v>
      </c>
      <c r="F1136" s="6">
        <f t="shared" si="131"/>
        <v>0.16265984654731458</v>
      </c>
      <c r="G1136">
        <v>34</v>
      </c>
      <c r="H1136" s="7">
        <f t="shared" si="132"/>
        <v>0</v>
      </c>
      <c r="I1136" s="6">
        <f t="shared" si="133"/>
        <v>4.7026279391424619E-2</v>
      </c>
    </row>
    <row r="1137" spans="1:9" x14ac:dyDescent="0.3">
      <c r="A1137" s="1">
        <v>44022</v>
      </c>
      <c r="B1137" t="s">
        <v>5</v>
      </c>
      <c r="C1137">
        <v>7460</v>
      </c>
      <c r="D1137" s="6">
        <f t="shared" si="129"/>
        <v>0.12528129513317435</v>
      </c>
      <c r="E1137" s="7">
        <f t="shared" si="130"/>
        <v>228</v>
      </c>
      <c r="F1137" s="6">
        <f t="shared" si="131"/>
        <v>0.11662404092071611</v>
      </c>
      <c r="G1137">
        <v>69</v>
      </c>
      <c r="H1137" s="7">
        <f t="shared" si="132"/>
        <v>1</v>
      </c>
      <c r="I1137" s="6">
        <f t="shared" si="133"/>
        <v>9.5435684647302899E-2</v>
      </c>
    </row>
    <row r="1138" spans="1:9" x14ac:dyDescent="0.3">
      <c r="A1138" s="1">
        <v>44022</v>
      </c>
      <c r="B1138" t="s">
        <v>6</v>
      </c>
      <c r="C1138">
        <v>4275</v>
      </c>
      <c r="D1138" s="6">
        <f t="shared" si="129"/>
        <v>7.1793235481812379E-2</v>
      </c>
      <c r="E1138" s="7">
        <f t="shared" si="130"/>
        <v>133</v>
      </c>
      <c r="F1138" s="6">
        <f t="shared" si="131"/>
        <v>6.8030690537084396E-2</v>
      </c>
      <c r="G1138">
        <v>138</v>
      </c>
      <c r="H1138" s="7">
        <f t="shared" si="132"/>
        <v>2</v>
      </c>
      <c r="I1138" s="6">
        <f t="shared" si="133"/>
        <v>0.1908713692946058</v>
      </c>
    </row>
    <row r="1139" spans="1:9" x14ac:dyDescent="0.3">
      <c r="A1139" s="1">
        <v>44022</v>
      </c>
      <c r="B1139" t="s">
        <v>7</v>
      </c>
      <c r="C1139">
        <v>2185</v>
      </c>
      <c r="D1139" s="6">
        <f t="shared" si="129"/>
        <v>3.6694320357370774E-2</v>
      </c>
      <c r="E1139" s="7">
        <f t="shared" si="130"/>
        <v>60</v>
      </c>
      <c r="F1139" s="6">
        <f t="shared" si="131"/>
        <v>3.0690537084398978E-2</v>
      </c>
      <c r="G1139">
        <v>221</v>
      </c>
      <c r="H1139" s="7">
        <f t="shared" si="132"/>
        <v>5</v>
      </c>
      <c r="I1139" s="6">
        <f t="shared" si="133"/>
        <v>0.30567081604426005</v>
      </c>
    </row>
    <row r="1140" spans="1:9" x14ac:dyDescent="0.3">
      <c r="A1140" s="1">
        <v>44022</v>
      </c>
      <c r="B1140" t="s">
        <v>25</v>
      </c>
      <c r="C1140">
        <v>1246</v>
      </c>
      <c r="D1140" s="6">
        <f t="shared" si="129"/>
        <v>2.0924999160313037E-2</v>
      </c>
      <c r="E1140" s="7">
        <f t="shared" si="130"/>
        <v>39</v>
      </c>
      <c r="F1140" s="6">
        <f t="shared" si="131"/>
        <v>1.9948849104859334E-2</v>
      </c>
      <c r="G1140">
        <v>234</v>
      </c>
      <c r="H1140" s="7">
        <f t="shared" si="132"/>
        <v>3</v>
      </c>
      <c r="I1140" s="6">
        <f t="shared" si="133"/>
        <v>0.32365145228215769</v>
      </c>
    </row>
    <row r="1141" spans="1:9" x14ac:dyDescent="0.3">
      <c r="A1141" s="1">
        <v>44022</v>
      </c>
      <c r="B1141" t="s">
        <v>21</v>
      </c>
      <c r="C1141">
        <v>228</v>
      </c>
      <c r="D1141" s="6">
        <f t="shared" si="129"/>
        <v>3.8289725590299937E-3</v>
      </c>
      <c r="E1141" s="7">
        <f t="shared" si="130"/>
        <v>-32</v>
      </c>
      <c r="F1141" s="6">
        <f t="shared" si="131"/>
        <v>-1.6368286445012786E-2</v>
      </c>
      <c r="G1141">
        <v>0</v>
      </c>
      <c r="H1141" s="7">
        <f t="shared" si="132"/>
        <v>0</v>
      </c>
      <c r="I1141" s="6">
        <f t="shared" si="133"/>
        <v>0</v>
      </c>
    </row>
    <row r="1142" spans="1:9" x14ac:dyDescent="0.3">
      <c r="A1142" s="1">
        <v>44023</v>
      </c>
      <c r="B1142" t="s">
        <v>0</v>
      </c>
      <c r="C1142">
        <v>2785</v>
      </c>
      <c r="D1142" s="6">
        <f t="shared" ref="D1142:D1151" si="134">C1142/SUMIF(A:A,A1142,C:C)</f>
        <v>4.5651247418286724E-2</v>
      </c>
      <c r="E1142" s="7">
        <f t="shared" ref="E1142:E1151" si="135">C1142-SUMIFS(C:C,A:A,A1142-1,B:B,B1142)</f>
        <v>76</v>
      </c>
      <c r="F1142" s="6">
        <f t="shared" ref="F1142:F1151" si="136">E1142/SUMIF(A:A,A1142,E:E)</f>
        <v>5.2054794520547946E-2</v>
      </c>
      <c r="G1142" s="2">
        <v>3</v>
      </c>
      <c r="H1142" s="7">
        <f t="shared" ref="H1142:H1151" si="137">G1142-SUMIFS(G:G,A:A,A1142-1,B:B,B1142)</f>
        <v>0</v>
      </c>
      <c r="I1142" s="6">
        <f t="shared" ref="I1142:I1151" si="138">G1142/SUMIF(A:A,A1142,G:G)</f>
        <v>4.0650406504065045E-3</v>
      </c>
    </row>
    <row r="1143" spans="1:9" x14ac:dyDescent="0.3">
      <c r="A1143" s="1">
        <v>44023</v>
      </c>
      <c r="B1143" t="s">
        <v>1</v>
      </c>
      <c r="C1143">
        <v>6207</v>
      </c>
      <c r="D1143" s="6">
        <f t="shared" si="134"/>
        <v>0.1017440907451726</v>
      </c>
      <c r="E1143" s="7">
        <f t="shared" si="135"/>
        <v>178</v>
      </c>
      <c r="F1143" s="6">
        <f t="shared" si="136"/>
        <v>0.12191780821917808</v>
      </c>
      <c r="G1143" s="2">
        <v>0</v>
      </c>
      <c r="H1143" s="7">
        <f t="shared" si="137"/>
        <v>0</v>
      </c>
      <c r="I1143" s="6">
        <f t="shared" si="138"/>
        <v>0</v>
      </c>
    </row>
    <row r="1144" spans="1:9" x14ac:dyDescent="0.3">
      <c r="A1144" s="1">
        <v>44023</v>
      </c>
      <c r="B1144" t="s">
        <v>2</v>
      </c>
      <c r="C1144">
        <v>14478</v>
      </c>
      <c r="D1144" s="6">
        <f t="shared" si="134"/>
        <v>0.23732091925384388</v>
      </c>
      <c r="E1144" s="7">
        <f t="shared" si="135"/>
        <v>401</v>
      </c>
      <c r="F1144" s="6">
        <f t="shared" si="136"/>
        <v>0.27465753424657535</v>
      </c>
      <c r="G1144" s="2">
        <v>11</v>
      </c>
      <c r="H1144" s="7">
        <f t="shared" si="137"/>
        <v>0</v>
      </c>
      <c r="I1144" s="6">
        <f t="shared" si="138"/>
        <v>1.4905149051490514E-2</v>
      </c>
    </row>
    <row r="1145" spans="1:9" x14ac:dyDescent="0.3">
      <c r="A1145" s="1">
        <v>44023</v>
      </c>
      <c r="B1145" t="s">
        <v>3</v>
      </c>
      <c r="C1145">
        <v>11977</v>
      </c>
      <c r="D1145" s="6">
        <f t="shared" si="134"/>
        <v>0.19632495164410058</v>
      </c>
      <c r="E1145" s="7">
        <f t="shared" si="135"/>
        <v>255</v>
      </c>
      <c r="F1145" s="6">
        <f t="shared" si="136"/>
        <v>0.17465753424657535</v>
      </c>
      <c r="G1145" s="2">
        <v>13</v>
      </c>
      <c r="H1145" s="7">
        <f t="shared" si="137"/>
        <v>0</v>
      </c>
      <c r="I1145" s="6">
        <f t="shared" si="138"/>
        <v>1.7615176151761516E-2</v>
      </c>
    </row>
    <row r="1146" spans="1:9" x14ac:dyDescent="0.3">
      <c r="A1146" s="1">
        <v>44023</v>
      </c>
      <c r="B1146" t="s">
        <v>4</v>
      </c>
      <c r="C1146">
        <v>9832</v>
      </c>
      <c r="D1146" s="6">
        <f t="shared" si="134"/>
        <v>0.16116447562534833</v>
      </c>
      <c r="E1146" s="7">
        <f t="shared" si="135"/>
        <v>217</v>
      </c>
      <c r="F1146" s="6">
        <f t="shared" si="136"/>
        <v>0.14863013698630137</v>
      </c>
      <c r="G1146" s="2">
        <v>36</v>
      </c>
      <c r="H1146" s="7">
        <f t="shared" si="137"/>
        <v>2</v>
      </c>
      <c r="I1146" s="6">
        <f t="shared" si="138"/>
        <v>4.878048780487805E-2</v>
      </c>
    </row>
    <row r="1147" spans="1:9" x14ac:dyDescent="0.3">
      <c r="A1147" s="1">
        <v>44023</v>
      </c>
      <c r="B1147" t="s">
        <v>5</v>
      </c>
      <c r="C1147">
        <v>7653</v>
      </c>
      <c r="D1147" s="6">
        <f t="shared" si="134"/>
        <v>0.1254466773759958</v>
      </c>
      <c r="E1147" s="7">
        <f t="shared" si="135"/>
        <v>193</v>
      </c>
      <c r="F1147" s="6">
        <f t="shared" si="136"/>
        <v>0.13219178082191782</v>
      </c>
      <c r="G1147" s="2">
        <v>75</v>
      </c>
      <c r="H1147" s="7">
        <f t="shared" si="137"/>
        <v>6</v>
      </c>
      <c r="I1147" s="6">
        <f t="shared" si="138"/>
        <v>0.1016260162601626</v>
      </c>
    </row>
    <row r="1148" spans="1:9" x14ac:dyDescent="0.3">
      <c r="A1148" s="1">
        <v>44023</v>
      </c>
      <c r="B1148" t="s">
        <v>6</v>
      </c>
      <c r="C1148">
        <v>4385</v>
      </c>
      <c r="D1148" s="6">
        <f t="shared" si="134"/>
        <v>7.1878175917122908E-2</v>
      </c>
      <c r="E1148" s="7">
        <f t="shared" si="135"/>
        <v>110</v>
      </c>
      <c r="F1148" s="6">
        <f t="shared" si="136"/>
        <v>7.5342465753424653E-2</v>
      </c>
      <c r="G1148" s="2">
        <v>139</v>
      </c>
      <c r="H1148" s="7">
        <f t="shared" si="137"/>
        <v>1</v>
      </c>
      <c r="I1148" s="6">
        <f t="shared" si="138"/>
        <v>0.18834688346883469</v>
      </c>
    </row>
    <row r="1149" spans="1:9" x14ac:dyDescent="0.3">
      <c r="A1149" s="1">
        <v>44023</v>
      </c>
      <c r="B1149" t="s">
        <v>7</v>
      </c>
      <c r="C1149">
        <v>2247</v>
      </c>
      <c r="D1149" s="6">
        <f t="shared" si="134"/>
        <v>3.6832442710553061E-2</v>
      </c>
      <c r="E1149" s="7">
        <f t="shared" si="135"/>
        <v>62</v>
      </c>
      <c r="F1149" s="6">
        <f t="shared" si="136"/>
        <v>4.2465753424657533E-2</v>
      </c>
      <c r="G1149" s="2">
        <v>222</v>
      </c>
      <c r="H1149" s="7">
        <f t="shared" si="137"/>
        <v>1</v>
      </c>
      <c r="I1149" s="6">
        <f t="shared" si="138"/>
        <v>0.30081300813008133</v>
      </c>
    </row>
    <row r="1150" spans="1:9" x14ac:dyDescent="0.3">
      <c r="A1150" s="1">
        <v>44023</v>
      </c>
      <c r="B1150" t="s">
        <v>25</v>
      </c>
      <c r="C1150">
        <v>1272</v>
      </c>
      <c r="D1150" s="6">
        <f t="shared" si="134"/>
        <v>2.0850408156574764E-2</v>
      </c>
      <c r="E1150" s="7">
        <f t="shared" si="135"/>
        <v>26</v>
      </c>
      <c r="F1150" s="6">
        <f t="shared" si="136"/>
        <v>1.7808219178082191E-2</v>
      </c>
      <c r="G1150" s="2">
        <v>239</v>
      </c>
      <c r="H1150" s="7">
        <f t="shared" si="137"/>
        <v>5</v>
      </c>
      <c r="I1150" s="6">
        <f t="shared" si="138"/>
        <v>0.32384823848238481</v>
      </c>
    </row>
    <row r="1151" spans="1:9" x14ac:dyDescent="0.3">
      <c r="A1151" s="1">
        <v>44023</v>
      </c>
      <c r="B1151" t="s">
        <v>21</v>
      </c>
      <c r="C1151">
        <v>170</v>
      </c>
      <c r="D1151" s="6">
        <f t="shared" si="134"/>
        <v>2.7866111530013443E-3</v>
      </c>
      <c r="E1151" s="7">
        <f t="shared" si="135"/>
        <v>-58</v>
      </c>
      <c r="F1151" s="6">
        <f t="shared" si="136"/>
        <v>-3.9726027397260277E-2</v>
      </c>
      <c r="G1151" s="2">
        <v>0</v>
      </c>
      <c r="H1151" s="7">
        <f t="shared" si="137"/>
        <v>0</v>
      </c>
      <c r="I1151" s="6">
        <f t="shared" si="138"/>
        <v>0</v>
      </c>
    </row>
    <row r="1152" spans="1:9" x14ac:dyDescent="0.3">
      <c r="A1152" s="1">
        <v>44024</v>
      </c>
      <c r="B1152" t="s">
        <v>0</v>
      </c>
      <c r="C1152">
        <v>2821</v>
      </c>
      <c r="D1152" s="6">
        <f t="shared" ref="D1152:D1161" si="139">C1152/SUMIF(A:A,A1152,C:C)</f>
        <v>4.5529373789541638E-2</v>
      </c>
      <c r="E1152" s="7">
        <f t="shared" ref="E1152:E1161" si="140">C1152-SUMIFS(C:C,A:A,A1152-1,B:B,B1152)</f>
        <v>36</v>
      </c>
      <c r="F1152" s="6">
        <f t="shared" ref="F1152:F1161" si="141">E1152/SUMIF(A:A,A1152,E:E)</f>
        <v>3.7735849056603772E-2</v>
      </c>
      <c r="G1152">
        <v>3</v>
      </c>
      <c r="H1152" s="7">
        <f t="shared" ref="H1152:H1161" si="142">G1152-SUMIFS(G:G,A:A,A1152-1,B:B,B1152)</f>
        <v>0</v>
      </c>
      <c r="I1152" s="6">
        <f t="shared" ref="I1152:I1161" si="143">G1152/SUMIF(A:A,A1152,G:G)</f>
        <v>4.048582995951417E-3</v>
      </c>
    </row>
    <row r="1153" spans="1:9" x14ac:dyDescent="0.3">
      <c r="A1153" s="1">
        <v>44024</v>
      </c>
      <c r="B1153" t="s">
        <v>1</v>
      </c>
      <c r="C1153">
        <v>6334</v>
      </c>
      <c r="D1153" s="6">
        <f t="shared" si="139"/>
        <v>0.10222724338282763</v>
      </c>
      <c r="E1153" s="7">
        <f t="shared" si="140"/>
        <v>127</v>
      </c>
      <c r="F1153" s="6">
        <f t="shared" si="141"/>
        <v>0.1331236897274633</v>
      </c>
      <c r="G1153">
        <v>0</v>
      </c>
      <c r="H1153" s="7">
        <f t="shared" si="142"/>
        <v>0</v>
      </c>
      <c r="I1153" s="6">
        <f t="shared" si="143"/>
        <v>0</v>
      </c>
    </row>
    <row r="1154" spans="1:9" x14ac:dyDescent="0.3">
      <c r="A1154" s="1">
        <v>44024</v>
      </c>
      <c r="B1154" t="s">
        <v>2</v>
      </c>
      <c r="C1154">
        <v>14731</v>
      </c>
      <c r="D1154" s="6">
        <f t="shared" si="139"/>
        <v>0.23775016139444802</v>
      </c>
      <c r="E1154" s="7">
        <f t="shared" si="140"/>
        <v>253</v>
      </c>
      <c r="F1154" s="6">
        <f t="shared" si="141"/>
        <v>0.26519916142557654</v>
      </c>
      <c r="G1154">
        <v>12</v>
      </c>
      <c r="H1154" s="7">
        <f t="shared" si="142"/>
        <v>1</v>
      </c>
      <c r="I1154" s="6">
        <f t="shared" si="143"/>
        <v>1.6194331983805668E-2</v>
      </c>
    </row>
    <row r="1155" spans="1:9" x14ac:dyDescent="0.3">
      <c r="A1155" s="1">
        <v>44024</v>
      </c>
      <c r="B1155" t="s">
        <v>3</v>
      </c>
      <c r="C1155">
        <v>12140</v>
      </c>
      <c r="D1155" s="6">
        <f t="shared" si="139"/>
        <v>0.19593285990961912</v>
      </c>
      <c r="E1155" s="7">
        <f t="shared" si="140"/>
        <v>163</v>
      </c>
      <c r="F1155" s="6">
        <f t="shared" si="141"/>
        <v>0.17085953878406709</v>
      </c>
      <c r="G1155">
        <v>13</v>
      </c>
      <c r="H1155" s="7">
        <f t="shared" si="142"/>
        <v>0</v>
      </c>
      <c r="I1155" s="6">
        <f t="shared" si="143"/>
        <v>1.7543859649122806E-2</v>
      </c>
    </row>
    <row r="1156" spans="1:9" x14ac:dyDescent="0.3">
      <c r="A1156" s="1">
        <v>44024</v>
      </c>
      <c r="B1156" t="s">
        <v>4</v>
      </c>
      <c r="C1156">
        <v>9980</v>
      </c>
      <c r="D1156" s="6">
        <f t="shared" si="139"/>
        <v>0.16107165913492577</v>
      </c>
      <c r="E1156" s="7">
        <f t="shared" si="140"/>
        <v>148</v>
      </c>
      <c r="F1156" s="6">
        <f t="shared" si="141"/>
        <v>0.15513626834381553</v>
      </c>
      <c r="G1156">
        <v>36</v>
      </c>
      <c r="H1156" s="7">
        <f t="shared" si="142"/>
        <v>0</v>
      </c>
      <c r="I1156" s="6">
        <f t="shared" si="143"/>
        <v>4.8582995951417005E-2</v>
      </c>
    </row>
    <row r="1157" spans="1:9" x14ac:dyDescent="0.3">
      <c r="A1157" s="1">
        <v>44024</v>
      </c>
      <c r="B1157" t="s">
        <v>5</v>
      </c>
      <c r="C1157">
        <v>7761</v>
      </c>
      <c r="D1157" s="6">
        <f t="shared" si="139"/>
        <v>0.12525823111684958</v>
      </c>
      <c r="E1157" s="7">
        <f t="shared" si="140"/>
        <v>108</v>
      </c>
      <c r="F1157" s="6">
        <f t="shared" si="141"/>
        <v>0.11320754716981132</v>
      </c>
      <c r="G1157">
        <v>76</v>
      </c>
      <c r="H1157" s="7">
        <f t="shared" si="142"/>
        <v>1</v>
      </c>
      <c r="I1157" s="6">
        <f t="shared" si="143"/>
        <v>0.10256410256410256</v>
      </c>
    </row>
    <row r="1158" spans="1:9" x14ac:dyDescent="0.3">
      <c r="A1158" s="1">
        <v>44024</v>
      </c>
      <c r="B1158" t="s">
        <v>6</v>
      </c>
      <c r="C1158">
        <v>4461</v>
      </c>
      <c r="D1158" s="6">
        <f t="shared" si="139"/>
        <v>7.1998063266623627E-2</v>
      </c>
      <c r="E1158" s="7">
        <f t="shared" si="140"/>
        <v>76</v>
      </c>
      <c r="F1158" s="6">
        <f t="shared" si="141"/>
        <v>7.9664570230607967E-2</v>
      </c>
      <c r="G1158">
        <v>139</v>
      </c>
      <c r="H1158" s="7">
        <f t="shared" si="142"/>
        <v>0</v>
      </c>
      <c r="I1158" s="6">
        <f t="shared" si="143"/>
        <v>0.18758434547908232</v>
      </c>
    </row>
    <row r="1159" spans="1:9" x14ac:dyDescent="0.3">
      <c r="A1159" s="1">
        <v>44024</v>
      </c>
      <c r="B1159" t="s">
        <v>7</v>
      </c>
      <c r="C1159">
        <v>2284</v>
      </c>
      <c r="D1159" s="6">
        <f t="shared" si="139"/>
        <v>3.6862491930277595E-2</v>
      </c>
      <c r="E1159" s="7">
        <f t="shared" si="140"/>
        <v>37</v>
      </c>
      <c r="F1159" s="6">
        <f t="shared" si="141"/>
        <v>3.8784067085953881E-2</v>
      </c>
      <c r="G1159">
        <v>223</v>
      </c>
      <c r="H1159" s="7">
        <f t="shared" si="142"/>
        <v>1</v>
      </c>
      <c r="I1159" s="6">
        <f t="shared" si="143"/>
        <v>0.30094466936572201</v>
      </c>
    </row>
    <row r="1160" spans="1:9" x14ac:dyDescent="0.3">
      <c r="A1160" s="1">
        <v>44024</v>
      </c>
      <c r="B1160" t="s">
        <v>25</v>
      </c>
      <c r="C1160">
        <v>1279</v>
      </c>
      <c r="D1160" s="6">
        <f t="shared" si="139"/>
        <v>2.064234990316333E-2</v>
      </c>
      <c r="E1160" s="7">
        <f t="shared" si="140"/>
        <v>7</v>
      </c>
      <c r="F1160" s="6">
        <f t="shared" si="141"/>
        <v>7.3375262054507341E-3</v>
      </c>
      <c r="G1160">
        <v>239</v>
      </c>
      <c r="H1160" s="7">
        <f t="shared" si="142"/>
        <v>0</v>
      </c>
      <c r="I1160" s="6">
        <f t="shared" si="143"/>
        <v>0.32253711201079621</v>
      </c>
    </row>
    <row r="1161" spans="1:9" x14ac:dyDescent="0.3">
      <c r="A1161" s="1">
        <v>44024</v>
      </c>
      <c r="B1161" t="s">
        <v>21</v>
      </c>
      <c r="C1161">
        <v>169</v>
      </c>
      <c r="D1161" s="6">
        <f t="shared" si="139"/>
        <v>2.7275661717236928E-3</v>
      </c>
      <c r="E1161" s="7">
        <f t="shared" si="140"/>
        <v>-1</v>
      </c>
      <c r="F1161" s="6">
        <f t="shared" si="141"/>
        <v>-1.0482180293501049E-3</v>
      </c>
      <c r="G1161">
        <v>0</v>
      </c>
      <c r="H1161" s="7">
        <f t="shared" si="142"/>
        <v>0</v>
      </c>
      <c r="I1161" s="6">
        <f t="shared" si="143"/>
        <v>0</v>
      </c>
    </row>
    <row r="1162" spans="1:9" x14ac:dyDescent="0.3">
      <c r="A1162" s="1">
        <v>44025</v>
      </c>
      <c r="B1162" t="s">
        <v>0</v>
      </c>
      <c r="C1162" s="2">
        <v>2969</v>
      </c>
      <c r="D1162" s="6">
        <f t="shared" ref="D1162:D1171" si="144">C1162/SUMIF(A:A,A1162,C:C)</f>
        <v>4.5485185525630419E-2</v>
      </c>
      <c r="E1162" s="7">
        <f t="shared" ref="E1162:E1171" si="145">C1162-SUMIFS(C:C,A:A,A1162-1,B:B,B1162)</f>
        <v>148</v>
      </c>
      <c r="F1162" s="6">
        <f t="shared" ref="F1162:F1171" si="146">E1162/SUMIF(A:A,A1162,E:E)</f>
        <v>4.4659022329511168E-2</v>
      </c>
      <c r="G1162" s="2">
        <v>3</v>
      </c>
      <c r="H1162" s="7">
        <f t="shared" ref="H1162:H1171" si="147">G1162-SUMIFS(G:G,A:A,A1162-1,B:B,B1162)</f>
        <v>0</v>
      </c>
      <c r="I1162" s="6">
        <f t="shared" ref="I1162:I1171" si="148">G1162/SUMIF(A:A,A1162,G:G)</f>
        <v>4.0053404539385851E-3</v>
      </c>
    </row>
    <row r="1163" spans="1:9" x14ac:dyDescent="0.3">
      <c r="A1163" s="1">
        <v>44025</v>
      </c>
      <c r="B1163" t="s">
        <v>1</v>
      </c>
      <c r="C1163" s="2">
        <v>6740</v>
      </c>
      <c r="D1163" s="6">
        <f t="shared" si="144"/>
        <v>0.10325703955633177</v>
      </c>
      <c r="E1163" s="7">
        <f t="shared" si="145"/>
        <v>406</v>
      </c>
      <c r="F1163" s="6">
        <f t="shared" si="146"/>
        <v>0.12251056125528063</v>
      </c>
      <c r="G1163" s="2">
        <v>0</v>
      </c>
      <c r="H1163" s="7">
        <f t="shared" si="147"/>
        <v>0</v>
      </c>
      <c r="I1163" s="6">
        <f t="shared" si="148"/>
        <v>0</v>
      </c>
    </row>
    <row r="1164" spans="1:9" x14ac:dyDescent="0.3">
      <c r="A1164" s="1">
        <v>44025</v>
      </c>
      <c r="B1164" t="s">
        <v>2</v>
      </c>
      <c r="C1164" s="2">
        <v>15610</v>
      </c>
      <c r="D1164" s="6">
        <f t="shared" si="144"/>
        <v>0.23914575481815117</v>
      </c>
      <c r="E1164" s="7">
        <f t="shared" si="145"/>
        <v>879</v>
      </c>
      <c r="F1164" s="6">
        <f t="shared" si="146"/>
        <v>0.2652383826191913</v>
      </c>
      <c r="G1164" s="2">
        <v>12</v>
      </c>
      <c r="H1164" s="7">
        <f t="shared" si="147"/>
        <v>0</v>
      </c>
      <c r="I1164" s="6">
        <f t="shared" si="148"/>
        <v>1.602136181575434E-2</v>
      </c>
    </row>
    <row r="1165" spans="1:9" x14ac:dyDescent="0.3">
      <c r="A1165" s="1">
        <v>44025</v>
      </c>
      <c r="B1165" t="s">
        <v>3</v>
      </c>
      <c r="C1165" s="2">
        <v>12710</v>
      </c>
      <c r="D1165" s="6">
        <f t="shared" si="144"/>
        <v>0.19471765174495204</v>
      </c>
      <c r="E1165" s="7">
        <f t="shared" si="145"/>
        <v>570</v>
      </c>
      <c r="F1165" s="6">
        <f t="shared" si="146"/>
        <v>0.171997585998793</v>
      </c>
      <c r="G1165" s="2">
        <v>14</v>
      </c>
      <c r="H1165" s="7">
        <f t="shared" si="147"/>
        <v>1</v>
      </c>
      <c r="I1165" s="6">
        <f t="shared" si="148"/>
        <v>1.8691588785046728E-2</v>
      </c>
    </row>
    <row r="1166" spans="1:9" x14ac:dyDescent="0.3">
      <c r="A1166" s="1">
        <v>44025</v>
      </c>
      <c r="B1166" t="s">
        <v>4</v>
      </c>
      <c r="C1166" s="2">
        <v>10458</v>
      </c>
      <c r="D1166" s="6">
        <f t="shared" si="144"/>
        <v>0.16021693170328155</v>
      </c>
      <c r="E1166" s="7">
        <f t="shared" si="145"/>
        <v>478</v>
      </c>
      <c r="F1166" s="6">
        <f t="shared" si="146"/>
        <v>0.14423657211828605</v>
      </c>
      <c r="G1166" s="2">
        <v>37</v>
      </c>
      <c r="H1166" s="7">
        <f t="shared" si="147"/>
        <v>1</v>
      </c>
      <c r="I1166" s="6">
        <f t="shared" si="148"/>
        <v>4.9399198931909215E-2</v>
      </c>
    </row>
    <row r="1167" spans="1:9" x14ac:dyDescent="0.3">
      <c r="A1167" s="1">
        <v>44025</v>
      </c>
      <c r="B1167" t="s">
        <v>5</v>
      </c>
      <c r="C1167" s="2">
        <v>8130</v>
      </c>
      <c r="D1167" s="6">
        <f t="shared" si="144"/>
        <v>0.12455188896038238</v>
      </c>
      <c r="E1167" s="7">
        <f t="shared" si="145"/>
        <v>369</v>
      </c>
      <c r="F1167" s="6">
        <f t="shared" si="146"/>
        <v>0.11134580567290284</v>
      </c>
      <c r="G1167" s="2">
        <v>76</v>
      </c>
      <c r="H1167" s="7">
        <f t="shared" si="147"/>
        <v>0</v>
      </c>
      <c r="I1167" s="6">
        <f t="shared" si="148"/>
        <v>0.10146862483311081</v>
      </c>
    </row>
    <row r="1168" spans="1:9" x14ac:dyDescent="0.3">
      <c r="A1168" s="1">
        <v>44025</v>
      </c>
      <c r="B1168" t="s">
        <v>6</v>
      </c>
      <c r="C1168" s="2">
        <v>4694</v>
      </c>
      <c r="D1168" s="6">
        <f t="shared" si="144"/>
        <v>7.191224683641266E-2</v>
      </c>
      <c r="E1168" s="7">
        <f t="shared" si="145"/>
        <v>233</v>
      </c>
      <c r="F1168" s="6">
        <f t="shared" si="146"/>
        <v>7.0307785153892577E-2</v>
      </c>
      <c r="G1168" s="2">
        <v>139</v>
      </c>
      <c r="H1168" s="7">
        <f t="shared" si="147"/>
        <v>0</v>
      </c>
      <c r="I1168" s="6">
        <f t="shared" si="148"/>
        <v>0.1855807743658211</v>
      </c>
    </row>
    <row r="1169" spans="1:9" x14ac:dyDescent="0.3">
      <c r="A1169" s="1">
        <v>44025</v>
      </c>
      <c r="B1169" t="s">
        <v>7</v>
      </c>
      <c r="C1169" s="2">
        <v>2422</v>
      </c>
      <c r="D1169" s="6">
        <f t="shared" si="144"/>
        <v>3.7105126083892513E-2</v>
      </c>
      <c r="E1169" s="7">
        <f t="shared" si="145"/>
        <v>138</v>
      </c>
      <c r="F1169" s="6">
        <f t="shared" si="146"/>
        <v>4.1641520820760412E-2</v>
      </c>
      <c r="G1169" s="2">
        <v>226</v>
      </c>
      <c r="H1169" s="7">
        <f t="shared" si="147"/>
        <v>3</v>
      </c>
      <c r="I1169" s="6">
        <f t="shared" si="148"/>
        <v>0.30173564753004006</v>
      </c>
    </row>
    <row r="1170" spans="1:9" x14ac:dyDescent="0.3">
      <c r="A1170" s="1">
        <v>44025</v>
      </c>
      <c r="B1170" t="s">
        <v>25</v>
      </c>
      <c r="C1170" s="2">
        <v>1372</v>
      </c>
      <c r="D1170" s="6">
        <f t="shared" si="144"/>
        <v>2.1019088764285931E-2</v>
      </c>
      <c r="E1170" s="7">
        <f t="shared" si="145"/>
        <v>93</v>
      </c>
      <c r="F1170" s="6">
        <f t="shared" si="146"/>
        <v>2.8062764031382016E-2</v>
      </c>
      <c r="G1170" s="2">
        <v>242</v>
      </c>
      <c r="H1170" s="7">
        <f t="shared" si="147"/>
        <v>3</v>
      </c>
      <c r="I1170" s="6">
        <f t="shared" si="148"/>
        <v>0.32309746328437916</v>
      </c>
    </row>
    <row r="1171" spans="1:9" x14ac:dyDescent="0.3">
      <c r="A1171" s="1">
        <v>44025</v>
      </c>
      <c r="B1171" t="s">
        <v>21</v>
      </c>
      <c r="C1171" s="2">
        <v>169</v>
      </c>
      <c r="D1171" s="6">
        <f t="shared" si="144"/>
        <v>2.5890860066795354E-3</v>
      </c>
      <c r="E1171" s="7">
        <f t="shared" si="145"/>
        <v>0</v>
      </c>
      <c r="F1171" s="6">
        <f t="shared" si="146"/>
        <v>0</v>
      </c>
      <c r="G1171" s="2">
        <v>0</v>
      </c>
      <c r="H1171" s="7">
        <f t="shared" si="147"/>
        <v>0</v>
      </c>
      <c r="I1171" s="6">
        <f t="shared" si="148"/>
        <v>0</v>
      </c>
    </row>
    <row r="1172" spans="1:9" x14ac:dyDescent="0.3">
      <c r="A1172" s="1">
        <v>44026</v>
      </c>
      <c r="B1172" t="s">
        <v>0</v>
      </c>
      <c r="C1172">
        <v>3025</v>
      </c>
      <c r="D1172" s="6">
        <f t="shared" ref="D1172:D1181" si="149">C1172/SUMIF(A:A,A1172,C:C)</f>
        <v>4.5292567527100674E-2</v>
      </c>
      <c r="E1172" s="7">
        <f t="shared" ref="E1172:E1181" si="150">C1172-SUMIFS(C:C,A:A,A1172-1,B:B,B1172)</f>
        <v>56</v>
      </c>
      <c r="F1172" s="6">
        <f t="shared" ref="F1172:F1181" si="151">E1172/SUMIF(A:A,A1172,E:E)</f>
        <v>3.6988110964332896E-2</v>
      </c>
      <c r="G1172">
        <v>3</v>
      </c>
      <c r="H1172" s="7">
        <f t="shared" ref="H1172:H1181" si="152">G1172-SUMIFS(G:G,A:A,A1172-1,B:B,B1172)</f>
        <v>0</v>
      </c>
      <c r="I1172" s="6">
        <f t="shared" ref="I1172:I1181" si="153">G1172/SUMIF(A:A,A1172,G:G)</f>
        <v>3.9113428943937422E-3</v>
      </c>
    </row>
    <row r="1173" spans="1:9" x14ac:dyDescent="0.3">
      <c r="A1173" s="1">
        <v>44026</v>
      </c>
      <c r="B1173" t="s">
        <v>1</v>
      </c>
      <c r="C1173">
        <v>6933</v>
      </c>
      <c r="D1173" s="6">
        <f t="shared" si="149"/>
        <v>0.10380607294723602</v>
      </c>
      <c r="E1173" s="7">
        <f t="shared" si="150"/>
        <v>193</v>
      </c>
      <c r="F1173" s="6">
        <f t="shared" si="151"/>
        <v>0.12747688243064728</v>
      </c>
      <c r="G1173">
        <v>0</v>
      </c>
      <c r="H1173" s="7">
        <f t="shared" si="152"/>
        <v>0</v>
      </c>
      <c r="I1173" s="6">
        <f t="shared" si="153"/>
        <v>0</v>
      </c>
    </row>
    <row r="1174" spans="1:9" x14ac:dyDescent="0.3">
      <c r="A1174" s="1">
        <v>44026</v>
      </c>
      <c r="B1174" t="s">
        <v>2</v>
      </c>
      <c r="C1174">
        <v>15984</v>
      </c>
      <c r="D1174" s="6">
        <f t="shared" si="149"/>
        <v>0.2393244295382404</v>
      </c>
      <c r="E1174" s="7">
        <f t="shared" si="150"/>
        <v>374</v>
      </c>
      <c r="F1174" s="6">
        <f t="shared" si="151"/>
        <v>0.24702774108322326</v>
      </c>
      <c r="G1174">
        <v>13</v>
      </c>
      <c r="H1174" s="7">
        <f t="shared" si="152"/>
        <v>1</v>
      </c>
      <c r="I1174" s="6">
        <f t="shared" si="153"/>
        <v>1.6949152542372881E-2</v>
      </c>
    </row>
    <row r="1175" spans="1:9" x14ac:dyDescent="0.3">
      <c r="A1175" s="1">
        <v>44026</v>
      </c>
      <c r="B1175" t="s">
        <v>3</v>
      </c>
      <c r="C1175">
        <v>13002</v>
      </c>
      <c r="D1175" s="6">
        <f t="shared" si="149"/>
        <v>0.19467569024375636</v>
      </c>
      <c r="E1175" s="7">
        <f t="shared" si="150"/>
        <v>292</v>
      </c>
      <c r="F1175" s="6">
        <f t="shared" si="151"/>
        <v>0.1928665785997358</v>
      </c>
      <c r="G1175">
        <v>14</v>
      </c>
      <c r="H1175" s="7">
        <f t="shared" si="152"/>
        <v>0</v>
      </c>
      <c r="I1175" s="6">
        <f t="shared" si="153"/>
        <v>1.8252933507170794E-2</v>
      </c>
    </row>
    <row r="1176" spans="1:9" x14ac:dyDescent="0.3">
      <c r="A1176" s="1">
        <v>44026</v>
      </c>
      <c r="B1176" t="s">
        <v>4</v>
      </c>
      <c r="C1176">
        <v>10674</v>
      </c>
      <c r="D1176" s="6">
        <f t="shared" si="149"/>
        <v>0.1598191291848835</v>
      </c>
      <c r="E1176" s="7">
        <f t="shared" si="150"/>
        <v>216</v>
      </c>
      <c r="F1176" s="6">
        <f t="shared" si="151"/>
        <v>0.14266842800528401</v>
      </c>
      <c r="G1176">
        <v>37</v>
      </c>
      <c r="H1176" s="7">
        <f t="shared" si="152"/>
        <v>0</v>
      </c>
      <c r="I1176" s="6">
        <f t="shared" si="153"/>
        <v>4.8239895697522815E-2</v>
      </c>
    </row>
    <row r="1177" spans="1:9" x14ac:dyDescent="0.3">
      <c r="A1177" s="1">
        <v>44026</v>
      </c>
      <c r="B1177" t="s">
        <v>5</v>
      </c>
      <c r="C1177">
        <v>8308</v>
      </c>
      <c r="D1177" s="6">
        <f t="shared" si="149"/>
        <v>0.1243936036413727</v>
      </c>
      <c r="E1177" s="7">
        <f t="shared" si="150"/>
        <v>178</v>
      </c>
      <c r="F1177" s="6">
        <f t="shared" si="151"/>
        <v>0.11756935270805813</v>
      </c>
      <c r="G1177">
        <v>80</v>
      </c>
      <c r="H1177" s="7">
        <f t="shared" si="152"/>
        <v>4</v>
      </c>
      <c r="I1177" s="6">
        <f t="shared" si="153"/>
        <v>0.10430247718383312</v>
      </c>
    </row>
    <row r="1178" spans="1:9" x14ac:dyDescent="0.3">
      <c r="A1178" s="1">
        <v>44026</v>
      </c>
      <c r="B1178" t="s">
        <v>6</v>
      </c>
      <c r="C1178">
        <v>4795</v>
      </c>
      <c r="D1178" s="6">
        <f t="shared" si="149"/>
        <v>7.1794334311552979E-2</v>
      </c>
      <c r="E1178" s="7">
        <f t="shared" si="150"/>
        <v>101</v>
      </c>
      <c r="F1178" s="6">
        <f t="shared" si="151"/>
        <v>6.6710700132100398E-2</v>
      </c>
      <c r="G1178">
        <v>146</v>
      </c>
      <c r="H1178" s="7">
        <f t="shared" si="152"/>
        <v>7</v>
      </c>
      <c r="I1178" s="6">
        <f t="shared" si="153"/>
        <v>0.19035202086049544</v>
      </c>
    </row>
    <row r="1179" spans="1:9" x14ac:dyDescent="0.3">
      <c r="A1179" s="1">
        <v>44026</v>
      </c>
      <c r="B1179" t="s">
        <v>7</v>
      </c>
      <c r="C1179">
        <v>2483</v>
      </c>
      <c r="D1179" s="6">
        <f t="shared" si="149"/>
        <v>3.7177337246211896E-2</v>
      </c>
      <c r="E1179" s="7">
        <f t="shared" si="150"/>
        <v>61</v>
      </c>
      <c r="F1179" s="6">
        <f t="shared" si="151"/>
        <v>4.0290620871862616E-2</v>
      </c>
      <c r="G1179">
        <v>228</v>
      </c>
      <c r="H1179" s="7">
        <f t="shared" si="152"/>
        <v>2</v>
      </c>
      <c r="I1179" s="6">
        <f t="shared" si="153"/>
        <v>0.29726205997392435</v>
      </c>
    </row>
    <row r="1180" spans="1:9" x14ac:dyDescent="0.3">
      <c r="A1180" s="1">
        <v>44026</v>
      </c>
      <c r="B1180" t="s">
        <v>25</v>
      </c>
      <c r="C1180">
        <v>1400</v>
      </c>
      <c r="D1180" s="6">
        <f t="shared" si="149"/>
        <v>2.0961849434030067E-2</v>
      </c>
      <c r="E1180" s="7">
        <f t="shared" si="150"/>
        <v>28</v>
      </c>
      <c r="F1180" s="6">
        <f t="shared" si="151"/>
        <v>1.8494055482166448E-2</v>
      </c>
      <c r="G1180">
        <v>246</v>
      </c>
      <c r="H1180" s="7">
        <f t="shared" si="152"/>
        <v>4</v>
      </c>
      <c r="I1180" s="6">
        <f t="shared" si="153"/>
        <v>0.32073011734028684</v>
      </c>
    </row>
    <row r="1181" spans="1:9" x14ac:dyDescent="0.3">
      <c r="A1181" s="1">
        <v>44026</v>
      </c>
      <c r="B1181" t="s">
        <v>21</v>
      </c>
      <c r="C1181">
        <v>184</v>
      </c>
      <c r="D1181" s="6">
        <f t="shared" si="149"/>
        <v>2.7549859256153801E-3</v>
      </c>
      <c r="E1181" s="7">
        <f t="shared" si="150"/>
        <v>15</v>
      </c>
      <c r="F1181" s="6">
        <f t="shared" si="151"/>
        <v>9.9075297225891673E-3</v>
      </c>
      <c r="G1181">
        <v>0</v>
      </c>
      <c r="H1181" s="7">
        <f t="shared" si="152"/>
        <v>0</v>
      </c>
      <c r="I1181" s="6">
        <f t="shared" si="153"/>
        <v>0</v>
      </c>
    </row>
    <row r="1182" spans="1:9" x14ac:dyDescent="0.3">
      <c r="A1182" s="1">
        <v>44027</v>
      </c>
      <c r="B1182" t="s">
        <v>0</v>
      </c>
      <c r="C1182" s="2">
        <v>3120</v>
      </c>
      <c r="D1182" s="6">
        <f t="shared" ref="D1182:D1191" si="154">C1182/SUMIF(A:A,A1182,C:C)</f>
        <v>4.5177451817958035E-2</v>
      </c>
      <c r="E1182" s="7">
        <f t="shared" ref="E1182:E1191" si="155">C1182-SUMIFS(C:C,A:A,A1182-1,B:B,B1182)</f>
        <v>95</v>
      </c>
      <c r="F1182" s="6">
        <f t="shared" ref="F1182:F1191" si="156">E1182/SUMIF(A:A,A1182,E:E)</f>
        <v>4.179498460184778E-2</v>
      </c>
      <c r="G1182">
        <v>3</v>
      </c>
      <c r="H1182" s="7">
        <f t="shared" ref="H1182:H1191" si="157">G1182-SUMIFS(G:G,A:A,A1182-1,B:B,B1182)</f>
        <v>0</v>
      </c>
      <c r="I1182" s="6">
        <f t="shared" ref="I1182:I1191" si="158">G1182/SUMIF(A:A,A1182,G:G)</f>
        <v>3.8314176245210726E-3</v>
      </c>
    </row>
    <row r="1183" spans="1:9" x14ac:dyDescent="0.3">
      <c r="A1183" s="1">
        <v>44027</v>
      </c>
      <c r="B1183" t="s">
        <v>1</v>
      </c>
      <c r="C1183" s="2">
        <v>7256</v>
      </c>
      <c r="D1183" s="6">
        <f t="shared" si="154"/>
        <v>0.10506653538176394</v>
      </c>
      <c r="E1183" s="7">
        <f t="shared" si="155"/>
        <v>323</v>
      </c>
      <c r="F1183" s="6">
        <f t="shared" si="156"/>
        <v>0.14210294764628245</v>
      </c>
      <c r="G1183">
        <v>0</v>
      </c>
      <c r="H1183" s="7">
        <f t="shared" si="157"/>
        <v>0</v>
      </c>
      <c r="I1183" s="6">
        <f t="shared" si="158"/>
        <v>0</v>
      </c>
    </row>
    <row r="1184" spans="1:9" x14ac:dyDescent="0.3">
      <c r="A1184" s="1">
        <v>44027</v>
      </c>
      <c r="B1184" t="s">
        <v>2</v>
      </c>
      <c r="C1184" s="2">
        <v>16528</v>
      </c>
      <c r="D1184" s="6">
        <f t="shared" si="154"/>
        <v>0.23932465501513156</v>
      </c>
      <c r="E1184" s="7">
        <f t="shared" si="155"/>
        <v>544</v>
      </c>
      <c r="F1184" s="6">
        <f t="shared" si="156"/>
        <v>0.23933128024637043</v>
      </c>
      <c r="G1184">
        <v>13</v>
      </c>
      <c r="H1184" s="7">
        <f t="shared" si="157"/>
        <v>0</v>
      </c>
      <c r="I1184" s="6">
        <f t="shared" si="158"/>
        <v>1.6602809706257982E-2</v>
      </c>
    </row>
    <row r="1185" spans="1:9" x14ac:dyDescent="0.3">
      <c r="A1185" s="1">
        <v>44027</v>
      </c>
      <c r="B1185" t="s">
        <v>3</v>
      </c>
      <c r="C1185" s="2">
        <v>13381</v>
      </c>
      <c r="D1185" s="6">
        <f t="shared" si="154"/>
        <v>0.19375624447951811</v>
      </c>
      <c r="E1185" s="7">
        <f t="shared" si="155"/>
        <v>379</v>
      </c>
      <c r="F1185" s="6">
        <f t="shared" si="156"/>
        <v>0.16673999120105587</v>
      </c>
      <c r="G1185">
        <v>14</v>
      </c>
      <c r="H1185" s="7">
        <f t="shared" si="157"/>
        <v>0</v>
      </c>
      <c r="I1185" s="6">
        <f t="shared" si="158"/>
        <v>1.7879948914431672E-2</v>
      </c>
    </row>
    <row r="1186" spans="1:9" x14ac:dyDescent="0.3">
      <c r="A1186" s="1">
        <v>44027</v>
      </c>
      <c r="B1186" t="s">
        <v>4</v>
      </c>
      <c r="C1186" s="2">
        <v>11025</v>
      </c>
      <c r="D1186" s="6">
        <f t="shared" si="154"/>
        <v>0.15964147637595749</v>
      </c>
      <c r="E1186" s="7">
        <f t="shared" si="155"/>
        <v>351</v>
      </c>
      <c r="F1186" s="6">
        <f t="shared" si="156"/>
        <v>0.15442146942366916</v>
      </c>
      <c r="G1186">
        <v>38</v>
      </c>
      <c r="H1186" s="7">
        <f t="shared" si="157"/>
        <v>1</v>
      </c>
      <c r="I1186" s="6">
        <f t="shared" si="158"/>
        <v>4.8531289910600253E-2</v>
      </c>
    </row>
    <row r="1187" spans="1:9" x14ac:dyDescent="0.3">
      <c r="A1187" s="1">
        <v>44027</v>
      </c>
      <c r="B1187" t="s">
        <v>5</v>
      </c>
      <c r="C1187" s="2">
        <v>8621</v>
      </c>
      <c r="D1187" s="6">
        <f t="shared" si="154"/>
        <v>0.12483167055212059</v>
      </c>
      <c r="E1187" s="7">
        <f t="shared" si="155"/>
        <v>313</v>
      </c>
      <c r="F1187" s="6">
        <f t="shared" si="156"/>
        <v>0.13770347558293006</v>
      </c>
      <c r="G1187">
        <v>84</v>
      </c>
      <c r="H1187" s="7">
        <f t="shared" si="157"/>
        <v>4</v>
      </c>
      <c r="I1187" s="6">
        <f t="shared" si="158"/>
        <v>0.10727969348659004</v>
      </c>
    </row>
    <row r="1188" spans="1:9" x14ac:dyDescent="0.3">
      <c r="A1188" s="1">
        <v>44027</v>
      </c>
      <c r="B1188" t="s">
        <v>6</v>
      </c>
      <c r="C1188" s="2">
        <v>4952</v>
      </c>
      <c r="D1188" s="6">
        <f t="shared" si="154"/>
        <v>7.1704724808502623E-2</v>
      </c>
      <c r="E1188" s="7">
        <f t="shared" si="155"/>
        <v>157</v>
      </c>
      <c r="F1188" s="6">
        <f t="shared" si="156"/>
        <v>6.907171139463264E-2</v>
      </c>
      <c r="G1188">
        <v>148</v>
      </c>
      <c r="H1188" s="7">
        <f t="shared" si="157"/>
        <v>2</v>
      </c>
      <c r="I1188" s="6">
        <f t="shared" si="158"/>
        <v>0.18901660280970625</v>
      </c>
    </row>
    <row r="1189" spans="1:9" x14ac:dyDescent="0.3">
      <c r="A1189" s="1">
        <v>44027</v>
      </c>
      <c r="B1189" t="s">
        <v>7</v>
      </c>
      <c r="C1189" s="2">
        <v>2583</v>
      </c>
      <c r="D1189" s="6">
        <f t="shared" si="154"/>
        <v>3.7401717322367183E-2</v>
      </c>
      <c r="E1189" s="7">
        <f t="shared" si="155"/>
        <v>100</v>
      </c>
      <c r="F1189" s="6">
        <f t="shared" si="156"/>
        <v>4.3994720633523977E-2</v>
      </c>
      <c r="G1189">
        <v>229</v>
      </c>
      <c r="H1189" s="7">
        <f t="shared" si="157"/>
        <v>1</v>
      </c>
      <c r="I1189" s="6">
        <f t="shared" si="158"/>
        <v>0.29246487867177523</v>
      </c>
    </row>
    <row r="1190" spans="1:9" x14ac:dyDescent="0.3">
      <c r="A1190" s="1">
        <v>44027</v>
      </c>
      <c r="B1190" t="s">
        <v>25</v>
      </c>
      <c r="C1190" s="2">
        <v>1439</v>
      </c>
      <c r="D1190" s="6">
        <f t="shared" si="154"/>
        <v>2.0836651655782568E-2</v>
      </c>
      <c r="E1190" s="7">
        <f t="shared" si="155"/>
        <v>39</v>
      </c>
      <c r="F1190" s="6">
        <f t="shared" si="156"/>
        <v>1.7157941047074351E-2</v>
      </c>
      <c r="G1190">
        <v>254</v>
      </c>
      <c r="H1190" s="7">
        <f t="shared" si="157"/>
        <v>8</v>
      </c>
      <c r="I1190" s="6">
        <f t="shared" si="158"/>
        <v>0.32439335887611748</v>
      </c>
    </row>
    <row r="1191" spans="1:9" x14ac:dyDescent="0.3">
      <c r="A1191" s="1">
        <v>44027</v>
      </c>
      <c r="B1191" t="s">
        <v>21</v>
      </c>
      <c r="C1191" s="2">
        <v>156</v>
      </c>
      <c r="D1191" s="6">
        <f t="shared" si="154"/>
        <v>2.2588725908979017E-3</v>
      </c>
      <c r="E1191" s="7">
        <f t="shared" si="155"/>
        <v>-28</v>
      </c>
      <c r="F1191" s="6">
        <f t="shared" si="156"/>
        <v>-1.2318521777386713E-2</v>
      </c>
      <c r="G1191">
        <v>0</v>
      </c>
      <c r="H1191" s="7">
        <f t="shared" si="157"/>
        <v>0</v>
      </c>
      <c r="I1191" s="6">
        <f t="shared" si="158"/>
        <v>0</v>
      </c>
    </row>
    <row r="1192" spans="1:9" x14ac:dyDescent="0.3">
      <c r="A1192" s="1">
        <v>44028</v>
      </c>
      <c r="B1192" t="s">
        <v>0</v>
      </c>
      <c r="C1192">
        <v>3238</v>
      </c>
      <c r="D1192" s="6">
        <f t="shared" ref="D1192:D1201" si="159">C1192/SUMIF(A:A,A1192,C:C)</f>
        <v>4.5261392228124128E-2</v>
      </c>
      <c r="E1192" s="7">
        <f t="shared" ref="E1192:E1201" si="160">C1192-SUMIFS(C:C,A:A,A1192-1,B:B,B1192)</f>
        <v>118</v>
      </c>
      <c r="F1192" s="6">
        <f t="shared" ref="F1192:F1201" si="161">E1192/SUMIF(A:A,A1192,E:E)</f>
        <v>4.7599838644614763E-2</v>
      </c>
      <c r="G1192">
        <v>3</v>
      </c>
      <c r="H1192" s="7">
        <f t="shared" ref="H1192:H1201" si="162">G1192-SUMIFS(G:G,A:A,A1192-1,B:B,B1192)</f>
        <v>0</v>
      </c>
      <c r="I1192" s="6">
        <f t="shared" ref="I1192:I1201" si="163">G1192/SUMIF(A:A,A1192,G:G)</f>
        <v>3.7688442211055275E-3</v>
      </c>
    </row>
    <row r="1193" spans="1:9" x14ac:dyDescent="0.3">
      <c r="A1193" s="1">
        <v>44028</v>
      </c>
      <c r="B1193" t="s">
        <v>1</v>
      </c>
      <c r="C1193">
        <v>7647</v>
      </c>
      <c r="D1193" s="6">
        <f t="shared" si="159"/>
        <v>0.10689124965054515</v>
      </c>
      <c r="E1193" s="7">
        <f t="shared" si="160"/>
        <v>391</v>
      </c>
      <c r="F1193" s="6">
        <f t="shared" si="161"/>
        <v>0.15772488906817264</v>
      </c>
      <c r="G1193">
        <v>0</v>
      </c>
      <c r="H1193" s="7">
        <f t="shared" si="162"/>
        <v>0</v>
      </c>
      <c r="I1193" s="6">
        <f t="shared" si="163"/>
        <v>0</v>
      </c>
    </row>
    <row r="1194" spans="1:9" x14ac:dyDescent="0.3">
      <c r="A1194" s="1">
        <v>44028</v>
      </c>
      <c r="B1194" t="s">
        <v>2</v>
      </c>
      <c r="C1194">
        <v>17151</v>
      </c>
      <c r="D1194" s="6">
        <f t="shared" si="159"/>
        <v>0.23974000559127762</v>
      </c>
      <c r="E1194" s="7">
        <f t="shared" si="160"/>
        <v>623</v>
      </c>
      <c r="F1194" s="6">
        <f t="shared" si="161"/>
        <v>0.25131101250504234</v>
      </c>
      <c r="G1194">
        <v>12</v>
      </c>
      <c r="H1194" s="7">
        <f t="shared" si="162"/>
        <v>-1</v>
      </c>
      <c r="I1194" s="6">
        <f t="shared" si="163"/>
        <v>1.507537688442211E-2</v>
      </c>
    </row>
    <row r="1195" spans="1:9" x14ac:dyDescent="0.3">
      <c r="A1195" s="1">
        <v>44028</v>
      </c>
      <c r="B1195" t="s">
        <v>3</v>
      </c>
      <c r="C1195">
        <v>13769</v>
      </c>
      <c r="D1195" s="6">
        <f t="shared" si="159"/>
        <v>0.19246575342465752</v>
      </c>
      <c r="E1195" s="7">
        <f t="shared" si="160"/>
        <v>388</v>
      </c>
      <c r="F1195" s="6">
        <f t="shared" si="161"/>
        <v>0.15651472367890279</v>
      </c>
      <c r="G1195">
        <v>14</v>
      </c>
      <c r="H1195" s="7">
        <f t="shared" si="162"/>
        <v>0</v>
      </c>
      <c r="I1195" s="6">
        <f t="shared" si="163"/>
        <v>1.7587939698492462E-2</v>
      </c>
    </row>
    <row r="1196" spans="1:9" x14ac:dyDescent="0.3">
      <c r="A1196" s="1">
        <v>44028</v>
      </c>
      <c r="B1196" t="s">
        <v>4</v>
      </c>
      <c r="C1196">
        <v>11344</v>
      </c>
      <c r="D1196" s="6">
        <f t="shared" si="159"/>
        <v>0.1585686329326251</v>
      </c>
      <c r="E1196" s="7">
        <f t="shared" si="160"/>
        <v>319</v>
      </c>
      <c r="F1196" s="6">
        <f t="shared" si="161"/>
        <v>0.12868091972569584</v>
      </c>
      <c r="G1196">
        <v>38</v>
      </c>
      <c r="H1196" s="7">
        <f t="shared" si="162"/>
        <v>0</v>
      </c>
      <c r="I1196" s="6">
        <f t="shared" si="163"/>
        <v>4.7738693467336682E-2</v>
      </c>
    </row>
    <row r="1197" spans="1:9" x14ac:dyDescent="0.3">
      <c r="A1197" s="1">
        <v>44028</v>
      </c>
      <c r="B1197" t="s">
        <v>5</v>
      </c>
      <c r="C1197">
        <v>8909</v>
      </c>
      <c r="D1197" s="6">
        <f t="shared" si="159"/>
        <v>0.12453173050041935</v>
      </c>
      <c r="E1197" s="7">
        <f t="shared" si="160"/>
        <v>288</v>
      </c>
      <c r="F1197" s="6">
        <f t="shared" si="161"/>
        <v>0.11617587736990723</v>
      </c>
      <c r="G1197">
        <v>84</v>
      </c>
      <c r="H1197" s="7">
        <f t="shared" si="162"/>
        <v>0</v>
      </c>
      <c r="I1197" s="6">
        <f t="shared" si="163"/>
        <v>0.10552763819095477</v>
      </c>
    </row>
    <row r="1198" spans="1:9" x14ac:dyDescent="0.3">
      <c r="A1198" s="1">
        <v>44028</v>
      </c>
      <c r="B1198" t="s">
        <v>6</v>
      </c>
      <c r="C1198">
        <v>5152</v>
      </c>
      <c r="D1198" s="6">
        <f t="shared" si="159"/>
        <v>7.2015655577299414E-2</v>
      </c>
      <c r="E1198" s="7">
        <f t="shared" si="160"/>
        <v>200</v>
      </c>
      <c r="F1198" s="6">
        <f t="shared" si="161"/>
        <v>8.0677692617991126E-2</v>
      </c>
      <c r="G1198">
        <v>151</v>
      </c>
      <c r="H1198" s="7">
        <f t="shared" si="162"/>
        <v>3</v>
      </c>
      <c r="I1198" s="6">
        <f t="shared" si="163"/>
        <v>0.18969849246231155</v>
      </c>
    </row>
    <row r="1199" spans="1:9" x14ac:dyDescent="0.3">
      <c r="A1199" s="1">
        <v>44028</v>
      </c>
      <c r="B1199" t="s">
        <v>7</v>
      </c>
      <c r="C1199">
        <v>2666</v>
      </c>
      <c r="D1199" s="6">
        <f t="shared" si="159"/>
        <v>3.7265865250209675E-2</v>
      </c>
      <c r="E1199" s="7">
        <f t="shared" si="160"/>
        <v>83</v>
      </c>
      <c r="F1199" s="6">
        <f t="shared" si="161"/>
        <v>3.3481242436466316E-2</v>
      </c>
      <c r="G1199">
        <v>233</v>
      </c>
      <c r="H1199" s="7">
        <f t="shared" si="162"/>
        <v>4</v>
      </c>
      <c r="I1199" s="6">
        <f t="shared" si="163"/>
        <v>0.292713567839196</v>
      </c>
    </row>
    <row r="1200" spans="1:9" x14ac:dyDescent="0.3">
      <c r="A1200" s="1">
        <v>44028</v>
      </c>
      <c r="B1200" t="s">
        <v>25</v>
      </c>
      <c r="C1200">
        <v>1491</v>
      </c>
      <c r="D1200" s="6">
        <f t="shared" si="159"/>
        <v>2.0841487279843446E-2</v>
      </c>
      <c r="E1200" s="7">
        <f t="shared" si="160"/>
        <v>52</v>
      </c>
      <c r="F1200" s="6">
        <f t="shared" si="161"/>
        <v>2.0976200080677694E-2</v>
      </c>
      <c r="G1200">
        <v>261</v>
      </c>
      <c r="H1200" s="7">
        <f t="shared" si="162"/>
        <v>7</v>
      </c>
      <c r="I1200" s="6">
        <f t="shared" si="163"/>
        <v>0.32788944723618091</v>
      </c>
    </row>
    <row r="1201" spans="1:9" x14ac:dyDescent="0.3">
      <c r="A1201" s="1">
        <v>44028</v>
      </c>
      <c r="B1201" t="s">
        <v>21</v>
      </c>
      <c r="C1201">
        <v>173</v>
      </c>
      <c r="D1201" s="6">
        <f t="shared" si="159"/>
        <v>2.4182275649986024E-3</v>
      </c>
      <c r="E1201" s="7">
        <f t="shared" si="160"/>
        <v>17</v>
      </c>
      <c r="F1201" s="6">
        <f t="shared" si="161"/>
        <v>6.8576038725292453E-3</v>
      </c>
      <c r="G1201">
        <v>0</v>
      </c>
      <c r="H1201" s="7">
        <f t="shared" si="162"/>
        <v>0</v>
      </c>
      <c r="I1201" s="6">
        <f t="shared" si="163"/>
        <v>0</v>
      </c>
    </row>
    <row r="1202" spans="1:9" x14ac:dyDescent="0.3">
      <c r="A1202" s="1">
        <v>44029</v>
      </c>
      <c r="B1202" t="s">
        <v>0</v>
      </c>
      <c r="C1202">
        <v>3341</v>
      </c>
      <c r="D1202" s="6">
        <f t="shared" ref="D1202:D1211" si="164">C1202/SUMIF(A:A,A1202,C:C)</f>
        <v>4.5259350573700535E-2</v>
      </c>
      <c r="E1202" s="7">
        <f t="shared" ref="E1202:E1211" si="165">C1202-SUMIFS(C:C,A:A,A1202-1,B:B,B1202)</f>
        <v>103</v>
      </c>
      <c r="F1202" s="6">
        <f t="shared" ref="F1202:F1211" si="166">E1202/SUMIF(A:A,A1202,E:E)</f>
        <v>4.5195261079420797E-2</v>
      </c>
      <c r="G1202" s="2">
        <v>3</v>
      </c>
      <c r="H1202" s="7">
        <f t="shared" ref="H1202:H1211" si="167">G1202-SUMIFS(G:G,A:A,A1202-1,B:B,B1202)</f>
        <v>0</v>
      </c>
      <c r="I1202" s="6">
        <f t="shared" ref="I1202:I1211" si="168">G1202/SUMIF(A:A,A1202,G:G)</f>
        <v>3.6809815950920245E-3</v>
      </c>
    </row>
    <row r="1203" spans="1:9" x14ac:dyDescent="0.3">
      <c r="A1203" s="1">
        <v>44029</v>
      </c>
      <c r="B1203" t="s">
        <v>1</v>
      </c>
      <c r="C1203">
        <v>7955</v>
      </c>
      <c r="D1203" s="6">
        <f t="shared" si="164"/>
        <v>0.10776358390116365</v>
      </c>
      <c r="E1203" s="7">
        <f t="shared" si="165"/>
        <v>308</v>
      </c>
      <c r="F1203" s="6">
        <f t="shared" si="166"/>
        <v>0.13514699429574376</v>
      </c>
      <c r="G1203" s="2">
        <v>0</v>
      </c>
      <c r="H1203" s="7">
        <f t="shared" si="167"/>
        <v>0</v>
      </c>
      <c r="I1203" s="6">
        <f t="shared" si="168"/>
        <v>0</v>
      </c>
    </row>
    <row r="1204" spans="1:9" x14ac:dyDescent="0.3">
      <c r="A1204" s="1">
        <v>44029</v>
      </c>
      <c r="B1204" t="s">
        <v>2</v>
      </c>
      <c r="C1204">
        <v>17727</v>
      </c>
      <c r="D1204" s="6">
        <f t="shared" si="164"/>
        <v>0.24014142700388788</v>
      </c>
      <c r="E1204" s="7">
        <f t="shared" si="165"/>
        <v>576</v>
      </c>
      <c r="F1204" s="6">
        <f t="shared" si="166"/>
        <v>0.25274243089074155</v>
      </c>
      <c r="G1204" s="2">
        <v>12</v>
      </c>
      <c r="H1204" s="7">
        <f t="shared" si="167"/>
        <v>0</v>
      </c>
      <c r="I1204" s="6">
        <f t="shared" si="168"/>
        <v>1.4723926380368098E-2</v>
      </c>
    </row>
    <row r="1205" spans="1:9" x14ac:dyDescent="0.3">
      <c r="A1205" s="1">
        <v>44029</v>
      </c>
      <c r="B1205" t="s">
        <v>3</v>
      </c>
      <c r="C1205">
        <v>14144</v>
      </c>
      <c r="D1205" s="6">
        <f t="shared" si="164"/>
        <v>0.1916037876427478</v>
      </c>
      <c r="E1205" s="7">
        <f t="shared" si="165"/>
        <v>375</v>
      </c>
      <c r="F1205" s="6">
        <f t="shared" si="166"/>
        <v>0.16454585344449321</v>
      </c>
      <c r="G1205" s="2">
        <v>14</v>
      </c>
      <c r="H1205" s="7">
        <f t="shared" si="167"/>
        <v>0</v>
      </c>
      <c r="I1205" s="6">
        <f t="shared" si="168"/>
        <v>1.7177914110429449E-2</v>
      </c>
    </row>
    <row r="1206" spans="1:9" x14ac:dyDescent="0.3">
      <c r="A1206" s="1">
        <v>44029</v>
      </c>
      <c r="B1206" t="s">
        <v>4</v>
      </c>
      <c r="C1206">
        <v>11685</v>
      </c>
      <c r="D1206" s="6">
        <f t="shared" si="164"/>
        <v>0.15829258050095504</v>
      </c>
      <c r="E1206" s="7">
        <f t="shared" si="165"/>
        <v>341</v>
      </c>
      <c r="F1206" s="6">
        <f t="shared" si="166"/>
        <v>0.14962702939885913</v>
      </c>
      <c r="G1206" s="2">
        <v>39</v>
      </c>
      <c r="H1206" s="7">
        <f t="shared" si="167"/>
        <v>1</v>
      </c>
      <c r="I1206" s="6">
        <f t="shared" si="168"/>
        <v>4.785276073619632E-2</v>
      </c>
    </row>
    <row r="1207" spans="1:9" x14ac:dyDescent="0.3">
      <c r="A1207" s="1">
        <v>44029</v>
      </c>
      <c r="B1207" t="s">
        <v>5</v>
      </c>
      <c r="C1207">
        <v>9205</v>
      </c>
      <c r="D1207" s="6">
        <f t="shared" si="164"/>
        <v>0.12469689375364067</v>
      </c>
      <c r="E1207" s="7">
        <f t="shared" si="165"/>
        <v>296</v>
      </c>
      <c r="F1207" s="6">
        <f t="shared" si="166"/>
        <v>0.12988152698551997</v>
      </c>
      <c r="G1207" s="2">
        <v>87</v>
      </c>
      <c r="H1207" s="7">
        <f t="shared" si="167"/>
        <v>3</v>
      </c>
      <c r="I1207" s="6">
        <f t="shared" si="168"/>
        <v>0.10674846625766871</v>
      </c>
    </row>
    <row r="1208" spans="1:9" x14ac:dyDescent="0.3">
      <c r="A1208" s="1">
        <v>44029</v>
      </c>
      <c r="B1208" t="s">
        <v>6</v>
      </c>
      <c r="C1208">
        <v>5325</v>
      </c>
      <c r="D1208" s="6">
        <f t="shared" si="164"/>
        <v>7.2135899971552037E-2</v>
      </c>
      <c r="E1208" s="7">
        <f t="shared" si="165"/>
        <v>173</v>
      </c>
      <c r="F1208" s="6">
        <f t="shared" si="166"/>
        <v>7.59104870557262E-2</v>
      </c>
      <c r="G1208" s="2">
        <v>154</v>
      </c>
      <c r="H1208" s="7">
        <f t="shared" si="167"/>
        <v>3</v>
      </c>
      <c r="I1208" s="6">
        <f t="shared" si="168"/>
        <v>0.18895705521472392</v>
      </c>
    </row>
    <row r="1209" spans="1:9" x14ac:dyDescent="0.3">
      <c r="A1209" s="1">
        <v>44029</v>
      </c>
      <c r="B1209" t="s">
        <v>7</v>
      </c>
      <c r="C1209">
        <v>2750</v>
      </c>
      <c r="D1209" s="6">
        <f t="shared" si="164"/>
        <v>3.7253281675449411E-2</v>
      </c>
      <c r="E1209" s="7">
        <f t="shared" si="165"/>
        <v>84</v>
      </c>
      <c r="F1209" s="6">
        <f t="shared" si="166"/>
        <v>3.6858271171566474E-2</v>
      </c>
      <c r="G1209" s="2">
        <v>237</v>
      </c>
      <c r="H1209" s="7">
        <f t="shared" si="167"/>
        <v>4</v>
      </c>
      <c r="I1209" s="6">
        <f t="shared" si="168"/>
        <v>0.29079754601226993</v>
      </c>
    </row>
    <row r="1210" spans="1:9" x14ac:dyDescent="0.3">
      <c r="A1210" s="1">
        <v>44029</v>
      </c>
      <c r="B1210" t="s">
        <v>25</v>
      </c>
      <c r="C1210">
        <v>1536</v>
      </c>
      <c r="D1210" s="6">
        <f t="shared" si="164"/>
        <v>2.0807651146723744E-2</v>
      </c>
      <c r="E1210" s="7">
        <f t="shared" si="165"/>
        <v>45</v>
      </c>
      <c r="F1210" s="6">
        <f t="shared" si="166"/>
        <v>1.9745502413339184E-2</v>
      </c>
      <c r="G1210" s="2">
        <v>269</v>
      </c>
      <c r="H1210" s="7">
        <f t="shared" si="167"/>
        <v>8</v>
      </c>
      <c r="I1210" s="6">
        <f t="shared" si="168"/>
        <v>0.33006134969325152</v>
      </c>
    </row>
    <row r="1211" spans="1:9" x14ac:dyDescent="0.3">
      <c r="A1211" s="1">
        <v>44029</v>
      </c>
      <c r="B1211" t="s">
        <v>21</v>
      </c>
      <c r="C1211">
        <v>151</v>
      </c>
      <c r="D1211" s="6">
        <f t="shared" si="164"/>
        <v>2.0455438301792222E-3</v>
      </c>
      <c r="E1211" s="7">
        <f t="shared" si="165"/>
        <v>-22</v>
      </c>
      <c r="F1211" s="6">
        <f t="shared" si="166"/>
        <v>-9.6533567354102675E-3</v>
      </c>
      <c r="G1211" s="2">
        <v>0</v>
      </c>
      <c r="H1211" s="7">
        <f t="shared" si="167"/>
        <v>0</v>
      </c>
      <c r="I1211" s="6">
        <f t="shared" si="168"/>
        <v>0</v>
      </c>
    </row>
    <row r="1212" spans="1:9" x14ac:dyDescent="0.3">
      <c r="A1212" s="1">
        <v>44030</v>
      </c>
      <c r="B1212" t="s">
        <v>0</v>
      </c>
      <c r="C1212">
        <v>3474</v>
      </c>
      <c r="D1212" s="6">
        <f t="shared" ref="D1212:D1221" si="169">C1212/SUMIF(A:A,A1212,C:C)</f>
        <v>4.5509327185076505E-2</v>
      </c>
      <c r="E1212" s="7">
        <f t="shared" ref="E1212:E1221" si="170">C1212-SUMIFS(C:C,A:A,A1212-1,B:B,B1212)</f>
        <v>133</v>
      </c>
      <c r="F1212" s="6">
        <f t="shared" ref="F1212:F1221" si="171">E1212/SUMIF(A:A,A1212,E:E)</f>
        <v>5.2840683353198255E-2</v>
      </c>
      <c r="G1212">
        <v>3</v>
      </c>
      <c r="H1212" s="7">
        <f t="shared" ref="H1212:H1221" si="172">G1212-SUMIFS(G:G,A:A,A1212-1,B:B,B1212)</f>
        <v>0</v>
      </c>
      <c r="I1212" s="6">
        <f t="shared" ref="I1212:I1221" si="173">G1212/SUMIF(A:A,A1212,G:G)</f>
        <v>3.5799522673031028E-3</v>
      </c>
    </row>
    <row r="1213" spans="1:9" x14ac:dyDescent="0.3">
      <c r="A1213" s="1">
        <v>44030</v>
      </c>
      <c r="B1213" t="s">
        <v>1</v>
      </c>
      <c r="C1213">
        <v>8278</v>
      </c>
      <c r="D1213" s="6">
        <f t="shared" si="169"/>
        <v>0.10844162649339761</v>
      </c>
      <c r="E1213" s="7">
        <f t="shared" si="170"/>
        <v>323</v>
      </c>
      <c r="F1213" s="6">
        <f t="shared" si="171"/>
        <v>0.12832737385776719</v>
      </c>
      <c r="G1213">
        <v>0</v>
      </c>
      <c r="H1213" s="7">
        <f t="shared" si="172"/>
        <v>0</v>
      </c>
      <c r="I1213" s="6">
        <f t="shared" si="173"/>
        <v>0</v>
      </c>
    </row>
    <row r="1214" spans="1:9" x14ac:dyDescent="0.3">
      <c r="A1214" s="1">
        <v>44030</v>
      </c>
      <c r="B1214" t="s">
        <v>2</v>
      </c>
      <c r="C1214">
        <v>18318</v>
      </c>
      <c r="D1214" s="6">
        <f t="shared" si="169"/>
        <v>0.23996541605533431</v>
      </c>
      <c r="E1214" s="7">
        <f t="shared" si="170"/>
        <v>591</v>
      </c>
      <c r="F1214" s="6">
        <f t="shared" si="171"/>
        <v>0.23480333730631706</v>
      </c>
      <c r="G1214">
        <v>12</v>
      </c>
      <c r="H1214" s="7">
        <f t="shared" si="172"/>
        <v>0</v>
      </c>
      <c r="I1214" s="6">
        <f t="shared" si="173"/>
        <v>1.4319809069212411E-2</v>
      </c>
    </row>
    <row r="1215" spans="1:9" x14ac:dyDescent="0.3">
      <c r="A1215" s="1">
        <v>44030</v>
      </c>
      <c r="B1215" t="s">
        <v>3</v>
      </c>
      <c r="C1215">
        <v>14575</v>
      </c>
      <c r="D1215" s="6">
        <f t="shared" si="169"/>
        <v>0.19093219450848878</v>
      </c>
      <c r="E1215" s="7">
        <f t="shared" si="170"/>
        <v>431</v>
      </c>
      <c r="F1215" s="6">
        <f t="shared" si="171"/>
        <v>0.17123559793404847</v>
      </c>
      <c r="G1215">
        <v>14</v>
      </c>
      <c r="H1215" s="7">
        <f t="shared" si="172"/>
        <v>0</v>
      </c>
      <c r="I1215" s="6">
        <f t="shared" si="173"/>
        <v>1.6706443914081145E-2</v>
      </c>
    </row>
    <row r="1216" spans="1:9" x14ac:dyDescent="0.3">
      <c r="A1216" s="1">
        <v>44030</v>
      </c>
      <c r="B1216" t="s">
        <v>4</v>
      </c>
      <c r="C1216">
        <v>12070</v>
      </c>
      <c r="D1216" s="6">
        <f t="shared" si="169"/>
        <v>0.15811674701320477</v>
      </c>
      <c r="E1216" s="7">
        <f t="shared" si="170"/>
        <v>385</v>
      </c>
      <c r="F1216" s="6">
        <f t="shared" si="171"/>
        <v>0.15295987286452126</v>
      </c>
      <c r="G1216">
        <v>40</v>
      </c>
      <c r="H1216" s="7">
        <f t="shared" si="172"/>
        <v>1</v>
      </c>
      <c r="I1216" s="6">
        <f t="shared" si="173"/>
        <v>4.77326968973747E-2</v>
      </c>
    </row>
    <row r="1217" spans="1:9" x14ac:dyDescent="0.3">
      <c r="A1217" s="1">
        <v>44030</v>
      </c>
      <c r="B1217" t="s">
        <v>5</v>
      </c>
      <c r="C1217">
        <v>9501</v>
      </c>
      <c r="D1217" s="6">
        <f t="shared" si="169"/>
        <v>0.12446290085935863</v>
      </c>
      <c r="E1217" s="7">
        <f t="shared" si="170"/>
        <v>296</v>
      </c>
      <c r="F1217" s="6">
        <f t="shared" si="171"/>
        <v>0.11760031783869686</v>
      </c>
      <c r="G1217">
        <v>93</v>
      </c>
      <c r="H1217" s="7">
        <f t="shared" si="172"/>
        <v>6</v>
      </c>
      <c r="I1217" s="6">
        <f t="shared" si="173"/>
        <v>0.11097852028639618</v>
      </c>
    </row>
    <row r="1218" spans="1:9" x14ac:dyDescent="0.3">
      <c r="A1218" s="1">
        <v>44030</v>
      </c>
      <c r="B1218" t="s">
        <v>6</v>
      </c>
      <c r="C1218">
        <v>5513</v>
      </c>
      <c r="D1218" s="6">
        <f t="shared" si="169"/>
        <v>7.222018444770488E-2</v>
      </c>
      <c r="E1218" s="7">
        <f t="shared" si="170"/>
        <v>188</v>
      </c>
      <c r="F1218" s="6">
        <f t="shared" si="171"/>
        <v>7.4692093762415576E-2</v>
      </c>
      <c r="G1218">
        <v>158</v>
      </c>
      <c r="H1218" s="7">
        <f t="shared" si="172"/>
        <v>4</v>
      </c>
      <c r="I1218" s="6">
        <f t="shared" si="173"/>
        <v>0.18854415274463007</v>
      </c>
    </row>
    <row r="1219" spans="1:9" x14ac:dyDescent="0.3">
      <c r="A1219" s="1">
        <v>44030</v>
      </c>
      <c r="B1219" t="s">
        <v>7</v>
      </c>
      <c r="C1219">
        <v>2839</v>
      </c>
      <c r="D1219" s="6">
        <f t="shared" si="169"/>
        <v>3.7190840494655208E-2</v>
      </c>
      <c r="E1219" s="7">
        <f t="shared" si="170"/>
        <v>89</v>
      </c>
      <c r="F1219" s="6">
        <f t="shared" si="171"/>
        <v>3.5359555025824392E-2</v>
      </c>
      <c r="G1219">
        <v>240</v>
      </c>
      <c r="H1219" s="7">
        <f t="shared" si="172"/>
        <v>3</v>
      </c>
      <c r="I1219" s="6">
        <f t="shared" si="173"/>
        <v>0.28639618138424822</v>
      </c>
    </row>
    <row r="1220" spans="1:9" x14ac:dyDescent="0.3">
      <c r="A1220" s="1">
        <v>44030</v>
      </c>
      <c r="B1220" t="s">
        <v>25</v>
      </c>
      <c r="C1220">
        <v>1613</v>
      </c>
      <c r="D1220" s="6">
        <f t="shared" si="169"/>
        <v>2.1130266191574095E-2</v>
      </c>
      <c r="E1220" s="7">
        <f t="shared" si="170"/>
        <v>77</v>
      </c>
      <c r="F1220" s="6">
        <f t="shared" si="171"/>
        <v>3.0591974572904253E-2</v>
      </c>
      <c r="G1220">
        <v>278</v>
      </c>
      <c r="H1220" s="7">
        <f t="shared" si="172"/>
        <v>9</v>
      </c>
      <c r="I1220" s="6">
        <f t="shared" si="173"/>
        <v>0.33174224343675418</v>
      </c>
    </row>
    <row r="1221" spans="1:9" x14ac:dyDescent="0.3">
      <c r="A1221" s="1">
        <v>44030</v>
      </c>
      <c r="B1221" t="s">
        <v>21</v>
      </c>
      <c r="C1221">
        <v>155</v>
      </c>
      <c r="D1221" s="6">
        <f t="shared" si="169"/>
        <v>2.030496751205198E-3</v>
      </c>
      <c r="E1221" s="7">
        <f t="shared" si="170"/>
        <v>4</v>
      </c>
      <c r="F1221" s="6">
        <f t="shared" si="171"/>
        <v>1.5891934843067143E-3</v>
      </c>
      <c r="G1221">
        <v>0</v>
      </c>
      <c r="H1221" s="7">
        <f t="shared" si="172"/>
        <v>0</v>
      </c>
      <c r="I1221" s="6">
        <f t="shared" si="173"/>
        <v>0</v>
      </c>
    </row>
    <row r="1222" spans="1:9" x14ac:dyDescent="0.3">
      <c r="A1222" s="1">
        <v>44031</v>
      </c>
      <c r="B1222" t="s">
        <v>0</v>
      </c>
      <c r="C1222">
        <v>3578</v>
      </c>
      <c r="D1222" s="6">
        <f t="shared" ref="D1222:D1231" si="174">C1222/SUMIF(A:A,A1222,C:C)</f>
        <v>4.5804262945657044E-2</v>
      </c>
      <c r="E1222" s="7">
        <f t="shared" ref="E1222:E1231" si="175">C1222-SUMIFS(C:C,A:A,A1222-1,B:B,B1222)</f>
        <v>104</v>
      </c>
      <c r="F1222" s="6">
        <f t="shared" ref="F1222:F1231" si="176">E1222/SUMIF(A:A,A1222,E:E)</f>
        <v>5.8459808881394043E-2</v>
      </c>
      <c r="G1222">
        <v>3</v>
      </c>
      <c r="H1222" s="7">
        <f t="shared" ref="H1222:H1231" si="177">G1222-SUMIFS(G:G,A:A,A1222-1,B:B,B1222)</f>
        <v>0</v>
      </c>
      <c r="I1222" s="6">
        <f t="shared" ref="I1222:I1231" si="178">G1222/SUMIF(A:A,A1222,G:G)</f>
        <v>3.5587188612099642E-3</v>
      </c>
    </row>
    <row r="1223" spans="1:9" x14ac:dyDescent="0.3">
      <c r="A1223" s="1">
        <v>44031</v>
      </c>
      <c r="B1223" t="s">
        <v>1</v>
      </c>
      <c r="C1223">
        <v>8529</v>
      </c>
      <c r="D1223" s="6">
        <f t="shared" si="174"/>
        <v>0.10918517570248992</v>
      </c>
      <c r="E1223" s="7">
        <f t="shared" si="175"/>
        <v>251</v>
      </c>
      <c r="F1223" s="6">
        <f t="shared" si="176"/>
        <v>0.14109050028105677</v>
      </c>
      <c r="G1223">
        <v>0</v>
      </c>
      <c r="H1223" s="7">
        <f t="shared" si="177"/>
        <v>0</v>
      </c>
      <c r="I1223" s="6">
        <f t="shared" si="178"/>
        <v>0</v>
      </c>
    </row>
    <row r="1224" spans="1:9" x14ac:dyDescent="0.3">
      <c r="A1224" s="1">
        <v>44031</v>
      </c>
      <c r="B1224" t="s">
        <v>2</v>
      </c>
      <c r="C1224">
        <v>18730</v>
      </c>
      <c r="D1224" s="6">
        <f t="shared" si="174"/>
        <v>0.23977469116046854</v>
      </c>
      <c r="E1224" s="7">
        <f t="shared" si="175"/>
        <v>412</v>
      </c>
      <c r="F1224" s="6">
        <f t="shared" si="176"/>
        <v>0.23159078133783023</v>
      </c>
      <c r="G1224">
        <v>12</v>
      </c>
      <c r="H1224" s="7">
        <f t="shared" si="177"/>
        <v>0</v>
      </c>
      <c r="I1224" s="6">
        <f t="shared" si="178"/>
        <v>1.4234875444839857E-2</v>
      </c>
    </row>
    <row r="1225" spans="1:9" x14ac:dyDescent="0.3">
      <c r="A1225" s="1">
        <v>44031</v>
      </c>
      <c r="B1225" t="s">
        <v>3</v>
      </c>
      <c r="C1225">
        <v>14881</v>
      </c>
      <c r="D1225" s="6">
        <f t="shared" si="174"/>
        <v>0.19050118415157141</v>
      </c>
      <c r="E1225" s="7">
        <f t="shared" si="175"/>
        <v>306</v>
      </c>
      <c r="F1225" s="6">
        <f t="shared" si="176"/>
        <v>0.17200674536256325</v>
      </c>
      <c r="G1225">
        <v>14</v>
      </c>
      <c r="H1225" s="7">
        <f t="shared" si="177"/>
        <v>0</v>
      </c>
      <c r="I1225" s="6">
        <f t="shared" si="178"/>
        <v>1.6607354685646499E-2</v>
      </c>
    </row>
    <row r="1226" spans="1:9" x14ac:dyDescent="0.3">
      <c r="A1226" s="1">
        <v>44031</v>
      </c>
      <c r="B1226" t="s">
        <v>4</v>
      </c>
      <c r="C1226">
        <v>12317</v>
      </c>
      <c r="D1226" s="6">
        <f t="shared" si="174"/>
        <v>0.15767778275619279</v>
      </c>
      <c r="E1226" s="7">
        <f t="shared" si="175"/>
        <v>247</v>
      </c>
      <c r="F1226" s="6">
        <f t="shared" si="176"/>
        <v>0.13884204609331086</v>
      </c>
      <c r="G1226">
        <v>41</v>
      </c>
      <c r="H1226" s="7">
        <f t="shared" si="177"/>
        <v>1</v>
      </c>
      <c r="I1226" s="6">
        <f t="shared" si="178"/>
        <v>4.8635824436536183E-2</v>
      </c>
    </row>
    <row r="1227" spans="1:9" x14ac:dyDescent="0.3">
      <c r="A1227" s="1">
        <v>44031</v>
      </c>
      <c r="B1227" t="s">
        <v>5</v>
      </c>
      <c r="C1227">
        <v>9695</v>
      </c>
      <c r="D1227" s="6">
        <f t="shared" si="174"/>
        <v>0.12411188632144915</v>
      </c>
      <c r="E1227" s="7">
        <f t="shared" si="175"/>
        <v>194</v>
      </c>
      <c r="F1227" s="6">
        <f t="shared" si="176"/>
        <v>0.10905002810567735</v>
      </c>
      <c r="G1227">
        <v>94</v>
      </c>
      <c r="H1227" s="7">
        <f t="shared" si="177"/>
        <v>1</v>
      </c>
      <c r="I1227" s="6">
        <f t="shared" si="178"/>
        <v>0.11150652431791222</v>
      </c>
    </row>
    <row r="1228" spans="1:9" x14ac:dyDescent="0.3">
      <c r="A1228" s="1">
        <v>44031</v>
      </c>
      <c r="B1228" t="s">
        <v>6</v>
      </c>
      <c r="C1228">
        <v>5646</v>
      </c>
      <c r="D1228" s="6">
        <f t="shared" si="174"/>
        <v>7.2278051590603604E-2</v>
      </c>
      <c r="E1228" s="7">
        <f t="shared" si="175"/>
        <v>133</v>
      </c>
      <c r="F1228" s="6">
        <f t="shared" si="176"/>
        <v>7.4761101742551989E-2</v>
      </c>
      <c r="G1228">
        <v>158</v>
      </c>
      <c r="H1228" s="7">
        <f t="shared" si="177"/>
        <v>0</v>
      </c>
      <c r="I1228" s="6">
        <f t="shared" si="178"/>
        <v>0.1874258600237248</v>
      </c>
    </row>
    <row r="1229" spans="1:9" x14ac:dyDescent="0.3">
      <c r="A1229" s="1">
        <v>44031</v>
      </c>
      <c r="B1229" t="s">
        <v>7</v>
      </c>
      <c r="C1229">
        <v>2919</v>
      </c>
      <c r="D1229" s="6">
        <f t="shared" si="174"/>
        <v>3.7367983101837032E-2</v>
      </c>
      <c r="E1229" s="7">
        <f t="shared" si="175"/>
        <v>80</v>
      </c>
      <c r="F1229" s="6">
        <f t="shared" si="176"/>
        <v>4.4969083754918496E-2</v>
      </c>
      <c r="G1229">
        <v>243</v>
      </c>
      <c r="H1229" s="7">
        <f t="shared" si="177"/>
        <v>3</v>
      </c>
      <c r="I1229" s="6">
        <f t="shared" si="178"/>
        <v>0.28825622775800713</v>
      </c>
    </row>
    <row r="1230" spans="1:9" x14ac:dyDescent="0.3">
      <c r="A1230" s="1">
        <v>44031</v>
      </c>
      <c r="B1230" t="s">
        <v>25</v>
      </c>
      <c r="C1230">
        <v>1664</v>
      </c>
      <c r="D1230" s="6">
        <f t="shared" si="174"/>
        <v>2.1301926646610767E-2</v>
      </c>
      <c r="E1230" s="7">
        <f t="shared" si="175"/>
        <v>51</v>
      </c>
      <c r="F1230" s="6">
        <f t="shared" si="176"/>
        <v>2.866779089376054E-2</v>
      </c>
      <c r="G1230">
        <v>278</v>
      </c>
      <c r="H1230" s="7">
        <f t="shared" si="177"/>
        <v>0</v>
      </c>
      <c r="I1230" s="6">
        <f t="shared" si="178"/>
        <v>0.32977461447212336</v>
      </c>
    </row>
    <row r="1231" spans="1:9" x14ac:dyDescent="0.3">
      <c r="A1231" s="1">
        <v>44031</v>
      </c>
      <c r="B1231" t="s">
        <v>21</v>
      </c>
      <c r="C1231">
        <v>156</v>
      </c>
      <c r="D1231" s="6">
        <f t="shared" si="174"/>
        <v>1.9970556231197595E-3</v>
      </c>
      <c r="E1231" s="7">
        <f t="shared" si="175"/>
        <v>1</v>
      </c>
      <c r="F1231" s="6">
        <f t="shared" si="176"/>
        <v>5.6211354693648118E-4</v>
      </c>
      <c r="G1231">
        <v>0</v>
      </c>
      <c r="H1231" s="7">
        <f t="shared" si="177"/>
        <v>0</v>
      </c>
      <c r="I1231" s="6">
        <f t="shared" si="17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2020-07-19T19:21:14Z</dcterms:modified>
</cp:coreProperties>
</file>