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21" i="1" l="1"/>
  <c r="K1521" i="1"/>
  <c r="J1521" i="1"/>
  <c r="I1521" i="1"/>
  <c r="H1521" i="1"/>
  <c r="L1520" i="1"/>
  <c r="K1520" i="1"/>
  <c r="J1520" i="1"/>
  <c r="I1520" i="1"/>
  <c r="H1520" i="1"/>
  <c r="L1519" i="1"/>
  <c r="K1519" i="1"/>
  <c r="J1519" i="1"/>
  <c r="I1519" i="1"/>
  <c r="H1519" i="1"/>
  <c r="L1518" i="1"/>
  <c r="K1518" i="1"/>
  <c r="J1518" i="1"/>
  <c r="I1518" i="1"/>
  <c r="H1518" i="1"/>
  <c r="L1517" i="1"/>
  <c r="K1517" i="1"/>
  <c r="J1517" i="1"/>
  <c r="I1517" i="1"/>
  <c r="H1517" i="1"/>
  <c r="L1516" i="1"/>
  <c r="K1516" i="1"/>
  <c r="J1516" i="1"/>
  <c r="I1516" i="1"/>
  <c r="H1516" i="1"/>
  <c r="L1515" i="1"/>
  <c r="K1515" i="1"/>
  <c r="J1515" i="1"/>
  <c r="I1515" i="1"/>
  <c r="H1515" i="1"/>
  <c r="L1514" i="1"/>
  <c r="K1514" i="1"/>
  <c r="J1514" i="1"/>
  <c r="I1514" i="1"/>
  <c r="H1514" i="1"/>
  <c r="L1513" i="1"/>
  <c r="K1513" i="1"/>
  <c r="J1513" i="1"/>
  <c r="I1513" i="1"/>
  <c r="H1513" i="1"/>
  <c r="L1512" i="1"/>
  <c r="K1512" i="1"/>
  <c r="J1512" i="1"/>
  <c r="I1512" i="1"/>
  <c r="H1512" i="1"/>
  <c r="E1521" i="1"/>
  <c r="F1521" i="1" s="1"/>
  <c r="D1521" i="1"/>
  <c r="E1520" i="1"/>
  <c r="D1520" i="1"/>
  <c r="E1519" i="1"/>
  <c r="F1519" i="1" s="1"/>
  <c r="D1519" i="1"/>
  <c r="E1518" i="1"/>
  <c r="F1518" i="1" s="1"/>
  <c r="D1518" i="1"/>
  <c r="E1517" i="1"/>
  <c r="F1517" i="1" s="1"/>
  <c r="D1517" i="1"/>
  <c r="E1516" i="1"/>
  <c r="D1516" i="1"/>
  <c r="E1515" i="1"/>
  <c r="F1516" i="1" s="1"/>
  <c r="D1515" i="1"/>
  <c r="E1514" i="1"/>
  <c r="F1514" i="1" s="1"/>
  <c r="D1514" i="1"/>
  <c r="E1513" i="1"/>
  <c r="F1513" i="1" s="1"/>
  <c r="D1513" i="1"/>
  <c r="E1512" i="1"/>
  <c r="D1512" i="1"/>
  <c r="F1515" i="1" l="1"/>
  <c r="F1512" i="1"/>
  <c r="F1520" i="1"/>
  <c r="L1511" i="1"/>
  <c r="K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K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K1491" i="1"/>
  <c r="J1491" i="1"/>
  <c r="I1491" i="1"/>
  <c r="H1491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K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K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K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K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K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K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K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K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K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K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K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K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F1362" i="1" l="1"/>
  <c r="L1361" i="1"/>
  <c r="K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K1351" i="1"/>
  <c r="J1351" i="1"/>
  <c r="I1351" i="1"/>
  <c r="H1351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F1367" i="1" s="1"/>
  <c r="D1353" i="1"/>
  <c r="E1352" i="1"/>
  <c r="D1352" i="1"/>
  <c r="F1369" i="1" l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K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K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K1321" i="1"/>
  <c r="L1321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K1311" i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K1301" i="1"/>
  <c r="J1301" i="1"/>
  <c r="J1300" i="1"/>
  <c r="J1299" i="1"/>
  <c r="J1298" i="1"/>
  <c r="J1297" i="1"/>
  <c r="J1296" i="1"/>
  <c r="J1295" i="1"/>
  <c r="J1294" i="1"/>
  <c r="J1293" i="1"/>
  <c r="J1292" i="1"/>
  <c r="K1291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K1281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F1281" i="1" l="1"/>
  <c r="F1273" i="1"/>
  <c r="F1277" i="1"/>
  <c r="F1279" i="1"/>
  <c r="F1276" i="1"/>
  <c r="F1278" i="1"/>
  <c r="F1280" i="1"/>
  <c r="F1275" i="1"/>
  <c r="F1272" i="1"/>
  <c r="F1274" i="1"/>
  <c r="K1271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F1270" i="1" l="1"/>
  <c r="F1269" i="1"/>
  <c r="F1271" i="1"/>
  <c r="F1267" i="1"/>
  <c r="F1264" i="1"/>
  <c r="F1268" i="1"/>
  <c r="F1262" i="1"/>
  <c r="F1266" i="1"/>
  <c r="F1265" i="1"/>
  <c r="F1263" i="1"/>
  <c r="K1261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F1252" i="1" l="1"/>
  <c r="F1253" i="1"/>
  <c r="F1256" i="1"/>
  <c r="F1257" i="1"/>
  <c r="F1259" i="1"/>
  <c r="F1261" i="1"/>
  <c r="F1258" i="1"/>
  <c r="F1260" i="1"/>
  <c r="F1255" i="1"/>
  <c r="F1254" i="1"/>
  <c r="K1241" i="1" l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251" i="1"/>
  <c r="J312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510" i="1" s="1"/>
  <c r="D1210" i="1"/>
  <c r="E1209" i="1"/>
  <c r="K1509" i="1" s="1"/>
  <c r="D1209" i="1"/>
  <c r="E1208" i="1"/>
  <c r="K1508" i="1" s="1"/>
  <c r="D1208" i="1"/>
  <c r="E1207" i="1"/>
  <c r="K1507" i="1" s="1"/>
  <c r="D1207" i="1"/>
  <c r="E1206" i="1"/>
  <c r="K1506" i="1" s="1"/>
  <c r="D1206" i="1"/>
  <c r="E1205" i="1"/>
  <c r="K1505" i="1" s="1"/>
  <c r="D1205" i="1"/>
  <c r="E1204" i="1"/>
  <c r="K1504" i="1" s="1"/>
  <c r="D1204" i="1"/>
  <c r="E1203" i="1"/>
  <c r="K1503" i="1" s="1"/>
  <c r="D1203" i="1"/>
  <c r="E1202" i="1"/>
  <c r="K150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500" i="1" s="1"/>
  <c r="D1200" i="1"/>
  <c r="E1199" i="1"/>
  <c r="K1499" i="1" s="1"/>
  <c r="D1199" i="1"/>
  <c r="E1198" i="1"/>
  <c r="K1498" i="1" s="1"/>
  <c r="D1198" i="1"/>
  <c r="E1197" i="1"/>
  <c r="K1497" i="1" s="1"/>
  <c r="D1197" i="1"/>
  <c r="E1196" i="1"/>
  <c r="K1496" i="1" s="1"/>
  <c r="D1196" i="1"/>
  <c r="E1195" i="1"/>
  <c r="K1495" i="1" s="1"/>
  <c r="D1195" i="1"/>
  <c r="E1194" i="1"/>
  <c r="K1494" i="1" s="1"/>
  <c r="D1194" i="1"/>
  <c r="E1193" i="1"/>
  <c r="K1493" i="1" s="1"/>
  <c r="D1193" i="1"/>
  <c r="E1192" i="1"/>
  <c r="K149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490" i="1" s="1"/>
  <c r="D1190" i="1"/>
  <c r="E1189" i="1"/>
  <c r="K1489" i="1" s="1"/>
  <c r="D1189" i="1"/>
  <c r="E1188" i="1"/>
  <c r="K1488" i="1" s="1"/>
  <c r="D1188" i="1"/>
  <c r="E1187" i="1"/>
  <c r="K1487" i="1" s="1"/>
  <c r="D1187" i="1"/>
  <c r="E1186" i="1"/>
  <c r="K1486" i="1" s="1"/>
  <c r="D1186" i="1"/>
  <c r="E1185" i="1"/>
  <c r="K1485" i="1" s="1"/>
  <c r="D1185" i="1"/>
  <c r="E1184" i="1"/>
  <c r="K1484" i="1" s="1"/>
  <c r="D1184" i="1"/>
  <c r="E1183" i="1"/>
  <c r="K1483" i="1" s="1"/>
  <c r="D1183" i="1"/>
  <c r="E1182" i="1"/>
  <c r="K148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480" i="1" s="1"/>
  <c r="D1180" i="1"/>
  <c r="E1179" i="1"/>
  <c r="K1479" i="1" s="1"/>
  <c r="D1179" i="1"/>
  <c r="E1178" i="1"/>
  <c r="K1478" i="1" s="1"/>
  <c r="D1178" i="1"/>
  <c r="E1177" i="1"/>
  <c r="K1477" i="1" s="1"/>
  <c r="D1177" i="1"/>
  <c r="E1176" i="1"/>
  <c r="K1476" i="1" s="1"/>
  <c r="D1176" i="1"/>
  <c r="E1175" i="1"/>
  <c r="K1475" i="1" s="1"/>
  <c r="D1175" i="1"/>
  <c r="E1174" i="1"/>
  <c r="K1474" i="1" s="1"/>
  <c r="D1174" i="1"/>
  <c r="E1173" i="1"/>
  <c r="K1473" i="1" s="1"/>
  <c r="D1173" i="1"/>
  <c r="E1172" i="1"/>
  <c r="K147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470" i="1" s="1"/>
  <c r="D1170" i="1"/>
  <c r="E1169" i="1"/>
  <c r="K1469" i="1" s="1"/>
  <c r="D1169" i="1"/>
  <c r="E1168" i="1"/>
  <c r="K1468" i="1" s="1"/>
  <c r="D1168" i="1"/>
  <c r="E1167" i="1"/>
  <c r="K1467" i="1" s="1"/>
  <c r="D1167" i="1"/>
  <c r="E1166" i="1"/>
  <c r="K1466" i="1" s="1"/>
  <c r="D1166" i="1"/>
  <c r="E1165" i="1"/>
  <c r="K1465" i="1" s="1"/>
  <c r="D1165" i="1"/>
  <c r="E1164" i="1"/>
  <c r="K1464" i="1" s="1"/>
  <c r="D1164" i="1"/>
  <c r="E1163" i="1"/>
  <c r="K1463" i="1" s="1"/>
  <c r="D1163" i="1"/>
  <c r="E1162" i="1"/>
  <c r="K146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460" i="1" s="1"/>
  <c r="D1160" i="1"/>
  <c r="E1159" i="1"/>
  <c r="K1459" i="1" s="1"/>
  <c r="D1159" i="1"/>
  <c r="E1158" i="1"/>
  <c r="K1458" i="1" s="1"/>
  <c r="D1158" i="1"/>
  <c r="E1157" i="1"/>
  <c r="K1457" i="1" s="1"/>
  <c r="D1157" i="1"/>
  <c r="E1156" i="1"/>
  <c r="K1456" i="1" s="1"/>
  <c r="D1156" i="1"/>
  <c r="E1155" i="1"/>
  <c r="K1455" i="1" s="1"/>
  <c r="D1155" i="1"/>
  <c r="E1154" i="1"/>
  <c r="K1454" i="1" s="1"/>
  <c r="D1154" i="1"/>
  <c r="E1153" i="1"/>
  <c r="K1453" i="1" s="1"/>
  <c r="D1153" i="1"/>
  <c r="E1152" i="1"/>
  <c r="K145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450" i="1" s="1"/>
  <c r="D1150" i="1"/>
  <c r="E1149" i="1"/>
  <c r="K1449" i="1" s="1"/>
  <c r="D1149" i="1"/>
  <c r="E1148" i="1"/>
  <c r="K1448" i="1" s="1"/>
  <c r="D1148" i="1"/>
  <c r="E1147" i="1"/>
  <c r="K1447" i="1" s="1"/>
  <c r="D1147" i="1"/>
  <c r="E1146" i="1"/>
  <c r="K1446" i="1" s="1"/>
  <c r="D1146" i="1"/>
  <c r="E1145" i="1"/>
  <c r="K1445" i="1" s="1"/>
  <c r="D1145" i="1"/>
  <c r="E1144" i="1"/>
  <c r="K1444" i="1" s="1"/>
  <c r="D1144" i="1"/>
  <c r="E1143" i="1"/>
  <c r="K1443" i="1" s="1"/>
  <c r="D1143" i="1"/>
  <c r="E1142" i="1"/>
  <c r="K144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440" i="1" s="1"/>
  <c r="D1140" i="1"/>
  <c r="E1139" i="1"/>
  <c r="K1439" i="1" s="1"/>
  <c r="D1139" i="1"/>
  <c r="E1138" i="1"/>
  <c r="K1438" i="1" s="1"/>
  <c r="D1138" i="1"/>
  <c r="E1137" i="1"/>
  <c r="K1437" i="1" s="1"/>
  <c r="D1137" i="1"/>
  <c r="E1136" i="1"/>
  <c r="K1436" i="1" s="1"/>
  <c r="D1136" i="1"/>
  <c r="E1135" i="1"/>
  <c r="K1435" i="1" s="1"/>
  <c r="D1135" i="1"/>
  <c r="E1134" i="1"/>
  <c r="K1434" i="1" s="1"/>
  <c r="D1134" i="1"/>
  <c r="E1133" i="1"/>
  <c r="K1433" i="1" s="1"/>
  <c r="D1133" i="1"/>
  <c r="E1132" i="1"/>
  <c r="K143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430" i="1" s="1"/>
  <c r="D1130" i="1"/>
  <c r="E1129" i="1"/>
  <c r="K1429" i="1" s="1"/>
  <c r="D1129" i="1"/>
  <c r="E1128" i="1"/>
  <c r="K1428" i="1" s="1"/>
  <c r="D1128" i="1"/>
  <c r="E1127" i="1"/>
  <c r="K1427" i="1" s="1"/>
  <c r="D1127" i="1"/>
  <c r="E1126" i="1"/>
  <c r="K1426" i="1" s="1"/>
  <c r="D1126" i="1"/>
  <c r="E1125" i="1"/>
  <c r="K1425" i="1" s="1"/>
  <c r="D1125" i="1"/>
  <c r="E1124" i="1"/>
  <c r="K1424" i="1" s="1"/>
  <c r="D1124" i="1"/>
  <c r="E1123" i="1"/>
  <c r="K1423" i="1" s="1"/>
  <c r="D1123" i="1"/>
  <c r="E1122" i="1"/>
  <c r="K142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420" i="1" s="1"/>
  <c r="D1120" i="1"/>
  <c r="E1119" i="1"/>
  <c r="K1419" i="1" s="1"/>
  <c r="D1119" i="1"/>
  <c r="E1118" i="1"/>
  <c r="K1418" i="1" s="1"/>
  <c r="D1118" i="1"/>
  <c r="E1117" i="1"/>
  <c r="K1417" i="1" s="1"/>
  <c r="D1117" i="1"/>
  <c r="E1116" i="1"/>
  <c r="K1416" i="1" s="1"/>
  <c r="D1116" i="1"/>
  <c r="E1115" i="1"/>
  <c r="K1415" i="1" s="1"/>
  <c r="D1115" i="1"/>
  <c r="E1114" i="1"/>
  <c r="K1414" i="1" s="1"/>
  <c r="D1114" i="1"/>
  <c r="E1113" i="1"/>
  <c r="K1413" i="1" s="1"/>
  <c r="D1113" i="1"/>
  <c r="E1112" i="1"/>
  <c r="K141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410" i="1" s="1"/>
  <c r="D1110" i="1"/>
  <c r="E1109" i="1"/>
  <c r="K1409" i="1" s="1"/>
  <c r="D1109" i="1"/>
  <c r="E1108" i="1"/>
  <c r="K1408" i="1" s="1"/>
  <c r="D1108" i="1"/>
  <c r="E1107" i="1"/>
  <c r="K1407" i="1" s="1"/>
  <c r="D1107" i="1"/>
  <c r="E1106" i="1"/>
  <c r="K1406" i="1" s="1"/>
  <c r="D1106" i="1"/>
  <c r="E1105" i="1"/>
  <c r="K1405" i="1" s="1"/>
  <c r="D1105" i="1"/>
  <c r="E1104" i="1"/>
  <c r="K1404" i="1" s="1"/>
  <c r="D1104" i="1"/>
  <c r="E1103" i="1"/>
  <c r="K1403" i="1" s="1"/>
  <c r="D1103" i="1"/>
  <c r="E1102" i="1"/>
  <c r="K140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400" i="1" s="1"/>
  <c r="D1100" i="1"/>
  <c r="E1099" i="1"/>
  <c r="K1399" i="1" s="1"/>
  <c r="D1099" i="1"/>
  <c r="E1098" i="1"/>
  <c r="K1398" i="1" s="1"/>
  <c r="D1098" i="1"/>
  <c r="E1097" i="1"/>
  <c r="K1397" i="1" s="1"/>
  <c r="D1097" i="1"/>
  <c r="E1096" i="1"/>
  <c r="K1396" i="1" s="1"/>
  <c r="D1096" i="1"/>
  <c r="E1095" i="1"/>
  <c r="K1395" i="1" s="1"/>
  <c r="D1095" i="1"/>
  <c r="E1094" i="1"/>
  <c r="K1394" i="1" s="1"/>
  <c r="D1094" i="1"/>
  <c r="E1093" i="1"/>
  <c r="K1393" i="1" s="1"/>
  <c r="D1093" i="1"/>
  <c r="E1092" i="1"/>
  <c r="K139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390" i="1" s="1"/>
  <c r="D1090" i="1"/>
  <c r="E1089" i="1"/>
  <c r="K1389" i="1" s="1"/>
  <c r="D1089" i="1"/>
  <c r="E1088" i="1"/>
  <c r="K1388" i="1" s="1"/>
  <c r="D1088" i="1"/>
  <c r="E1087" i="1"/>
  <c r="K1387" i="1" s="1"/>
  <c r="D1087" i="1"/>
  <c r="E1086" i="1"/>
  <c r="K1386" i="1" s="1"/>
  <c r="D1086" i="1"/>
  <c r="E1085" i="1"/>
  <c r="K1385" i="1" s="1"/>
  <c r="D1085" i="1"/>
  <c r="E1084" i="1"/>
  <c r="K1384" i="1" s="1"/>
  <c r="D1084" i="1"/>
  <c r="E1083" i="1"/>
  <c r="K1383" i="1" s="1"/>
  <c r="D1083" i="1"/>
  <c r="E1082" i="1"/>
  <c r="K138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380" i="1" s="1"/>
  <c r="D1080" i="1"/>
  <c r="E1079" i="1"/>
  <c r="K1379" i="1" s="1"/>
  <c r="D1079" i="1"/>
  <c r="E1078" i="1"/>
  <c r="K1378" i="1" s="1"/>
  <c r="D1078" i="1"/>
  <c r="E1077" i="1"/>
  <c r="K1377" i="1" s="1"/>
  <c r="D1077" i="1"/>
  <c r="E1076" i="1"/>
  <c r="K1376" i="1" s="1"/>
  <c r="D1076" i="1"/>
  <c r="E1075" i="1"/>
  <c r="K1375" i="1" s="1"/>
  <c r="D1075" i="1"/>
  <c r="E1074" i="1"/>
  <c r="K1374" i="1" s="1"/>
  <c r="D1074" i="1"/>
  <c r="E1073" i="1"/>
  <c r="K1373" i="1" s="1"/>
  <c r="D1073" i="1"/>
  <c r="E1072" i="1"/>
  <c r="K137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K136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K1352" i="1" s="1"/>
  <c r="D1052" i="1"/>
  <c r="K1353" i="1" l="1"/>
  <c r="K1363" i="1"/>
  <c r="K1355" i="1"/>
  <c r="K1365" i="1"/>
  <c r="K1357" i="1"/>
  <c r="K1367" i="1"/>
  <c r="K1359" i="1"/>
  <c r="K1369" i="1"/>
  <c r="K1354" i="1"/>
  <c r="K1364" i="1"/>
  <c r="K1356" i="1"/>
  <c r="K1366" i="1"/>
  <c r="K1358" i="1"/>
  <c r="K1368" i="1"/>
  <c r="K1360" i="1"/>
  <c r="K1370" i="1"/>
  <c r="F1053" i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350" i="1" s="1"/>
  <c r="D1050" i="1"/>
  <c r="E1049" i="1"/>
  <c r="K1349" i="1" s="1"/>
  <c r="D1049" i="1"/>
  <c r="E1048" i="1"/>
  <c r="K1348" i="1" s="1"/>
  <c r="D1048" i="1"/>
  <c r="E1047" i="1"/>
  <c r="K1347" i="1" s="1"/>
  <c r="D1047" i="1"/>
  <c r="E1046" i="1"/>
  <c r="K1346" i="1" s="1"/>
  <c r="D1046" i="1"/>
  <c r="E1045" i="1"/>
  <c r="K1345" i="1" s="1"/>
  <c r="D1045" i="1"/>
  <c r="E1044" i="1"/>
  <c r="K1344" i="1" s="1"/>
  <c r="D1044" i="1"/>
  <c r="E1043" i="1"/>
  <c r="K1343" i="1" s="1"/>
  <c r="D1043" i="1"/>
  <c r="E1042" i="1"/>
  <c r="K134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K1340" i="1" s="1"/>
  <c r="D1040" i="1"/>
  <c r="E1039" i="1"/>
  <c r="K1339" i="1" s="1"/>
  <c r="D1039" i="1"/>
  <c r="E1038" i="1"/>
  <c r="K1338" i="1" s="1"/>
  <c r="D1038" i="1"/>
  <c r="E1037" i="1"/>
  <c r="K1337" i="1" s="1"/>
  <c r="D1037" i="1"/>
  <c r="E1036" i="1"/>
  <c r="K1336" i="1" s="1"/>
  <c r="D1036" i="1"/>
  <c r="E1035" i="1"/>
  <c r="K1335" i="1" s="1"/>
  <c r="D1035" i="1"/>
  <c r="E1034" i="1"/>
  <c r="K1334" i="1" s="1"/>
  <c r="D1034" i="1"/>
  <c r="E1033" i="1"/>
  <c r="K1333" i="1" s="1"/>
  <c r="D1033" i="1"/>
  <c r="E1032" i="1"/>
  <c r="K1332" i="1" s="1"/>
  <c r="D1032" i="1"/>
  <c r="K1313" i="1" l="1"/>
  <c r="K1323" i="1"/>
  <c r="K1315" i="1"/>
  <c r="K1325" i="1"/>
  <c r="K1317" i="1"/>
  <c r="K1327" i="1"/>
  <c r="K1319" i="1"/>
  <c r="K1329" i="1"/>
  <c r="K1312" i="1"/>
  <c r="K1322" i="1"/>
  <c r="K1314" i="1"/>
  <c r="K1324" i="1"/>
  <c r="K1316" i="1"/>
  <c r="K1326" i="1"/>
  <c r="K1318" i="1"/>
  <c r="K1328" i="1"/>
  <c r="K1320" i="1"/>
  <c r="K133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310" i="1" s="1"/>
  <c r="D1020" i="1"/>
  <c r="E1019" i="1"/>
  <c r="K1309" i="1" s="1"/>
  <c r="D1019" i="1"/>
  <c r="E1018" i="1"/>
  <c r="K1308" i="1" s="1"/>
  <c r="D1018" i="1"/>
  <c r="E1017" i="1"/>
  <c r="K1307" i="1" s="1"/>
  <c r="D1017" i="1"/>
  <c r="E1016" i="1"/>
  <c r="K1306" i="1" s="1"/>
  <c r="D1016" i="1"/>
  <c r="E1015" i="1"/>
  <c r="K1305" i="1" s="1"/>
  <c r="D1015" i="1"/>
  <c r="E1014" i="1"/>
  <c r="K1304" i="1" s="1"/>
  <c r="D1014" i="1"/>
  <c r="E1013" i="1"/>
  <c r="K1303" i="1" s="1"/>
  <c r="D1013" i="1"/>
  <c r="E1012" i="1"/>
  <c r="K130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300" i="1" s="1"/>
  <c r="D1010" i="1"/>
  <c r="E1009" i="1"/>
  <c r="K1299" i="1" s="1"/>
  <c r="D1009" i="1"/>
  <c r="E1008" i="1"/>
  <c r="K1298" i="1" s="1"/>
  <c r="D1008" i="1"/>
  <c r="E1007" i="1"/>
  <c r="K1297" i="1" s="1"/>
  <c r="D1007" i="1"/>
  <c r="E1006" i="1"/>
  <c r="K1296" i="1" s="1"/>
  <c r="D1006" i="1"/>
  <c r="E1005" i="1"/>
  <c r="K1295" i="1" s="1"/>
  <c r="D1005" i="1"/>
  <c r="E1004" i="1"/>
  <c r="K1294" i="1" s="1"/>
  <c r="D1004" i="1"/>
  <c r="E1003" i="1"/>
  <c r="K1293" i="1" s="1"/>
  <c r="D1003" i="1"/>
  <c r="E1002" i="1"/>
  <c r="K129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290" i="1" s="1"/>
  <c r="D1000" i="1"/>
  <c r="E999" i="1"/>
  <c r="K1289" i="1" s="1"/>
  <c r="D999" i="1"/>
  <c r="E998" i="1"/>
  <c r="K1288" i="1" s="1"/>
  <c r="D998" i="1"/>
  <c r="E997" i="1"/>
  <c r="K1287" i="1" s="1"/>
  <c r="D997" i="1"/>
  <c r="E996" i="1"/>
  <c r="K1286" i="1" s="1"/>
  <c r="D996" i="1"/>
  <c r="E995" i="1"/>
  <c r="K1285" i="1" s="1"/>
  <c r="D995" i="1"/>
  <c r="E994" i="1"/>
  <c r="K1284" i="1" s="1"/>
  <c r="D994" i="1"/>
  <c r="E993" i="1"/>
  <c r="K1283" i="1" s="1"/>
  <c r="D993" i="1"/>
  <c r="E992" i="1"/>
  <c r="K128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280" i="1" s="1"/>
  <c r="D990" i="1"/>
  <c r="E989" i="1"/>
  <c r="K1279" i="1" s="1"/>
  <c r="D989" i="1"/>
  <c r="E988" i="1"/>
  <c r="K1278" i="1" s="1"/>
  <c r="D988" i="1"/>
  <c r="E987" i="1"/>
  <c r="K1277" i="1" s="1"/>
  <c r="D987" i="1"/>
  <c r="E986" i="1"/>
  <c r="K1276" i="1" s="1"/>
  <c r="D986" i="1"/>
  <c r="E985" i="1"/>
  <c r="K1275" i="1" s="1"/>
  <c r="D985" i="1"/>
  <c r="E984" i="1"/>
  <c r="K1274" i="1" s="1"/>
  <c r="D984" i="1"/>
  <c r="E983" i="1"/>
  <c r="K1273" i="1" s="1"/>
  <c r="D983" i="1"/>
  <c r="E982" i="1"/>
  <c r="K127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270" i="1" s="1"/>
  <c r="D980" i="1"/>
  <c r="E979" i="1"/>
  <c r="K1269" i="1" s="1"/>
  <c r="D979" i="1"/>
  <c r="E978" i="1"/>
  <c r="K1268" i="1" s="1"/>
  <c r="D978" i="1"/>
  <c r="E977" i="1"/>
  <c r="K1267" i="1" s="1"/>
  <c r="D977" i="1"/>
  <c r="E976" i="1"/>
  <c r="K1266" i="1" s="1"/>
  <c r="D976" i="1"/>
  <c r="E975" i="1"/>
  <c r="K1265" i="1" s="1"/>
  <c r="D975" i="1"/>
  <c r="E974" i="1"/>
  <c r="K1264" i="1" s="1"/>
  <c r="D974" i="1"/>
  <c r="E973" i="1"/>
  <c r="K1263" i="1" s="1"/>
  <c r="D973" i="1"/>
  <c r="E972" i="1"/>
  <c r="K126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260" i="1" s="1"/>
  <c r="D970" i="1"/>
  <c r="E969" i="1"/>
  <c r="K1259" i="1" s="1"/>
  <c r="D969" i="1"/>
  <c r="E968" i="1"/>
  <c r="K1258" i="1" s="1"/>
  <c r="D968" i="1"/>
  <c r="E967" i="1"/>
  <c r="K1257" i="1" s="1"/>
  <c r="D967" i="1"/>
  <c r="E966" i="1"/>
  <c r="K1256" i="1" s="1"/>
  <c r="D966" i="1"/>
  <c r="E965" i="1"/>
  <c r="K1255" i="1" s="1"/>
  <c r="D965" i="1"/>
  <c r="E964" i="1"/>
  <c r="K1254" i="1" s="1"/>
  <c r="D964" i="1"/>
  <c r="E963" i="1"/>
  <c r="K1253" i="1" s="1"/>
  <c r="D963" i="1"/>
  <c r="E962" i="1"/>
  <c r="K125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250" i="1" s="1"/>
  <c r="D960" i="1"/>
  <c r="E959" i="1"/>
  <c r="K1249" i="1" s="1"/>
  <c r="D959" i="1"/>
  <c r="E958" i="1"/>
  <c r="K1248" i="1" s="1"/>
  <c r="D958" i="1"/>
  <c r="E957" i="1"/>
  <c r="K1247" i="1" s="1"/>
  <c r="D957" i="1"/>
  <c r="E956" i="1"/>
  <c r="K1246" i="1" s="1"/>
  <c r="D956" i="1"/>
  <c r="E955" i="1"/>
  <c r="K1245" i="1" s="1"/>
  <c r="D955" i="1"/>
  <c r="E954" i="1"/>
  <c r="K1244" i="1" s="1"/>
  <c r="D954" i="1"/>
  <c r="E953" i="1"/>
  <c r="K1243" i="1" s="1"/>
  <c r="D953" i="1"/>
  <c r="E952" i="1"/>
  <c r="K124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232" i="1" s="1"/>
  <c r="E951" i="1"/>
  <c r="D951" i="1"/>
  <c r="E950" i="1"/>
  <c r="K1240" i="1" s="1"/>
  <c r="D950" i="1"/>
  <c r="E949" i="1"/>
  <c r="K1239" i="1" s="1"/>
  <c r="D949" i="1"/>
  <c r="E948" i="1"/>
  <c r="K1238" i="1" s="1"/>
  <c r="D948" i="1"/>
  <c r="E947" i="1"/>
  <c r="K1237" i="1" s="1"/>
  <c r="D947" i="1"/>
  <c r="E946" i="1"/>
  <c r="K1236" i="1" s="1"/>
  <c r="D946" i="1"/>
  <c r="E945" i="1"/>
  <c r="K1235" i="1" s="1"/>
  <c r="D945" i="1"/>
  <c r="E944" i="1"/>
  <c r="K1234" i="1" s="1"/>
  <c r="D944" i="1"/>
  <c r="E943" i="1"/>
  <c r="K123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222" i="1" l="1"/>
  <c r="K1223" i="1"/>
  <c r="K1225" i="1"/>
  <c r="K1227" i="1"/>
  <c r="K1229" i="1"/>
  <c r="K1224" i="1"/>
  <c r="K1226" i="1"/>
  <c r="K1228" i="1"/>
  <c r="K123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220" i="1" s="1"/>
  <c r="D930" i="1"/>
  <c r="E929" i="1"/>
  <c r="K1219" i="1" s="1"/>
  <c r="D929" i="1"/>
  <c r="E928" i="1"/>
  <c r="K1218" i="1" s="1"/>
  <c r="D928" i="1"/>
  <c r="E927" i="1"/>
  <c r="K1217" i="1" s="1"/>
  <c r="D927" i="1"/>
  <c r="E926" i="1"/>
  <c r="K1216" i="1" s="1"/>
  <c r="D926" i="1"/>
  <c r="E925" i="1"/>
  <c r="K1215" i="1" s="1"/>
  <c r="D925" i="1"/>
  <c r="E924" i="1"/>
  <c r="K1214" i="1" s="1"/>
  <c r="D924" i="1"/>
  <c r="E923" i="1"/>
  <c r="K1213" i="1" s="1"/>
  <c r="D923" i="1"/>
  <c r="E922" i="1"/>
  <c r="K121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210" i="1" s="1"/>
  <c r="D920" i="1"/>
  <c r="E919" i="1"/>
  <c r="K1209" i="1" s="1"/>
  <c r="D919" i="1"/>
  <c r="E918" i="1"/>
  <c r="K1208" i="1" s="1"/>
  <c r="D918" i="1"/>
  <c r="E917" i="1"/>
  <c r="K1207" i="1" s="1"/>
  <c r="D917" i="1"/>
  <c r="E916" i="1"/>
  <c r="K1206" i="1" s="1"/>
  <c r="D916" i="1"/>
  <c r="E915" i="1"/>
  <c r="K1205" i="1" s="1"/>
  <c r="D915" i="1"/>
  <c r="E914" i="1"/>
  <c r="K1204" i="1" s="1"/>
  <c r="D914" i="1"/>
  <c r="E913" i="1"/>
  <c r="K1203" i="1" s="1"/>
  <c r="D913" i="1"/>
  <c r="E912" i="1"/>
  <c r="K120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200" i="1" s="1"/>
  <c r="D910" i="1"/>
  <c r="E909" i="1"/>
  <c r="K1199" i="1" s="1"/>
  <c r="D909" i="1"/>
  <c r="E908" i="1"/>
  <c r="K1198" i="1" s="1"/>
  <c r="D908" i="1"/>
  <c r="E907" i="1"/>
  <c r="K1197" i="1" s="1"/>
  <c r="D907" i="1"/>
  <c r="E906" i="1"/>
  <c r="K1196" i="1" s="1"/>
  <c r="D906" i="1"/>
  <c r="E905" i="1"/>
  <c r="K1195" i="1" s="1"/>
  <c r="D905" i="1"/>
  <c r="E904" i="1"/>
  <c r="K1194" i="1" s="1"/>
  <c r="D904" i="1"/>
  <c r="E903" i="1"/>
  <c r="K1193" i="1" s="1"/>
  <c r="D903" i="1"/>
  <c r="E902" i="1"/>
  <c r="K119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K1190" i="1" s="1"/>
  <c r="D900" i="1"/>
  <c r="E899" i="1"/>
  <c r="K1189" i="1" s="1"/>
  <c r="D899" i="1"/>
  <c r="E898" i="1"/>
  <c r="K1188" i="1" s="1"/>
  <c r="D898" i="1"/>
  <c r="E897" i="1"/>
  <c r="K1187" i="1" s="1"/>
  <c r="D897" i="1"/>
  <c r="E896" i="1"/>
  <c r="K1186" i="1" s="1"/>
  <c r="D896" i="1"/>
  <c r="E895" i="1"/>
  <c r="K1185" i="1" s="1"/>
  <c r="D895" i="1"/>
  <c r="E894" i="1"/>
  <c r="K1184" i="1" s="1"/>
  <c r="D894" i="1"/>
  <c r="E893" i="1"/>
  <c r="K1183" i="1" s="1"/>
  <c r="D893" i="1"/>
  <c r="E892" i="1"/>
  <c r="K1182" i="1" s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180" i="1" s="1"/>
  <c r="D890" i="1"/>
  <c r="E889" i="1"/>
  <c r="K1179" i="1" s="1"/>
  <c r="D889" i="1"/>
  <c r="E888" i="1"/>
  <c r="K1178" i="1" s="1"/>
  <c r="D888" i="1"/>
  <c r="E887" i="1"/>
  <c r="K1177" i="1" s="1"/>
  <c r="D887" i="1"/>
  <c r="E886" i="1"/>
  <c r="K1176" i="1" s="1"/>
  <c r="D886" i="1"/>
  <c r="E885" i="1"/>
  <c r="K1175" i="1" s="1"/>
  <c r="D885" i="1"/>
  <c r="E884" i="1"/>
  <c r="K1174" i="1" s="1"/>
  <c r="D884" i="1"/>
  <c r="E883" i="1"/>
  <c r="K1173" i="1" s="1"/>
  <c r="D883" i="1"/>
  <c r="E882" i="1"/>
  <c r="K117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170" i="1" s="1"/>
  <c r="D880" i="1"/>
  <c r="E879" i="1"/>
  <c r="K1169" i="1" s="1"/>
  <c r="D879" i="1"/>
  <c r="E878" i="1"/>
  <c r="K1168" i="1" s="1"/>
  <c r="D878" i="1"/>
  <c r="E877" i="1"/>
  <c r="K1167" i="1" s="1"/>
  <c r="D877" i="1"/>
  <c r="E876" i="1"/>
  <c r="K1166" i="1" s="1"/>
  <c r="D876" i="1"/>
  <c r="E875" i="1"/>
  <c r="K1165" i="1" s="1"/>
  <c r="D875" i="1"/>
  <c r="E874" i="1"/>
  <c r="K1164" i="1" s="1"/>
  <c r="D874" i="1"/>
  <c r="E873" i="1"/>
  <c r="K1163" i="1" s="1"/>
  <c r="D873" i="1"/>
  <c r="E872" i="1"/>
  <c r="K116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160" i="1" s="1"/>
  <c r="D870" i="1"/>
  <c r="E869" i="1"/>
  <c r="K1159" i="1" s="1"/>
  <c r="D869" i="1"/>
  <c r="E868" i="1"/>
  <c r="K1158" i="1" s="1"/>
  <c r="D868" i="1"/>
  <c r="E867" i="1"/>
  <c r="K1157" i="1" s="1"/>
  <c r="D867" i="1"/>
  <c r="E866" i="1"/>
  <c r="K1156" i="1" s="1"/>
  <c r="D866" i="1"/>
  <c r="E865" i="1"/>
  <c r="K1155" i="1" s="1"/>
  <c r="D865" i="1"/>
  <c r="E864" i="1"/>
  <c r="K1154" i="1" s="1"/>
  <c r="D864" i="1"/>
  <c r="E863" i="1"/>
  <c r="K1153" i="1" s="1"/>
  <c r="D863" i="1"/>
  <c r="E862" i="1"/>
  <c r="K115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1150" i="1" s="1"/>
  <c r="D860" i="1"/>
  <c r="E859" i="1"/>
  <c r="K1149" i="1" s="1"/>
  <c r="D859" i="1"/>
  <c r="E858" i="1"/>
  <c r="K1148" i="1" s="1"/>
  <c r="D858" i="1"/>
  <c r="E857" i="1"/>
  <c r="K1147" i="1" s="1"/>
  <c r="D857" i="1"/>
  <c r="E856" i="1"/>
  <c r="K1146" i="1" s="1"/>
  <c r="D856" i="1"/>
  <c r="E855" i="1"/>
  <c r="K1145" i="1" s="1"/>
  <c r="D855" i="1"/>
  <c r="E854" i="1"/>
  <c r="K1144" i="1" s="1"/>
  <c r="D854" i="1"/>
  <c r="E853" i="1"/>
  <c r="K1143" i="1" s="1"/>
  <c r="D853" i="1"/>
  <c r="E852" i="1"/>
  <c r="K114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1140" i="1" s="1"/>
  <c r="D850" i="1"/>
  <c r="E849" i="1"/>
  <c r="K1139" i="1" s="1"/>
  <c r="D849" i="1"/>
  <c r="E848" i="1"/>
  <c r="K1138" i="1" s="1"/>
  <c r="D848" i="1"/>
  <c r="E847" i="1"/>
  <c r="K1137" i="1" s="1"/>
  <c r="D847" i="1"/>
  <c r="E846" i="1"/>
  <c r="K1136" i="1" s="1"/>
  <c r="D846" i="1"/>
  <c r="E845" i="1"/>
  <c r="K1135" i="1" s="1"/>
  <c r="D845" i="1"/>
  <c r="E844" i="1"/>
  <c r="K1134" i="1" s="1"/>
  <c r="D844" i="1"/>
  <c r="E843" i="1"/>
  <c r="K1133" i="1" s="1"/>
  <c r="D843" i="1"/>
  <c r="E842" i="1"/>
  <c r="K113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1130" i="1" s="1"/>
  <c r="D840" i="1"/>
  <c r="E839" i="1"/>
  <c r="K1129" i="1" s="1"/>
  <c r="D839" i="1"/>
  <c r="E838" i="1"/>
  <c r="K1128" i="1" s="1"/>
  <c r="D838" i="1"/>
  <c r="E837" i="1"/>
  <c r="K1127" i="1" s="1"/>
  <c r="D837" i="1"/>
  <c r="E836" i="1"/>
  <c r="K1126" i="1" s="1"/>
  <c r="D836" i="1"/>
  <c r="E835" i="1"/>
  <c r="K1125" i="1" s="1"/>
  <c r="D835" i="1"/>
  <c r="E834" i="1"/>
  <c r="K1124" i="1" s="1"/>
  <c r="D834" i="1"/>
  <c r="E833" i="1"/>
  <c r="K1123" i="1" s="1"/>
  <c r="D833" i="1"/>
  <c r="E832" i="1"/>
  <c r="K112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1120" i="1" s="1"/>
  <c r="D830" i="1"/>
  <c r="E829" i="1"/>
  <c r="K1119" i="1" s="1"/>
  <c r="D829" i="1"/>
  <c r="E828" i="1"/>
  <c r="K1118" i="1" s="1"/>
  <c r="D828" i="1"/>
  <c r="E827" i="1"/>
  <c r="K1117" i="1" s="1"/>
  <c r="D827" i="1"/>
  <c r="E826" i="1"/>
  <c r="K1116" i="1" s="1"/>
  <c r="D826" i="1"/>
  <c r="E825" i="1"/>
  <c r="K1115" i="1" s="1"/>
  <c r="D825" i="1"/>
  <c r="E824" i="1"/>
  <c r="K1114" i="1" s="1"/>
  <c r="D824" i="1"/>
  <c r="E823" i="1"/>
  <c r="K1113" i="1" s="1"/>
  <c r="D823" i="1"/>
  <c r="E822" i="1"/>
  <c r="K111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1110" i="1" s="1"/>
  <c r="D820" i="1"/>
  <c r="E819" i="1"/>
  <c r="K1109" i="1" s="1"/>
  <c r="D819" i="1"/>
  <c r="E818" i="1"/>
  <c r="K1108" i="1" s="1"/>
  <c r="D818" i="1"/>
  <c r="E817" i="1"/>
  <c r="K1107" i="1" s="1"/>
  <c r="D817" i="1"/>
  <c r="E816" i="1"/>
  <c r="K1106" i="1" s="1"/>
  <c r="D816" i="1"/>
  <c r="E815" i="1"/>
  <c r="K1105" i="1" s="1"/>
  <c r="D815" i="1"/>
  <c r="E814" i="1"/>
  <c r="K1104" i="1" s="1"/>
  <c r="D814" i="1"/>
  <c r="E813" i="1"/>
  <c r="K1103" i="1" s="1"/>
  <c r="D813" i="1"/>
  <c r="E812" i="1"/>
  <c r="K110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1100" i="1" s="1"/>
  <c r="D810" i="1"/>
  <c r="E809" i="1"/>
  <c r="K1099" i="1" s="1"/>
  <c r="D809" i="1"/>
  <c r="E808" i="1"/>
  <c r="K1098" i="1" s="1"/>
  <c r="D808" i="1"/>
  <c r="E807" i="1"/>
  <c r="K1097" i="1" s="1"/>
  <c r="D807" i="1"/>
  <c r="E806" i="1"/>
  <c r="K1096" i="1" s="1"/>
  <c r="D806" i="1"/>
  <c r="E805" i="1"/>
  <c r="K1095" i="1" s="1"/>
  <c r="D805" i="1"/>
  <c r="E804" i="1"/>
  <c r="K1094" i="1" s="1"/>
  <c r="D804" i="1"/>
  <c r="E803" i="1"/>
  <c r="K1093" i="1" s="1"/>
  <c r="D803" i="1"/>
  <c r="E802" i="1"/>
  <c r="K109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1090" i="1" s="1"/>
  <c r="D800" i="1"/>
  <c r="E799" i="1"/>
  <c r="K1089" i="1" s="1"/>
  <c r="D799" i="1"/>
  <c r="E798" i="1"/>
  <c r="K1088" i="1" s="1"/>
  <c r="D798" i="1"/>
  <c r="E797" i="1"/>
  <c r="K1087" i="1" s="1"/>
  <c r="D797" i="1"/>
  <c r="E796" i="1"/>
  <c r="K1086" i="1" s="1"/>
  <c r="D796" i="1"/>
  <c r="E795" i="1"/>
  <c r="K1085" i="1" s="1"/>
  <c r="D795" i="1"/>
  <c r="E794" i="1"/>
  <c r="K1084" i="1" s="1"/>
  <c r="D794" i="1"/>
  <c r="E793" i="1"/>
  <c r="K1083" i="1" s="1"/>
  <c r="D793" i="1"/>
  <c r="E792" i="1"/>
  <c r="K108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1080" i="1" s="1"/>
  <c r="D790" i="1"/>
  <c r="E789" i="1"/>
  <c r="K1079" i="1" s="1"/>
  <c r="D789" i="1"/>
  <c r="E788" i="1"/>
  <c r="K1078" i="1" s="1"/>
  <c r="D788" i="1"/>
  <c r="E787" i="1"/>
  <c r="K1077" i="1" s="1"/>
  <c r="D787" i="1"/>
  <c r="E786" i="1"/>
  <c r="K1076" i="1" s="1"/>
  <c r="D786" i="1"/>
  <c r="E785" i="1"/>
  <c r="K1075" i="1" s="1"/>
  <c r="D785" i="1"/>
  <c r="E784" i="1"/>
  <c r="K1074" i="1" s="1"/>
  <c r="D784" i="1"/>
  <c r="E783" i="1"/>
  <c r="K1073" i="1" s="1"/>
  <c r="D783" i="1"/>
  <c r="E782" i="1"/>
  <c r="K107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1070" i="1" s="1"/>
  <c r="D780" i="1"/>
  <c r="E779" i="1"/>
  <c r="K1069" i="1" s="1"/>
  <c r="D779" i="1"/>
  <c r="E778" i="1"/>
  <c r="K1068" i="1" s="1"/>
  <c r="D778" i="1"/>
  <c r="E777" i="1"/>
  <c r="K1067" i="1" s="1"/>
  <c r="D777" i="1"/>
  <c r="E776" i="1"/>
  <c r="K1066" i="1" s="1"/>
  <c r="D776" i="1"/>
  <c r="E775" i="1"/>
  <c r="K1065" i="1" s="1"/>
  <c r="D775" i="1"/>
  <c r="E774" i="1"/>
  <c r="K1064" i="1" s="1"/>
  <c r="D774" i="1"/>
  <c r="E773" i="1"/>
  <c r="K1063" i="1" s="1"/>
  <c r="D773" i="1"/>
  <c r="E772" i="1"/>
  <c r="K106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1060" i="1" s="1"/>
  <c r="D770" i="1"/>
  <c r="E769" i="1"/>
  <c r="K1059" i="1" s="1"/>
  <c r="D769" i="1"/>
  <c r="E768" i="1"/>
  <c r="K1058" i="1" s="1"/>
  <c r="D768" i="1"/>
  <c r="E767" i="1"/>
  <c r="K1057" i="1" s="1"/>
  <c r="D767" i="1"/>
  <c r="E766" i="1"/>
  <c r="K1056" i="1" s="1"/>
  <c r="D766" i="1"/>
  <c r="E765" i="1"/>
  <c r="K1055" i="1" s="1"/>
  <c r="D765" i="1"/>
  <c r="E764" i="1"/>
  <c r="K1054" i="1" s="1"/>
  <c r="D764" i="1"/>
  <c r="E763" i="1"/>
  <c r="K1053" i="1" s="1"/>
  <c r="D763" i="1"/>
  <c r="E762" i="1"/>
  <c r="K105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1050" i="1" s="1"/>
  <c r="D760" i="1"/>
  <c r="E759" i="1"/>
  <c r="K1049" i="1" s="1"/>
  <c r="D759" i="1"/>
  <c r="E758" i="1"/>
  <c r="K1048" i="1" s="1"/>
  <c r="D758" i="1"/>
  <c r="E757" i="1"/>
  <c r="K1047" i="1" s="1"/>
  <c r="D757" i="1"/>
  <c r="E756" i="1"/>
  <c r="K1046" i="1" s="1"/>
  <c r="D756" i="1"/>
  <c r="E755" i="1"/>
  <c r="K1045" i="1" s="1"/>
  <c r="D755" i="1"/>
  <c r="E754" i="1"/>
  <c r="K1044" i="1" s="1"/>
  <c r="D754" i="1"/>
  <c r="E753" i="1"/>
  <c r="K1043" i="1" s="1"/>
  <c r="D753" i="1"/>
  <c r="E752" i="1"/>
  <c r="K104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1040" i="1" s="1"/>
  <c r="D750" i="1"/>
  <c r="E749" i="1"/>
  <c r="K1039" i="1" s="1"/>
  <c r="D749" i="1"/>
  <c r="E748" i="1"/>
  <c r="K1038" i="1" s="1"/>
  <c r="D748" i="1"/>
  <c r="E747" i="1"/>
  <c r="K1037" i="1" s="1"/>
  <c r="D747" i="1"/>
  <c r="E746" i="1"/>
  <c r="K1036" i="1" s="1"/>
  <c r="D746" i="1"/>
  <c r="E745" i="1"/>
  <c r="K1035" i="1" s="1"/>
  <c r="D745" i="1"/>
  <c r="E744" i="1"/>
  <c r="K1034" i="1" s="1"/>
  <c r="D744" i="1"/>
  <c r="E743" i="1"/>
  <c r="K1033" i="1" s="1"/>
  <c r="D743" i="1"/>
  <c r="E742" i="1"/>
  <c r="K103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1030" i="1" s="1"/>
  <c r="D740" i="1"/>
  <c r="E739" i="1"/>
  <c r="K1029" i="1" s="1"/>
  <c r="D739" i="1"/>
  <c r="E738" i="1"/>
  <c r="K1028" i="1" s="1"/>
  <c r="D738" i="1"/>
  <c r="E737" i="1"/>
  <c r="K1027" i="1" s="1"/>
  <c r="D737" i="1"/>
  <c r="E736" i="1"/>
  <c r="K1026" i="1" s="1"/>
  <c r="D736" i="1"/>
  <c r="E735" i="1"/>
  <c r="K1025" i="1" s="1"/>
  <c r="D735" i="1"/>
  <c r="E734" i="1"/>
  <c r="K1024" i="1" s="1"/>
  <c r="D734" i="1"/>
  <c r="E733" i="1"/>
  <c r="K1023" i="1" s="1"/>
  <c r="D733" i="1"/>
  <c r="E732" i="1"/>
  <c r="K102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1020" i="1" s="1"/>
  <c r="D720" i="1"/>
  <c r="E719" i="1"/>
  <c r="K1019" i="1" s="1"/>
  <c r="D719" i="1"/>
  <c r="E718" i="1"/>
  <c r="K1018" i="1" s="1"/>
  <c r="D718" i="1"/>
  <c r="E717" i="1"/>
  <c r="K1017" i="1" s="1"/>
  <c r="D717" i="1"/>
  <c r="E716" i="1"/>
  <c r="K1016" i="1" s="1"/>
  <c r="D716" i="1"/>
  <c r="E715" i="1"/>
  <c r="K1015" i="1" s="1"/>
  <c r="D715" i="1"/>
  <c r="E714" i="1"/>
  <c r="K1014" i="1" s="1"/>
  <c r="D714" i="1"/>
  <c r="E713" i="1"/>
  <c r="K1013" i="1" s="1"/>
  <c r="D713" i="1"/>
  <c r="E712" i="1"/>
  <c r="K101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1010" i="1" s="1"/>
  <c r="D710" i="1"/>
  <c r="E709" i="1"/>
  <c r="K1009" i="1" s="1"/>
  <c r="D709" i="1"/>
  <c r="E708" i="1"/>
  <c r="K1008" i="1" s="1"/>
  <c r="D708" i="1"/>
  <c r="E707" i="1"/>
  <c r="K1007" i="1" s="1"/>
  <c r="D707" i="1"/>
  <c r="E706" i="1"/>
  <c r="K1006" i="1" s="1"/>
  <c r="D706" i="1"/>
  <c r="E705" i="1"/>
  <c r="K1005" i="1" s="1"/>
  <c r="D705" i="1"/>
  <c r="E704" i="1"/>
  <c r="K1004" i="1" s="1"/>
  <c r="D704" i="1"/>
  <c r="E703" i="1"/>
  <c r="K1003" i="1" s="1"/>
  <c r="D703" i="1"/>
  <c r="E702" i="1"/>
  <c r="K100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1000" i="1" s="1"/>
  <c r="D700" i="1"/>
  <c r="E699" i="1"/>
  <c r="K999" i="1" s="1"/>
  <c r="D699" i="1"/>
  <c r="E698" i="1"/>
  <c r="K998" i="1" s="1"/>
  <c r="D698" i="1"/>
  <c r="E697" i="1"/>
  <c r="K997" i="1" s="1"/>
  <c r="D697" i="1"/>
  <c r="E696" i="1"/>
  <c r="K996" i="1" s="1"/>
  <c r="D696" i="1"/>
  <c r="E695" i="1"/>
  <c r="K995" i="1" s="1"/>
  <c r="D695" i="1"/>
  <c r="E694" i="1"/>
  <c r="K994" i="1" s="1"/>
  <c r="D694" i="1"/>
  <c r="E693" i="1"/>
  <c r="K993" i="1" s="1"/>
  <c r="D693" i="1"/>
  <c r="E692" i="1"/>
  <c r="K99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990" i="1" s="1"/>
  <c r="D690" i="1"/>
  <c r="E689" i="1"/>
  <c r="K989" i="1" s="1"/>
  <c r="D689" i="1"/>
  <c r="E688" i="1"/>
  <c r="K988" i="1" s="1"/>
  <c r="D688" i="1"/>
  <c r="E687" i="1"/>
  <c r="K987" i="1" s="1"/>
  <c r="D687" i="1"/>
  <c r="E686" i="1"/>
  <c r="K986" i="1" s="1"/>
  <c r="D686" i="1"/>
  <c r="E685" i="1"/>
  <c r="K985" i="1" s="1"/>
  <c r="D685" i="1"/>
  <c r="E684" i="1"/>
  <c r="K984" i="1" s="1"/>
  <c r="D684" i="1"/>
  <c r="E683" i="1"/>
  <c r="K983" i="1" s="1"/>
  <c r="D683" i="1"/>
  <c r="E682" i="1"/>
  <c r="K98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980" i="1" s="1"/>
  <c r="D680" i="1"/>
  <c r="E679" i="1"/>
  <c r="K979" i="1" s="1"/>
  <c r="D679" i="1"/>
  <c r="E678" i="1"/>
  <c r="K978" i="1" s="1"/>
  <c r="D678" i="1"/>
  <c r="E677" i="1"/>
  <c r="K977" i="1" s="1"/>
  <c r="D677" i="1"/>
  <c r="E676" i="1"/>
  <c r="K976" i="1" s="1"/>
  <c r="D676" i="1"/>
  <c r="E675" i="1"/>
  <c r="K975" i="1" s="1"/>
  <c r="D675" i="1"/>
  <c r="E674" i="1"/>
  <c r="K974" i="1" s="1"/>
  <c r="D674" i="1"/>
  <c r="E673" i="1"/>
  <c r="K973" i="1" s="1"/>
  <c r="D673" i="1"/>
  <c r="E672" i="1"/>
  <c r="K97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970" i="1" s="1"/>
  <c r="D670" i="1"/>
  <c r="E669" i="1"/>
  <c r="K969" i="1" s="1"/>
  <c r="D669" i="1"/>
  <c r="E668" i="1"/>
  <c r="K968" i="1" s="1"/>
  <c r="D668" i="1"/>
  <c r="E667" i="1"/>
  <c r="K967" i="1" s="1"/>
  <c r="D667" i="1"/>
  <c r="E666" i="1"/>
  <c r="K966" i="1" s="1"/>
  <c r="D666" i="1"/>
  <c r="E665" i="1"/>
  <c r="K965" i="1" s="1"/>
  <c r="D665" i="1"/>
  <c r="E664" i="1"/>
  <c r="K964" i="1" s="1"/>
  <c r="D664" i="1"/>
  <c r="E663" i="1"/>
  <c r="K963" i="1" s="1"/>
  <c r="D663" i="1"/>
  <c r="E662" i="1"/>
  <c r="K96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960" i="1" s="1"/>
  <c r="D660" i="1"/>
  <c r="E659" i="1"/>
  <c r="K959" i="1" s="1"/>
  <c r="D659" i="1"/>
  <c r="E658" i="1"/>
  <c r="K958" i="1" s="1"/>
  <c r="D658" i="1"/>
  <c r="E657" i="1"/>
  <c r="K957" i="1" s="1"/>
  <c r="D657" i="1"/>
  <c r="E656" i="1"/>
  <c r="K956" i="1" s="1"/>
  <c r="D656" i="1"/>
  <c r="E655" i="1"/>
  <c r="K955" i="1" s="1"/>
  <c r="D655" i="1"/>
  <c r="E654" i="1"/>
  <c r="K954" i="1" s="1"/>
  <c r="D654" i="1"/>
  <c r="E653" i="1"/>
  <c r="K953" i="1" s="1"/>
  <c r="D653" i="1"/>
  <c r="E652" i="1"/>
  <c r="K95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950" i="1" s="1"/>
  <c r="D650" i="1"/>
  <c r="E649" i="1"/>
  <c r="K949" i="1" s="1"/>
  <c r="D649" i="1"/>
  <c r="E648" i="1"/>
  <c r="K948" i="1" s="1"/>
  <c r="D648" i="1"/>
  <c r="E647" i="1"/>
  <c r="K947" i="1" s="1"/>
  <c r="D647" i="1"/>
  <c r="E646" i="1"/>
  <c r="K946" i="1" s="1"/>
  <c r="D646" i="1"/>
  <c r="E645" i="1"/>
  <c r="K945" i="1" s="1"/>
  <c r="D645" i="1"/>
  <c r="E644" i="1"/>
  <c r="K944" i="1" s="1"/>
  <c r="D644" i="1"/>
  <c r="E643" i="1"/>
  <c r="K943" i="1" s="1"/>
  <c r="D643" i="1"/>
  <c r="E642" i="1"/>
  <c r="K94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940" i="1" s="1"/>
  <c r="D640" i="1"/>
  <c r="E639" i="1"/>
  <c r="K939" i="1" s="1"/>
  <c r="D639" i="1"/>
  <c r="E638" i="1"/>
  <c r="K938" i="1" s="1"/>
  <c r="D638" i="1"/>
  <c r="E637" i="1"/>
  <c r="K937" i="1" s="1"/>
  <c r="D637" i="1"/>
  <c r="E636" i="1"/>
  <c r="K936" i="1" s="1"/>
  <c r="D636" i="1"/>
  <c r="E635" i="1"/>
  <c r="K935" i="1" s="1"/>
  <c r="D635" i="1"/>
  <c r="E634" i="1"/>
  <c r="K934" i="1" s="1"/>
  <c r="D634" i="1"/>
  <c r="E633" i="1"/>
  <c r="K933" i="1" s="1"/>
  <c r="D633" i="1"/>
  <c r="E632" i="1"/>
  <c r="K93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930" i="1" s="1"/>
  <c r="D630" i="1"/>
  <c r="E629" i="1"/>
  <c r="K929" i="1" s="1"/>
  <c r="D629" i="1"/>
  <c r="E628" i="1"/>
  <c r="K928" i="1" s="1"/>
  <c r="D628" i="1"/>
  <c r="E627" i="1"/>
  <c r="K927" i="1" s="1"/>
  <c r="D627" i="1"/>
  <c r="E626" i="1"/>
  <c r="K926" i="1" s="1"/>
  <c r="D626" i="1"/>
  <c r="E625" i="1"/>
  <c r="K925" i="1" s="1"/>
  <c r="D625" i="1"/>
  <c r="E624" i="1"/>
  <c r="K924" i="1" s="1"/>
  <c r="D624" i="1"/>
  <c r="E623" i="1"/>
  <c r="K923" i="1" s="1"/>
  <c r="D623" i="1"/>
  <c r="E622" i="1"/>
  <c r="K92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920" i="1" s="1"/>
  <c r="D620" i="1"/>
  <c r="E619" i="1"/>
  <c r="K919" i="1" s="1"/>
  <c r="D619" i="1"/>
  <c r="E618" i="1"/>
  <c r="K918" i="1" s="1"/>
  <c r="D618" i="1"/>
  <c r="E617" i="1"/>
  <c r="K917" i="1" s="1"/>
  <c r="D617" i="1"/>
  <c r="E616" i="1"/>
  <c r="K916" i="1" s="1"/>
  <c r="D616" i="1"/>
  <c r="E615" i="1"/>
  <c r="K915" i="1" s="1"/>
  <c r="D615" i="1"/>
  <c r="E614" i="1"/>
  <c r="K914" i="1" s="1"/>
  <c r="D614" i="1"/>
  <c r="E613" i="1"/>
  <c r="K913" i="1" s="1"/>
  <c r="D613" i="1"/>
  <c r="E612" i="1"/>
  <c r="K91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910" i="1" s="1"/>
  <c r="D610" i="1"/>
  <c r="E609" i="1"/>
  <c r="K909" i="1" s="1"/>
  <c r="D609" i="1"/>
  <c r="E608" i="1"/>
  <c r="K908" i="1" s="1"/>
  <c r="D608" i="1"/>
  <c r="E607" i="1"/>
  <c r="K907" i="1" s="1"/>
  <c r="D607" i="1"/>
  <c r="E606" i="1"/>
  <c r="K906" i="1" s="1"/>
  <c r="D606" i="1"/>
  <c r="E605" i="1"/>
  <c r="K905" i="1" s="1"/>
  <c r="D605" i="1"/>
  <c r="E604" i="1"/>
  <c r="K904" i="1" s="1"/>
  <c r="D604" i="1"/>
  <c r="E603" i="1"/>
  <c r="K903" i="1" s="1"/>
  <c r="D603" i="1"/>
  <c r="E602" i="1"/>
  <c r="K90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900" i="1" s="1"/>
  <c r="D600" i="1"/>
  <c r="E599" i="1"/>
  <c r="K899" i="1" s="1"/>
  <c r="D599" i="1"/>
  <c r="E598" i="1"/>
  <c r="K898" i="1" s="1"/>
  <c r="D598" i="1"/>
  <c r="E597" i="1"/>
  <c r="K897" i="1" s="1"/>
  <c r="D597" i="1"/>
  <c r="E596" i="1"/>
  <c r="K896" i="1" s="1"/>
  <c r="D596" i="1"/>
  <c r="E595" i="1"/>
  <c r="K895" i="1" s="1"/>
  <c r="D595" i="1"/>
  <c r="E594" i="1"/>
  <c r="K894" i="1" s="1"/>
  <c r="D594" i="1"/>
  <c r="E593" i="1"/>
  <c r="K893" i="1" s="1"/>
  <c r="D593" i="1"/>
  <c r="E592" i="1"/>
  <c r="K89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890" i="1" s="1"/>
  <c r="D590" i="1"/>
  <c r="E589" i="1"/>
  <c r="K889" i="1" s="1"/>
  <c r="D589" i="1"/>
  <c r="E588" i="1"/>
  <c r="K888" i="1" s="1"/>
  <c r="D588" i="1"/>
  <c r="E587" i="1"/>
  <c r="K887" i="1" s="1"/>
  <c r="D587" i="1"/>
  <c r="E586" i="1"/>
  <c r="K886" i="1" s="1"/>
  <c r="D586" i="1"/>
  <c r="E585" i="1"/>
  <c r="K885" i="1" s="1"/>
  <c r="D585" i="1"/>
  <c r="E584" i="1"/>
  <c r="K884" i="1" s="1"/>
  <c r="D584" i="1"/>
  <c r="E583" i="1"/>
  <c r="K883" i="1" s="1"/>
  <c r="D583" i="1"/>
  <c r="E582" i="1"/>
  <c r="K88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880" i="1" s="1"/>
  <c r="D580" i="1"/>
  <c r="E579" i="1"/>
  <c r="K879" i="1" s="1"/>
  <c r="D579" i="1"/>
  <c r="E578" i="1"/>
  <c r="K878" i="1" s="1"/>
  <c r="D578" i="1"/>
  <c r="E577" i="1"/>
  <c r="K877" i="1" s="1"/>
  <c r="D577" i="1"/>
  <c r="E576" i="1"/>
  <c r="K876" i="1" s="1"/>
  <c r="D576" i="1"/>
  <c r="E575" i="1"/>
  <c r="K875" i="1" s="1"/>
  <c r="D575" i="1"/>
  <c r="E574" i="1"/>
  <c r="K874" i="1" s="1"/>
  <c r="D574" i="1"/>
  <c r="E573" i="1"/>
  <c r="K873" i="1" s="1"/>
  <c r="D573" i="1"/>
  <c r="E572" i="1"/>
  <c r="K87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870" i="1" s="1"/>
  <c r="D570" i="1"/>
  <c r="E569" i="1"/>
  <c r="K869" i="1" s="1"/>
  <c r="D569" i="1"/>
  <c r="E568" i="1"/>
  <c r="K868" i="1" s="1"/>
  <c r="D568" i="1"/>
  <c r="E567" i="1"/>
  <c r="K867" i="1" s="1"/>
  <c r="D567" i="1"/>
  <c r="E566" i="1"/>
  <c r="K866" i="1" s="1"/>
  <c r="D566" i="1"/>
  <c r="E565" i="1"/>
  <c r="K865" i="1" s="1"/>
  <c r="D565" i="1"/>
  <c r="E564" i="1"/>
  <c r="K864" i="1" s="1"/>
  <c r="D564" i="1"/>
  <c r="E563" i="1"/>
  <c r="K863" i="1" s="1"/>
  <c r="D563" i="1"/>
  <c r="E562" i="1"/>
  <c r="K86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860" i="1" s="1"/>
  <c r="D560" i="1"/>
  <c r="E559" i="1"/>
  <c r="K859" i="1" s="1"/>
  <c r="D559" i="1"/>
  <c r="E558" i="1"/>
  <c r="K858" i="1" s="1"/>
  <c r="D558" i="1"/>
  <c r="E557" i="1"/>
  <c r="K857" i="1" s="1"/>
  <c r="D557" i="1"/>
  <c r="E556" i="1"/>
  <c r="K856" i="1" s="1"/>
  <c r="D556" i="1"/>
  <c r="E555" i="1"/>
  <c r="K855" i="1" s="1"/>
  <c r="D555" i="1"/>
  <c r="E554" i="1"/>
  <c r="K854" i="1" s="1"/>
  <c r="D554" i="1"/>
  <c r="E553" i="1"/>
  <c r="K853" i="1" s="1"/>
  <c r="D553" i="1"/>
  <c r="E552" i="1"/>
  <c r="K85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850" i="1" s="1"/>
  <c r="D550" i="1"/>
  <c r="E549" i="1"/>
  <c r="K849" i="1" s="1"/>
  <c r="D549" i="1"/>
  <c r="E548" i="1"/>
  <c r="K848" i="1" s="1"/>
  <c r="D548" i="1"/>
  <c r="E547" i="1"/>
  <c r="K847" i="1" s="1"/>
  <c r="D547" i="1"/>
  <c r="E546" i="1"/>
  <c r="K846" i="1" s="1"/>
  <c r="D546" i="1"/>
  <c r="E545" i="1"/>
  <c r="K845" i="1" s="1"/>
  <c r="D545" i="1"/>
  <c r="E544" i="1"/>
  <c r="K844" i="1" s="1"/>
  <c r="D544" i="1"/>
  <c r="E543" i="1"/>
  <c r="K843" i="1" s="1"/>
  <c r="D543" i="1"/>
  <c r="E542" i="1"/>
  <c r="K84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840" i="1" s="1"/>
  <c r="D540" i="1"/>
  <c r="E539" i="1"/>
  <c r="K839" i="1" s="1"/>
  <c r="D539" i="1"/>
  <c r="E538" i="1"/>
  <c r="K838" i="1" s="1"/>
  <c r="D538" i="1"/>
  <c r="E537" i="1"/>
  <c r="K837" i="1" s="1"/>
  <c r="D537" i="1"/>
  <c r="E536" i="1"/>
  <c r="K836" i="1" s="1"/>
  <c r="D536" i="1"/>
  <c r="E535" i="1"/>
  <c r="K835" i="1" s="1"/>
  <c r="D535" i="1"/>
  <c r="E534" i="1"/>
  <c r="K834" i="1" s="1"/>
  <c r="D534" i="1"/>
  <c r="E533" i="1"/>
  <c r="K833" i="1" s="1"/>
  <c r="D533" i="1"/>
  <c r="E532" i="1"/>
  <c r="K83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830" i="1" s="1"/>
  <c r="D530" i="1"/>
  <c r="E529" i="1"/>
  <c r="K829" i="1" s="1"/>
  <c r="D529" i="1"/>
  <c r="E528" i="1"/>
  <c r="K828" i="1" s="1"/>
  <c r="D528" i="1"/>
  <c r="E527" i="1"/>
  <c r="K827" i="1" s="1"/>
  <c r="D527" i="1"/>
  <c r="E526" i="1"/>
  <c r="K826" i="1" s="1"/>
  <c r="D526" i="1"/>
  <c r="E525" i="1"/>
  <c r="K825" i="1" s="1"/>
  <c r="D525" i="1"/>
  <c r="E524" i="1"/>
  <c r="K824" i="1" s="1"/>
  <c r="D524" i="1"/>
  <c r="E523" i="1"/>
  <c r="K823" i="1" s="1"/>
  <c r="D523" i="1"/>
  <c r="E522" i="1"/>
  <c r="K82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820" i="1" s="1"/>
  <c r="D520" i="1"/>
  <c r="E519" i="1"/>
  <c r="K819" i="1" s="1"/>
  <c r="D519" i="1"/>
  <c r="E518" i="1"/>
  <c r="K818" i="1" s="1"/>
  <c r="D518" i="1"/>
  <c r="E517" i="1"/>
  <c r="K817" i="1" s="1"/>
  <c r="D517" i="1"/>
  <c r="E516" i="1"/>
  <c r="K816" i="1" s="1"/>
  <c r="D516" i="1"/>
  <c r="E515" i="1"/>
  <c r="K815" i="1" s="1"/>
  <c r="D515" i="1"/>
  <c r="E514" i="1"/>
  <c r="K814" i="1" s="1"/>
  <c r="D514" i="1"/>
  <c r="E513" i="1"/>
  <c r="K813" i="1" s="1"/>
  <c r="D513" i="1"/>
  <c r="E512" i="1"/>
  <c r="K81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810" i="1" s="1"/>
  <c r="D510" i="1"/>
  <c r="E509" i="1"/>
  <c r="K809" i="1" s="1"/>
  <c r="D509" i="1"/>
  <c r="E508" i="1"/>
  <c r="K808" i="1" s="1"/>
  <c r="D508" i="1"/>
  <c r="E507" i="1"/>
  <c r="K807" i="1" s="1"/>
  <c r="D507" i="1"/>
  <c r="E506" i="1"/>
  <c r="K806" i="1" s="1"/>
  <c r="D506" i="1"/>
  <c r="E505" i="1"/>
  <c r="K805" i="1" s="1"/>
  <c r="D505" i="1"/>
  <c r="E504" i="1"/>
  <c r="K804" i="1" s="1"/>
  <c r="D504" i="1"/>
  <c r="E503" i="1"/>
  <c r="K803" i="1" s="1"/>
  <c r="D503" i="1"/>
  <c r="E502" i="1"/>
  <c r="K80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800" i="1" s="1"/>
  <c r="D500" i="1"/>
  <c r="E499" i="1"/>
  <c r="K799" i="1" s="1"/>
  <c r="D499" i="1"/>
  <c r="E498" i="1"/>
  <c r="K798" i="1" s="1"/>
  <c r="D498" i="1"/>
  <c r="E497" i="1"/>
  <c r="K797" i="1" s="1"/>
  <c r="D497" i="1"/>
  <c r="E496" i="1"/>
  <c r="K796" i="1" s="1"/>
  <c r="D496" i="1"/>
  <c r="E495" i="1"/>
  <c r="K795" i="1" s="1"/>
  <c r="D495" i="1"/>
  <c r="E494" i="1"/>
  <c r="K794" i="1" s="1"/>
  <c r="D494" i="1"/>
  <c r="E493" i="1"/>
  <c r="K793" i="1" s="1"/>
  <c r="D493" i="1"/>
  <c r="E492" i="1"/>
  <c r="K79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790" i="1" s="1"/>
  <c r="D490" i="1"/>
  <c r="E489" i="1"/>
  <c r="K789" i="1" s="1"/>
  <c r="D489" i="1"/>
  <c r="E488" i="1"/>
  <c r="K788" i="1" s="1"/>
  <c r="D488" i="1"/>
  <c r="E487" i="1"/>
  <c r="K787" i="1" s="1"/>
  <c r="D487" i="1"/>
  <c r="E486" i="1"/>
  <c r="K786" i="1" s="1"/>
  <c r="D486" i="1"/>
  <c r="E485" i="1"/>
  <c r="K785" i="1" s="1"/>
  <c r="D485" i="1"/>
  <c r="E484" i="1"/>
  <c r="K784" i="1" s="1"/>
  <c r="D484" i="1"/>
  <c r="E483" i="1"/>
  <c r="K783" i="1" s="1"/>
  <c r="D483" i="1"/>
  <c r="E482" i="1"/>
  <c r="K78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780" i="1" s="1"/>
  <c r="D480" i="1"/>
  <c r="E479" i="1"/>
  <c r="K779" i="1" s="1"/>
  <c r="D479" i="1"/>
  <c r="E478" i="1"/>
  <c r="K778" i="1" s="1"/>
  <c r="D478" i="1"/>
  <c r="E477" i="1"/>
  <c r="K777" i="1" s="1"/>
  <c r="D477" i="1"/>
  <c r="E476" i="1"/>
  <c r="K776" i="1" s="1"/>
  <c r="D476" i="1"/>
  <c r="E475" i="1"/>
  <c r="K775" i="1" s="1"/>
  <c r="D475" i="1"/>
  <c r="E474" i="1"/>
  <c r="K774" i="1" s="1"/>
  <c r="D474" i="1"/>
  <c r="E473" i="1"/>
  <c r="K773" i="1" s="1"/>
  <c r="D473" i="1"/>
  <c r="E472" i="1"/>
  <c r="K77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770" i="1" s="1"/>
  <c r="D470" i="1"/>
  <c r="E469" i="1"/>
  <c r="K769" i="1" s="1"/>
  <c r="D469" i="1"/>
  <c r="E468" i="1"/>
  <c r="K768" i="1" s="1"/>
  <c r="D468" i="1"/>
  <c r="E467" i="1"/>
  <c r="K767" i="1" s="1"/>
  <c r="D467" i="1"/>
  <c r="E466" i="1"/>
  <c r="K766" i="1" s="1"/>
  <c r="D466" i="1"/>
  <c r="E465" i="1"/>
  <c r="K765" i="1" s="1"/>
  <c r="D465" i="1"/>
  <c r="E464" i="1"/>
  <c r="K764" i="1" s="1"/>
  <c r="D464" i="1"/>
  <c r="E463" i="1"/>
  <c r="K763" i="1" s="1"/>
  <c r="D463" i="1"/>
  <c r="E462" i="1"/>
  <c r="K76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760" i="1" s="1"/>
  <c r="D460" i="1"/>
  <c r="E459" i="1"/>
  <c r="K759" i="1" s="1"/>
  <c r="D459" i="1"/>
  <c r="E458" i="1"/>
  <c r="K758" i="1" s="1"/>
  <c r="D458" i="1"/>
  <c r="E457" i="1"/>
  <c r="K757" i="1" s="1"/>
  <c r="D457" i="1"/>
  <c r="E456" i="1"/>
  <c r="K756" i="1" s="1"/>
  <c r="D456" i="1"/>
  <c r="E455" i="1"/>
  <c r="K755" i="1" s="1"/>
  <c r="D455" i="1"/>
  <c r="E454" i="1"/>
  <c r="K754" i="1" s="1"/>
  <c r="D454" i="1"/>
  <c r="E453" i="1"/>
  <c r="K753" i="1" s="1"/>
  <c r="D453" i="1"/>
  <c r="E452" i="1"/>
  <c r="K75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750" i="1" s="1"/>
  <c r="D450" i="1"/>
  <c r="E449" i="1"/>
  <c r="K749" i="1" s="1"/>
  <c r="D449" i="1"/>
  <c r="E448" i="1"/>
  <c r="K748" i="1" s="1"/>
  <c r="D448" i="1"/>
  <c r="E447" i="1"/>
  <c r="K747" i="1" s="1"/>
  <c r="D447" i="1"/>
  <c r="E446" i="1"/>
  <c r="K746" i="1" s="1"/>
  <c r="D446" i="1"/>
  <c r="E445" i="1"/>
  <c r="K745" i="1" s="1"/>
  <c r="D445" i="1"/>
  <c r="E444" i="1"/>
  <c r="K744" i="1" s="1"/>
  <c r="D444" i="1"/>
  <c r="E443" i="1"/>
  <c r="K743" i="1" s="1"/>
  <c r="D443" i="1"/>
  <c r="E442" i="1"/>
  <c r="K74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740" i="1" s="1"/>
  <c r="D440" i="1"/>
  <c r="E439" i="1"/>
  <c r="K739" i="1" s="1"/>
  <c r="D439" i="1"/>
  <c r="E438" i="1"/>
  <c r="K738" i="1" s="1"/>
  <c r="D438" i="1"/>
  <c r="E437" i="1"/>
  <c r="K737" i="1" s="1"/>
  <c r="D437" i="1"/>
  <c r="E436" i="1"/>
  <c r="K736" i="1" s="1"/>
  <c r="D436" i="1"/>
  <c r="E435" i="1"/>
  <c r="K735" i="1" s="1"/>
  <c r="D435" i="1"/>
  <c r="E434" i="1"/>
  <c r="K734" i="1" s="1"/>
  <c r="D434" i="1"/>
  <c r="E433" i="1"/>
  <c r="K733" i="1" s="1"/>
  <c r="D433" i="1"/>
  <c r="E432" i="1"/>
  <c r="K73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730" i="1" s="1"/>
  <c r="D430" i="1"/>
  <c r="E429" i="1"/>
  <c r="K729" i="1" s="1"/>
  <c r="D429" i="1"/>
  <c r="E428" i="1"/>
  <c r="K728" i="1" s="1"/>
  <c r="D428" i="1"/>
  <c r="E427" i="1"/>
  <c r="K727" i="1" s="1"/>
  <c r="D427" i="1"/>
  <c r="E426" i="1"/>
  <c r="K726" i="1" s="1"/>
  <c r="D426" i="1"/>
  <c r="E425" i="1"/>
  <c r="K725" i="1" s="1"/>
  <c r="D425" i="1"/>
  <c r="E424" i="1"/>
  <c r="K724" i="1" s="1"/>
  <c r="D424" i="1"/>
  <c r="E423" i="1"/>
  <c r="K723" i="1" s="1"/>
  <c r="D423" i="1"/>
  <c r="E422" i="1"/>
  <c r="K72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720" i="1" s="1"/>
  <c r="D420" i="1"/>
  <c r="E419" i="1"/>
  <c r="K719" i="1" s="1"/>
  <c r="D419" i="1"/>
  <c r="E418" i="1"/>
  <c r="K718" i="1" s="1"/>
  <c r="D418" i="1"/>
  <c r="E417" i="1"/>
  <c r="K717" i="1" s="1"/>
  <c r="D417" i="1"/>
  <c r="E416" i="1"/>
  <c r="K716" i="1" s="1"/>
  <c r="D416" i="1"/>
  <c r="E415" i="1"/>
  <c r="K715" i="1" s="1"/>
  <c r="D415" i="1"/>
  <c r="E414" i="1"/>
  <c r="K714" i="1" s="1"/>
  <c r="D414" i="1"/>
  <c r="E413" i="1"/>
  <c r="K713" i="1" s="1"/>
  <c r="D413" i="1"/>
  <c r="E412" i="1"/>
  <c r="K71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710" i="1" s="1"/>
  <c r="D410" i="1"/>
  <c r="E409" i="1"/>
  <c r="K709" i="1" s="1"/>
  <c r="D409" i="1"/>
  <c r="E408" i="1"/>
  <c r="K708" i="1" s="1"/>
  <c r="D408" i="1"/>
  <c r="E407" i="1"/>
  <c r="K707" i="1" s="1"/>
  <c r="D407" i="1"/>
  <c r="E406" i="1"/>
  <c r="K706" i="1" s="1"/>
  <c r="D406" i="1"/>
  <c r="E405" i="1"/>
  <c r="K705" i="1" s="1"/>
  <c r="D405" i="1"/>
  <c r="E404" i="1"/>
  <c r="K704" i="1" s="1"/>
  <c r="D404" i="1"/>
  <c r="E403" i="1"/>
  <c r="K703" i="1" s="1"/>
  <c r="D403" i="1"/>
  <c r="E402" i="1"/>
  <c r="K70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700" i="1" s="1"/>
  <c r="D400" i="1"/>
  <c r="E399" i="1"/>
  <c r="K699" i="1" s="1"/>
  <c r="D399" i="1"/>
  <c r="E398" i="1"/>
  <c r="K698" i="1" s="1"/>
  <c r="D398" i="1"/>
  <c r="E397" i="1"/>
  <c r="K697" i="1" s="1"/>
  <c r="D397" i="1"/>
  <c r="E396" i="1"/>
  <c r="K696" i="1" s="1"/>
  <c r="D396" i="1"/>
  <c r="E395" i="1"/>
  <c r="K695" i="1" s="1"/>
  <c r="D395" i="1"/>
  <c r="E394" i="1"/>
  <c r="K694" i="1" s="1"/>
  <c r="D394" i="1"/>
  <c r="E393" i="1"/>
  <c r="K693" i="1" s="1"/>
  <c r="D393" i="1"/>
  <c r="E392" i="1"/>
  <c r="K69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690" i="1" s="1"/>
  <c r="D390" i="1"/>
  <c r="E389" i="1"/>
  <c r="K689" i="1" s="1"/>
  <c r="D389" i="1"/>
  <c r="E388" i="1"/>
  <c r="K688" i="1" s="1"/>
  <c r="D388" i="1"/>
  <c r="E387" i="1"/>
  <c r="K687" i="1" s="1"/>
  <c r="D387" i="1"/>
  <c r="E386" i="1"/>
  <c r="K686" i="1" s="1"/>
  <c r="D386" i="1"/>
  <c r="E385" i="1"/>
  <c r="K685" i="1" s="1"/>
  <c r="D385" i="1"/>
  <c r="E384" i="1"/>
  <c r="K684" i="1" s="1"/>
  <c r="D384" i="1"/>
  <c r="E383" i="1"/>
  <c r="K683" i="1" s="1"/>
  <c r="D383" i="1"/>
  <c r="E382" i="1"/>
  <c r="K68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680" i="1" s="1"/>
  <c r="D380" i="1"/>
  <c r="E379" i="1"/>
  <c r="K679" i="1" s="1"/>
  <c r="D379" i="1"/>
  <c r="E378" i="1"/>
  <c r="K678" i="1" s="1"/>
  <c r="D378" i="1"/>
  <c r="E377" i="1"/>
  <c r="K677" i="1" s="1"/>
  <c r="D377" i="1"/>
  <c r="E376" i="1"/>
  <c r="K676" i="1" s="1"/>
  <c r="D376" i="1"/>
  <c r="E375" i="1"/>
  <c r="K675" i="1" s="1"/>
  <c r="D375" i="1"/>
  <c r="E374" i="1"/>
  <c r="K674" i="1" s="1"/>
  <c r="D374" i="1"/>
  <c r="E373" i="1"/>
  <c r="K673" i="1" s="1"/>
  <c r="D373" i="1"/>
  <c r="E372" i="1"/>
  <c r="K67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670" i="1" s="1"/>
  <c r="D370" i="1"/>
  <c r="E369" i="1"/>
  <c r="K669" i="1" s="1"/>
  <c r="D369" i="1"/>
  <c r="E368" i="1"/>
  <c r="K668" i="1" s="1"/>
  <c r="D368" i="1"/>
  <c r="E367" i="1"/>
  <c r="K667" i="1" s="1"/>
  <c r="D367" i="1"/>
  <c r="E366" i="1"/>
  <c r="K666" i="1" s="1"/>
  <c r="D366" i="1"/>
  <c r="E365" i="1"/>
  <c r="K665" i="1" s="1"/>
  <c r="D365" i="1"/>
  <c r="E364" i="1"/>
  <c r="K664" i="1" s="1"/>
  <c r="D364" i="1"/>
  <c r="E363" i="1"/>
  <c r="K663" i="1" s="1"/>
  <c r="D363" i="1"/>
  <c r="E362" i="1"/>
  <c r="K66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660" i="1" s="1"/>
  <c r="D360" i="1"/>
  <c r="E359" i="1"/>
  <c r="K659" i="1" s="1"/>
  <c r="D359" i="1"/>
  <c r="E358" i="1"/>
  <c r="K658" i="1" s="1"/>
  <c r="D358" i="1"/>
  <c r="E357" i="1"/>
  <c r="K657" i="1" s="1"/>
  <c r="D357" i="1"/>
  <c r="E356" i="1"/>
  <c r="K656" i="1" s="1"/>
  <c r="D356" i="1"/>
  <c r="E355" i="1"/>
  <c r="K655" i="1" s="1"/>
  <c r="D355" i="1"/>
  <c r="E354" i="1"/>
  <c r="K654" i="1" s="1"/>
  <c r="D354" i="1"/>
  <c r="E353" i="1"/>
  <c r="K653" i="1" s="1"/>
  <c r="D353" i="1"/>
  <c r="E352" i="1"/>
  <c r="K65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650" i="1" s="1"/>
  <c r="D350" i="1"/>
  <c r="E349" i="1"/>
  <c r="K649" i="1" s="1"/>
  <c r="D349" i="1"/>
  <c r="E348" i="1"/>
  <c r="K648" i="1" s="1"/>
  <c r="D348" i="1"/>
  <c r="E347" i="1"/>
  <c r="K647" i="1" s="1"/>
  <c r="D347" i="1"/>
  <c r="E346" i="1"/>
  <c r="K646" i="1" s="1"/>
  <c r="D346" i="1"/>
  <c r="E345" i="1"/>
  <c r="K645" i="1" s="1"/>
  <c r="D345" i="1"/>
  <c r="E344" i="1"/>
  <c r="K644" i="1" s="1"/>
  <c r="D344" i="1"/>
  <c r="E343" i="1"/>
  <c r="K643" i="1" s="1"/>
  <c r="D343" i="1"/>
  <c r="E342" i="1"/>
  <c r="K64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640" i="1" s="1"/>
  <c r="D340" i="1"/>
  <c r="E339" i="1"/>
  <c r="K639" i="1" s="1"/>
  <c r="D339" i="1"/>
  <c r="E338" i="1"/>
  <c r="K638" i="1" s="1"/>
  <c r="D338" i="1"/>
  <c r="E337" i="1"/>
  <c r="K637" i="1" s="1"/>
  <c r="D337" i="1"/>
  <c r="E336" i="1"/>
  <c r="K636" i="1" s="1"/>
  <c r="D336" i="1"/>
  <c r="E335" i="1"/>
  <c r="K635" i="1" s="1"/>
  <c r="D335" i="1"/>
  <c r="E334" i="1"/>
  <c r="K634" i="1" s="1"/>
  <c r="D334" i="1"/>
  <c r="E333" i="1"/>
  <c r="K633" i="1" s="1"/>
  <c r="D333" i="1"/>
  <c r="E332" i="1"/>
  <c r="K63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630" i="1" s="1"/>
  <c r="E329" i="1"/>
  <c r="K629" i="1" s="1"/>
  <c r="E328" i="1"/>
  <c r="K628" i="1" s="1"/>
  <c r="E327" i="1"/>
  <c r="K627" i="1" s="1"/>
  <c r="E326" i="1"/>
  <c r="K626" i="1" s="1"/>
  <c r="E325" i="1"/>
  <c r="K625" i="1" s="1"/>
  <c r="E324" i="1"/>
  <c r="K624" i="1" s="1"/>
  <c r="E323" i="1"/>
  <c r="K623" i="1" s="1"/>
  <c r="E322" i="1"/>
  <c r="K62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620" i="1" s="1"/>
  <c r="D320" i="1"/>
  <c r="E319" i="1"/>
  <c r="K619" i="1" s="1"/>
  <c r="D319" i="1"/>
  <c r="E318" i="1"/>
  <c r="K618" i="1" s="1"/>
  <c r="D318" i="1"/>
  <c r="E317" i="1"/>
  <c r="K617" i="1" s="1"/>
  <c r="D317" i="1"/>
  <c r="E316" i="1"/>
  <c r="K616" i="1" s="1"/>
  <c r="D316" i="1"/>
  <c r="E315" i="1"/>
  <c r="K615" i="1" s="1"/>
  <c r="D315" i="1"/>
  <c r="E314" i="1"/>
  <c r="K614" i="1" s="1"/>
  <c r="D314" i="1"/>
  <c r="E313" i="1"/>
  <c r="K613" i="1" s="1"/>
  <c r="D313" i="1"/>
  <c r="E312" i="1"/>
  <c r="K61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610" i="1" s="1"/>
  <c r="D310" i="1"/>
  <c r="E309" i="1"/>
  <c r="K609" i="1" s="1"/>
  <c r="D309" i="1"/>
  <c r="E308" i="1"/>
  <c r="K608" i="1" s="1"/>
  <c r="D308" i="1"/>
  <c r="E307" i="1"/>
  <c r="K607" i="1" s="1"/>
  <c r="D307" i="1"/>
  <c r="E306" i="1"/>
  <c r="K606" i="1" s="1"/>
  <c r="D306" i="1"/>
  <c r="E305" i="1"/>
  <c r="K605" i="1" s="1"/>
  <c r="D305" i="1"/>
  <c r="E304" i="1"/>
  <c r="K604" i="1" s="1"/>
  <c r="D304" i="1"/>
  <c r="E303" i="1"/>
  <c r="K603" i="1" s="1"/>
  <c r="D303" i="1"/>
  <c r="E302" i="1"/>
  <c r="K60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600" i="1" s="1"/>
  <c r="E299" i="1"/>
  <c r="K599" i="1" s="1"/>
  <c r="E298" i="1"/>
  <c r="K598" i="1" s="1"/>
  <c r="E297" i="1"/>
  <c r="K597" i="1" s="1"/>
  <c r="E296" i="1"/>
  <c r="K596" i="1" s="1"/>
  <c r="E295" i="1"/>
  <c r="K595" i="1" s="1"/>
  <c r="E294" i="1"/>
  <c r="K594" i="1" s="1"/>
  <c r="E293" i="1"/>
  <c r="K593" i="1" s="1"/>
  <c r="E292" i="1"/>
  <c r="K59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590" i="1" s="1"/>
  <c r="E289" i="1"/>
  <c r="K589" i="1" s="1"/>
  <c r="E288" i="1"/>
  <c r="K588" i="1" s="1"/>
  <c r="E287" i="1"/>
  <c r="K587" i="1" s="1"/>
  <c r="E286" i="1"/>
  <c r="K586" i="1" s="1"/>
  <c r="E285" i="1"/>
  <c r="K585" i="1" s="1"/>
  <c r="E284" i="1"/>
  <c r="K584" i="1" s="1"/>
  <c r="E283" i="1"/>
  <c r="K583" i="1" s="1"/>
  <c r="E282" i="1"/>
  <c r="K58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580" i="1" s="1"/>
  <c r="D279" i="1"/>
  <c r="E279" i="1"/>
  <c r="K579" i="1" s="1"/>
  <c r="D278" i="1"/>
  <c r="E278" i="1"/>
  <c r="K578" i="1" s="1"/>
  <c r="D277" i="1"/>
  <c r="E277" i="1"/>
  <c r="K577" i="1" s="1"/>
  <c r="D276" i="1"/>
  <c r="E276" i="1"/>
  <c r="K576" i="1" s="1"/>
  <c r="D275" i="1"/>
  <c r="E275" i="1"/>
  <c r="K575" i="1" s="1"/>
  <c r="D274" i="1"/>
  <c r="E274" i="1"/>
  <c r="K574" i="1" s="1"/>
  <c r="D273" i="1"/>
  <c r="E273" i="1"/>
  <c r="K573" i="1" s="1"/>
  <c r="D272" i="1"/>
  <c r="E272" i="1"/>
  <c r="K57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570" i="1" s="1"/>
  <c r="E269" i="1"/>
  <c r="K569" i="1" s="1"/>
  <c r="E268" i="1"/>
  <c r="K568" i="1" s="1"/>
  <c r="E267" i="1"/>
  <c r="K567" i="1" s="1"/>
  <c r="E266" i="1"/>
  <c r="K566" i="1" s="1"/>
  <c r="E265" i="1"/>
  <c r="K565" i="1" s="1"/>
  <c r="E264" i="1"/>
  <c r="K564" i="1" s="1"/>
  <c r="E263" i="1"/>
  <c r="K563" i="1" s="1"/>
  <c r="E262" i="1"/>
  <c r="K56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560" i="1" s="1"/>
  <c r="E259" i="1"/>
  <c r="K559" i="1" s="1"/>
  <c r="E258" i="1"/>
  <c r="K558" i="1" s="1"/>
  <c r="E257" i="1"/>
  <c r="K557" i="1" s="1"/>
  <c r="E256" i="1"/>
  <c r="K556" i="1" s="1"/>
  <c r="E255" i="1"/>
  <c r="K555" i="1" s="1"/>
  <c r="E254" i="1"/>
  <c r="K554" i="1" s="1"/>
  <c r="E253" i="1"/>
  <c r="K553" i="1" s="1"/>
  <c r="E252" i="1"/>
  <c r="K55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550" i="1" s="1"/>
  <c r="E249" i="1"/>
  <c r="K549" i="1" s="1"/>
  <c r="E248" i="1"/>
  <c r="K548" i="1" s="1"/>
  <c r="E247" i="1"/>
  <c r="K547" i="1" s="1"/>
  <c r="E246" i="1"/>
  <c r="K546" i="1" s="1"/>
  <c r="E245" i="1"/>
  <c r="K545" i="1" s="1"/>
  <c r="E244" i="1"/>
  <c r="K544" i="1" s="1"/>
  <c r="E243" i="1"/>
  <c r="K543" i="1" s="1"/>
  <c r="E242" i="1"/>
  <c r="K54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540" i="1" s="1"/>
  <c r="E239" i="1"/>
  <c r="K539" i="1" s="1"/>
  <c r="E238" i="1"/>
  <c r="K538" i="1" s="1"/>
  <c r="E237" i="1"/>
  <c r="K537" i="1" s="1"/>
  <c r="E236" i="1"/>
  <c r="K536" i="1" s="1"/>
  <c r="E235" i="1"/>
  <c r="K535" i="1" s="1"/>
  <c r="E234" i="1"/>
  <c r="K534" i="1" s="1"/>
  <c r="E233" i="1"/>
  <c r="K533" i="1" s="1"/>
  <c r="E232" i="1"/>
  <c r="K53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530" i="1" s="1"/>
  <c r="D230" i="1"/>
  <c r="E229" i="1"/>
  <c r="K529" i="1" s="1"/>
  <c r="D229" i="1"/>
  <c r="E228" i="1"/>
  <c r="K528" i="1" s="1"/>
  <c r="D228" i="1"/>
  <c r="E227" i="1"/>
  <c r="K527" i="1" s="1"/>
  <c r="D227" i="1"/>
  <c r="E226" i="1"/>
  <c r="K526" i="1" s="1"/>
  <c r="D226" i="1"/>
  <c r="E225" i="1"/>
  <c r="K525" i="1" s="1"/>
  <c r="D225" i="1"/>
  <c r="E224" i="1"/>
  <c r="K524" i="1" s="1"/>
  <c r="D224" i="1"/>
  <c r="E223" i="1"/>
  <c r="K523" i="1" s="1"/>
  <c r="D223" i="1"/>
  <c r="E222" i="1"/>
  <c r="K52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520" i="1" s="1"/>
  <c r="D220" i="1"/>
  <c r="E219" i="1"/>
  <c r="K519" i="1" s="1"/>
  <c r="D219" i="1"/>
  <c r="E218" i="1"/>
  <c r="K518" i="1" s="1"/>
  <c r="D218" i="1"/>
  <c r="E217" i="1"/>
  <c r="K517" i="1" s="1"/>
  <c r="D217" i="1"/>
  <c r="E216" i="1"/>
  <c r="K516" i="1" s="1"/>
  <c r="D216" i="1"/>
  <c r="E215" i="1"/>
  <c r="K515" i="1" s="1"/>
  <c r="D215" i="1"/>
  <c r="E214" i="1"/>
  <c r="K514" i="1" s="1"/>
  <c r="D214" i="1"/>
  <c r="E213" i="1"/>
  <c r="K513" i="1" s="1"/>
  <c r="D213" i="1"/>
  <c r="E212" i="1"/>
  <c r="K51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510" i="1" s="1"/>
  <c r="D210" i="1"/>
  <c r="E209" i="1"/>
  <c r="K509" i="1" s="1"/>
  <c r="D209" i="1"/>
  <c r="E208" i="1"/>
  <c r="K508" i="1" s="1"/>
  <c r="D208" i="1"/>
  <c r="E207" i="1"/>
  <c r="K507" i="1" s="1"/>
  <c r="D207" i="1"/>
  <c r="E206" i="1"/>
  <c r="K506" i="1" s="1"/>
  <c r="D206" i="1"/>
  <c r="E205" i="1"/>
  <c r="K505" i="1" s="1"/>
  <c r="D205" i="1"/>
  <c r="E204" i="1"/>
  <c r="K504" i="1" s="1"/>
  <c r="D204" i="1"/>
  <c r="E203" i="1"/>
  <c r="K503" i="1" s="1"/>
  <c r="D203" i="1"/>
  <c r="E202" i="1"/>
  <c r="K50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500" i="1" s="1"/>
  <c r="D200" i="1"/>
  <c r="E199" i="1"/>
  <c r="K499" i="1" s="1"/>
  <c r="D199" i="1"/>
  <c r="E198" i="1"/>
  <c r="K498" i="1" s="1"/>
  <c r="D198" i="1"/>
  <c r="E197" i="1"/>
  <c r="K497" i="1" s="1"/>
  <c r="D197" i="1"/>
  <c r="E196" i="1"/>
  <c r="K496" i="1" s="1"/>
  <c r="D196" i="1"/>
  <c r="E195" i="1"/>
  <c r="K495" i="1" s="1"/>
  <c r="D195" i="1"/>
  <c r="E194" i="1"/>
  <c r="K494" i="1" s="1"/>
  <c r="D194" i="1"/>
  <c r="E193" i="1"/>
  <c r="K493" i="1" s="1"/>
  <c r="D193" i="1"/>
  <c r="E192" i="1"/>
  <c r="K49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490" i="1" s="1"/>
  <c r="D190" i="1"/>
  <c r="E189" i="1"/>
  <c r="K489" i="1" s="1"/>
  <c r="D189" i="1"/>
  <c r="E188" i="1"/>
  <c r="K488" i="1" s="1"/>
  <c r="D188" i="1"/>
  <c r="E187" i="1"/>
  <c r="K487" i="1" s="1"/>
  <c r="D187" i="1"/>
  <c r="E186" i="1"/>
  <c r="K486" i="1" s="1"/>
  <c r="D186" i="1"/>
  <c r="E185" i="1"/>
  <c r="K485" i="1" s="1"/>
  <c r="D185" i="1"/>
  <c r="E184" i="1"/>
  <c r="K484" i="1" s="1"/>
  <c r="D184" i="1"/>
  <c r="E183" i="1"/>
  <c r="K483" i="1" s="1"/>
  <c r="D183" i="1"/>
  <c r="E182" i="1"/>
  <c r="K48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K480" i="1" s="1"/>
  <c r="D180" i="1"/>
  <c r="E179" i="1"/>
  <c r="K479" i="1" s="1"/>
  <c r="D179" i="1"/>
  <c r="E178" i="1"/>
  <c r="K478" i="1" s="1"/>
  <c r="D178" i="1"/>
  <c r="E177" i="1"/>
  <c r="K477" i="1" s="1"/>
  <c r="D177" i="1"/>
  <c r="E176" i="1"/>
  <c r="K476" i="1" s="1"/>
  <c r="D176" i="1"/>
  <c r="E175" i="1"/>
  <c r="K475" i="1" s="1"/>
  <c r="D175" i="1"/>
  <c r="E174" i="1"/>
  <c r="K474" i="1" s="1"/>
  <c r="D174" i="1"/>
  <c r="E173" i="1"/>
  <c r="K473" i="1" s="1"/>
  <c r="D173" i="1"/>
  <c r="E172" i="1"/>
  <c r="K472" i="1" s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K470" i="1" s="1"/>
  <c r="D170" i="1"/>
  <c r="E169" i="1"/>
  <c r="K469" i="1" s="1"/>
  <c r="D169" i="1"/>
  <c r="E168" i="1"/>
  <c r="K468" i="1" s="1"/>
  <c r="D168" i="1"/>
  <c r="E167" i="1"/>
  <c r="K467" i="1" s="1"/>
  <c r="D167" i="1"/>
  <c r="E166" i="1"/>
  <c r="K466" i="1" s="1"/>
  <c r="D166" i="1"/>
  <c r="E165" i="1"/>
  <c r="K465" i="1" s="1"/>
  <c r="D165" i="1"/>
  <c r="E164" i="1"/>
  <c r="K464" i="1" s="1"/>
  <c r="D164" i="1"/>
  <c r="E163" i="1"/>
  <c r="K463" i="1" s="1"/>
  <c r="D163" i="1"/>
  <c r="E162" i="1"/>
  <c r="K462" i="1" s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K460" i="1" s="1"/>
  <c r="D160" i="1"/>
  <c r="E159" i="1"/>
  <c r="K459" i="1" s="1"/>
  <c r="D159" i="1"/>
  <c r="E158" i="1"/>
  <c r="K458" i="1" s="1"/>
  <c r="D158" i="1"/>
  <c r="E157" i="1"/>
  <c r="K457" i="1" s="1"/>
  <c r="D157" i="1"/>
  <c r="E156" i="1"/>
  <c r="K456" i="1" s="1"/>
  <c r="D156" i="1"/>
  <c r="E155" i="1"/>
  <c r="K455" i="1" s="1"/>
  <c r="D155" i="1"/>
  <c r="E154" i="1"/>
  <c r="K454" i="1" s="1"/>
  <c r="D154" i="1"/>
  <c r="E153" i="1"/>
  <c r="K453" i="1" s="1"/>
  <c r="D153" i="1"/>
  <c r="E152" i="1"/>
  <c r="K452" i="1" s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K443" i="1" s="1"/>
  <c r="D144" i="1"/>
  <c r="E144" i="1"/>
  <c r="K444" i="1" s="1"/>
  <c r="D145" i="1"/>
  <c r="E145" i="1"/>
  <c r="K445" i="1" s="1"/>
  <c r="D146" i="1"/>
  <c r="E146" i="1"/>
  <c r="K446" i="1" s="1"/>
  <c r="D147" i="1"/>
  <c r="E147" i="1"/>
  <c r="K447" i="1" s="1"/>
  <c r="D148" i="1"/>
  <c r="E148" i="1"/>
  <c r="K448" i="1" s="1"/>
  <c r="D149" i="1"/>
  <c r="E149" i="1"/>
  <c r="K449" i="1" s="1"/>
  <c r="D150" i="1"/>
  <c r="E150" i="1"/>
  <c r="K450" i="1" s="1"/>
  <c r="D151" i="1"/>
  <c r="E151" i="1"/>
  <c r="E142" i="1"/>
  <c r="K442" i="1" s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K440" i="1" s="1"/>
  <c r="D140" i="1"/>
  <c r="E139" i="1"/>
  <c r="K439" i="1" s="1"/>
  <c r="D139" i="1"/>
  <c r="E138" i="1"/>
  <c r="K438" i="1" s="1"/>
  <c r="D138" i="1"/>
  <c r="E137" i="1"/>
  <c r="K437" i="1" s="1"/>
  <c r="D137" i="1"/>
  <c r="E136" i="1"/>
  <c r="K436" i="1" s="1"/>
  <c r="D136" i="1"/>
  <c r="E135" i="1"/>
  <c r="K435" i="1" s="1"/>
  <c r="D135" i="1"/>
  <c r="E134" i="1"/>
  <c r="K434" i="1" s="1"/>
  <c r="D134" i="1"/>
  <c r="E133" i="1"/>
  <c r="K433" i="1" s="1"/>
  <c r="D133" i="1"/>
  <c r="E132" i="1"/>
  <c r="K432" i="1" s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K430" i="1" s="1"/>
  <c r="D130" i="1"/>
  <c r="E129" i="1"/>
  <c r="K429" i="1" s="1"/>
  <c r="D129" i="1"/>
  <c r="E128" i="1"/>
  <c r="K428" i="1" s="1"/>
  <c r="D128" i="1"/>
  <c r="E127" i="1"/>
  <c r="K427" i="1" s="1"/>
  <c r="D127" i="1"/>
  <c r="E126" i="1"/>
  <c r="K426" i="1" s="1"/>
  <c r="D126" i="1"/>
  <c r="E125" i="1"/>
  <c r="K425" i="1" s="1"/>
  <c r="D125" i="1"/>
  <c r="E124" i="1"/>
  <c r="K424" i="1" s="1"/>
  <c r="D124" i="1"/>
  <c r="E123" i="1"/>
  <c r="K423" i="1" s="1"/>
  <c r="D123" i="1"/>
  <c r="E122" i="1"/>
  <c r="K422" i="1" s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K420" i="1" s="1"/>
  <c r="D120" i="1"/>
  <c r="E119" i="1"/>
  <c r="K419" i="1" s="1"/>
  <c r="D119" i="1"/>
  <c r="E118" i="1"/>
  <c r="K418" i="1" s="1"/>
  <c r="D118" i="1"/>
  <c r="E117" i="1"/>
  <c r="K417" i="1" s="1"/>
  <c r="D117" i="1"/>
  <c r="E116" i="1"/>
  <c r="K416" i="1" s="1"/>
  <c r="D116" i="1"/>
  <c r="E115" i="1"/>
  <c r="K415" i="1" s="1"/>
  <c r="D115" i="1"/>
  <c r="E114" i="1"/>
  <c r="K414" i="1" s="1"/>
  <c r="D114" i="1"/>
  <c r="E113" i="1"/>
  <c r="K413" i="1" s="1"/>
  <c r="D113" i="1"/>
  <c r="E112" i="1"/>
  <c r="K412" i="1" s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K410" i="1" s="1"/>
  <c r="D110" i="1"/>
  <c r="E109" i="1"/>
  <c r="K409" i="1" s="1"/>
  <c r="D109" i="1"/>
  <c r="E108" i="1"/>
  <c r="K408" i="1" s="1"/>
  <c r="D108" i="1"/>
  <c r="E107" i="1"/>
  <c r="K407" i="1" s="1"/>
  <c r="D107" i="1"/>
  <c r="E106" i="1"/>
  <c r="K406" i="1" s="1"/>
  <c r="D106" i="1"/>
  <c r="E105" i="1"/>
  <c r="K405" i="1" s="1"/>
  <c r="D105" i="1"/>
  <c r="E104" i="1"/>
  <c r="K404" i="1" s="1"/>
  <c r="D104" i="1"/>
  <c r="E103" i="1"/>
  <c r="K403" i="1" s="1"/>
  <c r="D103" i="1"/>
  <c r="E102" i="1"/>
  <c r="K402" i="1" s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K400" i="1" s="1"/>
  <c r="D100" i="1"/>
  <c r="E99" i="1"/>
  <c r="K399" i="1" s="1"/>
  <c r="D99" i="1"/>
  <c r="E98" i="1"/>
  <c r="K398" i="1" s="1"/>
  <c r="D98" i="1"/>
  <c r="E97" i="1"/>
  <c r="K397" i="1" s="1"/>
  <c r="D97" i="1"/>
  <c r="E96" i="1"/>
  <c r="K396" i="1" s="1"/>
  <c r="D96" i="1"/>
  <c r="E95" i="1"/>
  <c r="K395" i="1" s="1"/>
  <c r="D95" i="1"/>
  <c r="E94" i="1"/>
  <c r="K394" i="1" s="1"/>
  <c r="D94" i="1"/>
  <c r="E93" i="1"/>
  <c r="K393" i="1" s="1"/>
  <c r="D93" i="1"/>
  <c r="E92" i="1"/>
  <c r="K392" i="1" s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K390" i="1" s="1"/>
  <c r="D90" i="1"/>
  <c r="E89" i="1"/>
  <c r="K389" i="1" s="1"/>
  <c r="D89" i="1"/>
  <c r="E88" i="1"/>
  <c r="K388" i="1" s="1"/>
  <c r="D88" i="1"/>
  <c r="E87" i="1"/>
  <c r="K387" i="1" s="1"/>
  <c r="D87" i="1"/>
  <c r="E86" i="1"/>
  <c r="K386" i="1" s="1"/>
  <c r="D86" i="1"/>
  <c r="E85" i="1"/>
  <c r="K385" i="1" s="1"/>
  <c r="D85" i="1"/>
  <c r="E84" i="1"/>
  <c r="K384" i="1" s="1"/>
  <c r="D84" i="1"/>
  <c r="E83" i="1"/>
  <c r="K383" i="1" s="1"/>
  <c r="D83" i="1"/>
  <c r="E82" i="1"/>
  <c r="K382" i="1" s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K380" i="1" s="1"/>
  <c r="D80" i="1"/>
  <c r="E79" i="1"/>
  <c r="K379" i="1" s="1"/>
  <c r="D79" i="1"/>
  <c r="E78" i="1"/>
  <c r="K378" i="1" s="1"/>
  <c r="D78" i="1"/>
  <c r="E77" i="1"/>
  <c r="K377" i="1" s="1"/>
  <c r="D77" i="1"/>
  <c r="E76" i="1"/>
  <c r="K376" i="1" s="1"/>
  <c r="D76" i="1"/>
  <c r="E75" i="1"/>
  <c r="K375" i="1" s="1"/>
  <c r="D75" i="1"/>
  <c r="E74" i="1"/>
  <c r="K374" i="1" s="1"/>
  <c r="D74" i="1"/>
  <c r="E73" i="1"/>
  <c r="K373" i="1" s="1"/>
  <c r="D73" i="1"/>
  <c r="D72" i="1"/>
  <c r="E72" i="1"/>
  <c r="K372" i="1" s="1"/>
  <c r="F73" i="1" l="1"/>
  <c r="F75" i="1"/>
  <c r="F79" i="1"/>
  <c r="F81" i="1"/>
  <c r="F72" i="1"/>
  <c r="F77" i="1"/>
  <c r="F74" i="1"/>
  <c r="F76" i="1"/>
  <c r="F78" i="1"/>
  <c r="F80" i="1"/>
  <c r="E71" i="1"/>
  <c r="E70" i="1"/>
  <c r="K370" i="1" s="1"/>
  <c r="E69" i="1"/>
  <c r="K369" i="1" s="1"/>
  <c r="E68" i="1"/>
  <c r="K368" i="1" s="1"/>
  <c r="E67" i="1"/>
  <c r="K367" i="1" s="1"/>
  <c r="E66" i="1"/>
  <c r="K366" i="1" s="1"/>
  <c r="E65" i="1"/>
  <c r="K365" i="1" s="1"/>
  <c r="E64" i="1"/>
  <c r="K364" i="1" s="1"/>
  <c r="E63" i="1"/>
  <c r="K363" i="1" s="1"/>
  <c r="D71" i="1"/>
  <c r="D70" i="1"/>
  <c r="D69" i="1"/>
  <c r="D68" i="1"/>
  <c r="D67" i="1"/>
  <c r="D66" i="1"/>
  <c r="D65" i="1"/>
  <c r="D64" i="1"/>
  <c r="D63" i="1"/>
  <c r="E62" i="1"/>
  <c r="K362" i="1" s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K360" i="1" s="1"/>
  <c r="D60" i="1"/>
  <c r="E59" i="1"/>
  <c r="K359" i="1" s="1"/>
  <c r="D59" i="1"/>
  <c r="E58" i="1"/>
  <c r="K358" i="1" s="1"/>
  <c r="D58" i="1"/>
  <c r="E57" i="1"/>
  <c r="K357" i="1" s="1"/>
  <c r="D57" i="1"/>
  <c r="E56" i="1"/>
  <c r="K356" i="1" s="1"/>
  <c r="D56" i="1"/>
  <c r="E55" i="1"/>
  <c r="K355" i="1" s="1"/>
  <c r="D55" i="1"/>
  <c r="E54" i="1"/>
  <c r="K354" i="1" s="1"/>
  <c r="D54" i="1"/>
  <c r="E53" i="1"/>
  <c r="K353" i="1" s="1"/>
  <c r="D53" i="1"/>
  <c r="E52" i="1"/>
  <c r="K352" i="1" s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K343" i="1" s="1"/>
  <c r="E42" i="1"/>
  <c r="K342" i="1" s="1"/>
  <c r="E51" i="1"/>
  <c r="E50" i="1"/>
  <c r="K350" i="1" s="1"/>
  <c r="E49" i="1"/>
  <c r="K349" i="1" s="1"/>
  <c r="E48" i="1"/>
  <c r="K348" i="1" s="1"/>
  <c r="E47" i="1"/>
  <c r="K347" i="1" s="1"/>
  <c r="E46" i="1"/>
  <c r="K346" i="1" s="1"/>
  <c r="E45" i="1"/>
  <c r="K345" i="1" s="1"/>
  <c r="E44" i="1"/>
  <c r="K344" i="1" s="1"/>
  <c r="K312" i="1" l="1"/>
  <c r="K316" i="1"/>
  <c r="K320" i="1"/>
  <c r="K325" i="1"/>
  <c r="K329" i="1"/>
  <c r="K334" i="1"/>
  <c r="K338" i="1"/>
  <c r="K313" i="1"/>
  <c r="K317" i="1"/>
  <c r="K322" i="1"/>
  <c r="K326" i="1"/>
  <c r="K330" i="1"/>
  <c r="K335" i="1"/>
  <c r="K339" i="1"/>
  <c r="K314" i="1"/>
  <c r="K318" i="1"/>
  <c r="K323" i="1"/>
  <c r="K327" i="1"/>
  <c r="K332" i="1"/>
  <c r="K336" i="1"/>
  <c r="K340" i="1"/>
  <c r="K315" i="1"/>
  <c r="K319" i="1"/>
  <c r="K324" i="1"/>
  <c r="K328" i="1"/>
  <c r="K333" i="1"/>
  <c r="K337" i="1"/>
  <c r="F34" i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<sst xmlns="http://schemas.openxmlformats.org/spreadsheetml/2006/main" count="1545" uniqueCount="33">
  <si>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</si>
  <si>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</si>
  <si>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</si>
  <si>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</si>
  <si>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</si>
  <si>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</si>
  <si>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</si>
  <si>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</si>
  <si>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</si>
  <si>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</si>
  <si>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</si>
  <si>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</si>
  <si>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</si>
  <si>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</si>
  <si>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</si>
  <si>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</si>
  <si>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</si>
  <si>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</si>
  <si>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</si>
  <si>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</si>
  <si>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</si>
  <si>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</si>
  <si>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</si>
  <si>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</si>
  <si>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</si>
  <si>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</si>
  <si>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</si>
  <si>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</si>
  <si>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</si>
  <si>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NEW_30DAY_100K</t>
  </si>
  <si>
    <t>Compiled by: Tennessee State Data Center, Boyd Center for Business and Econmic Research, University of Tennessee, Knoxville</t>
  </si>
  <si>
    <t>See tnsdc.utk.edu for more information</t>
  </si>
  <si>
    <t>CASE_FATRATE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</si>
</sst>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1"/>
  <sheetViews>
    <sheetView tabSelected="1" workbookViewId="0">
      <pane ySplit="1" topLeftCell="A1500" activePane="bottomLeft" state="frozen"/>
      <selection pane="bottomLeft" activeCell="A1521" sqref="A1521"/>
    </sheetView>
  </sheetViews>
  <sheetFormatPr defaultRowHeight="14.4" x14ac:dyDescent="0.3"/>
  <cols>
    <col min="1" max="1" width="9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77734375" bestFit="1" customWidth="1"/>
    <col min="12" max="12" width="19.7773437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29</v>
      </c>
      <c r="L1" s="9" t="s">
        <v>32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IF(B312="Pending","",SUMIFS(E:E,A:A,"&lt;="&amp;A312,A:A,"&gt;="&amp;A312-30,B:B,B312)/(VLOOKUP(B312,Population!$A$2:$B$10,2,FALSE)/100000))</f>
        <v>9.2721986369868006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IF(B313="Pending","",SUMIFS(E:E,A:A,"&lt;="&amp;A313,A:A,"&gt;="&amp;A313-30,B:B,B313)/(VLOOKUP(B313,Population!$A$2:$B$10,2,FALSE)/100000))</f>
        <v>39.91946073710934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IF(B314="Pending","",SUMIFS(E:E,A:A,"&lt;="&amp;A314,A:A,"&gt;="&amp;A314-30,B:B,B314)/(VLOOKUP(B314,Population!$A$2:$B$10,2,FALSE)/100000))</f>
        <v>142.0549993280473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IF(B315="Pending","",SUMIFS(E:E,A:A,"&lt;="&amp;A315,A:A,"&gt;="&amp;A315-30,B:B,B315)/(VLOOKUP(B315,Population!$A$2:$B$10,2,FALSE)/100000))</f>
        <v>130.417632828763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IF(B316="Pending","",SUMIFS(E:E,A:A,"&lt;="&amp;A316,A:A,"&gt;="&amp;A316-30,B:B,B316)/(VLOOKUP(B316,Population!$A$2:$B$10,2,FALSE)/100000))</f>
        <v>133.48660441983765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IF(B317="Pending","",SUMIFS(E:E,A:A,"&lt;="&amp;A317,A:A,"&gt;="&amp;A317-30,B:B,B317)/(VLOOKUP(B317,Population!$A$2:$B$10,2,FALSE)/100000))</f>
        <v>138.04487798776137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IF(B318="Pending","",SUMIFS(E:E,A:A,"&lt;="&amp;A318,A:A,"&gt;="&amp;A318-30,B:B,B318)/(VLOOKUP(B318,Population!$A$2:$B$10,2,FALSE)/100000))</f>
        <v>104.18279321555561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IF(B319="Pending","",SUMIFS(E:E,A:A,"&lt;="&amp;A319,A:A,"&gt;="&amp;A319-30,B:B,B319)/(VLOOKUP(B319,Population!$A$2:$B$10,2,FALSE)/100000))</f>
        <v>83.611865795657607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IF(B320="Pending","",SUMIFS(E:E,A:A,"&lt;="&amp;A320,A:A,"&gt;="&amp;A320-30,B:B,B320)/(VLOOKUP(B320,Population!$A$2:$B$10,2,FALSE)/100000))</f>
        <v>99.381575559360158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IF(B321="Pending","",SUMIFS(E:E,A:A,"&lt;="&amp;A321,A:A,"&gt;="&amp;A321-30,B:B,B321)/(VLOOKUP(B321,Population!$A$2:$B$10,2,FALSE)/100000))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IF(B322="Pending","",SUMIFS(E:E,A:A,"&lt;="&amp;A322,A:A,"&gt;="&amp;A322-30,B:B,B322)/(VLOOKUP(B322,Population!$A$2:$B$10,2,FALSE)/100000))</f>
        <v>10.596798442270629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IF(B323="Pending","",SUMIFS(E:E,A:A,"&lt;="&amp;A323,A:A,"&gt;="&amp;A323-30,B:B,B323)/(VLOOKUP(B323,Population!$A$2:$B$10,2,FALSE)/100000))</f>
        <v>43.187720680498408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IF(B324="Pending","",SUMIFS(E:E,A:A,"&lt;="&amp;A324,A:A,"&gt;="&amp;A324-30,B:B,B324)/(VLOOKUP(B324,Population!$A$2:$B$10,2,FALSE)/100000))</f>
        <v>144.78480714957666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IF(B325="Pending","",SUMIFS(E:E,A:A,"&lt;="&amp;A325,A:A,"&gt;="&amp;A325-30,B:B,B325)/(VLOOKUP(B325,Population!$A$2:$B$10,2,FALSE)/100000))</f>
        <v>133.72367422040125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IF(B326="Pending","",SUMIFS(E:E,A:A,"&lt;="&amp;A326,A:A,"&gt;="&amp;A326-30,B:B,B326)/(VLOOKUP(B326,Population!$A$2:$B$10,2,FALSE)/100000))</f>
        <v>137.24018204851498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IF(B327="Pending","",SUMIFS(E:E,A:A,"&lt;="&amp;A327,A:A,"&gt;="&amp;A327-30,B:B,B327)/(VLOOKUP(B327,Population!$A$2:$B$10,2,FALSE)/100000))</f>
        <v>141.17210823343882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IF(B328="Pending","",SUMIFS(E:E,A:A,"&lt;="&amp;A328,A:A,"&gt;="&amp;A328-30,B:B,B328)/(VLOOKUP(B328,Population!$A$2:$B$10,2,FALSE)/100000))</f>
        <v>105.57866498823661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IF(B329="Pending","",SUMIFS(E:E,A:A,"&lt;="&amp;A329,A:A,"&gt;="&amp;A329-30,B:B,B329)/(VLOOKUP(B329,Population!$A$2:$B$10,2,FALSE)/100000))</f>
        <v>82.569323828130706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IF(B330="Pending","",SUMIFS(E:E,A:A,"&lt;="&amp;A330,A:A,"&gt;="&amp;A330-30,B:B,B330)/(VLOOKUP(B330,Population!$A$2:$B$10,2,FALSE)/100000))</f>
        <v>99.381575559360158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IF(B331="Pending","",SUMIFS(E:E,A:A,"&lt;="&amp;A331,A:A,"&gt;="&amp;A331-30,B:B,B331)/(VLOOKUP(B331,Population!$A$2:$B$10,2,FALSE)/100000))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IF(B332="Pending","",SUMIFS(E:E,A:A,"&lt;="&amp;A332,A:A,"&gt;="&amp;A332-30,B:B,B332)/(VLOOKUP(B332,Population!$A$2:$B$10,2,FALSE)/100000))</f>
        <v>10.596798442270629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IF(B333="Pending","",SUMIFS(E:E,A:A,"&lt;="&amp;A333,A:A,"&gt;="&amp;A333-30,B:B,B333)/(VLOOKUP(B333,Population!$A$2:$B$10,2,FALSE)/100000))</f>
        <v>43.654614958125421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IF(B334="Pending","",SUMIFS(E:E,A:A,"&lt;="&amp;A334,A:A,"&gt;="&amp;A334-30,B:B,B334)/(VLOOKUP(B334,Population!$A$2:$B$10,2,FALSE)/100000))</f>
        <v>145.20477758365811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IF(B335="Pending","",SUMIFS(E:E,A:A,"&lt;="&amp;A335,A:A,"&gt;="&amp;A335-30,B:B,B335)/(VLOOKUP(B335,Population!$A$2:$B$10,2,FALSE)/100000))</f>
        <v>136.9157141847416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IF(B336="Pending","",SUMIFS(E:E,A:A,"&lt;="&amp;A336,A:A,"&gt;="&amp;A336-30,B:B,B336)/(VLOOKUP(B336,Population!$A$2:$B$10,2,FALSE)/100000))</f>
        <v>140.75916107539999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IF(B337="Pending","",SUMIFS(E:E,A:A,"&lt;="&amp;A337,A:A,"&gt;="&amp;A337-30,B:B,B337)/(VLOOKUP(B337,Population!$A$2:$B$10,2,FALSE)/100000))</f>
        <v>143.51753091769689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IF(B338="Pending","",SUMIFS(E:E,A:A,"&lt;="&amp;A338,A:A,"&gt;="&amp;A338-30,B:B,B338)/(VLOOKUP(B338,Population!$A$2:$B$10,2,FALSE)/100000))</f>
        <v>106.59384445927735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IF(B339="Pending","",SUMIFS(E:E,A:A,"&lt;="&amp;A339,A:A,"&gt;="&amp;A339-30,B:B,B339)/(VLOOKUP(B339,Population!$A$2:$B$10,2,FALSE)/100000))</f>
        <v>82.15230704111994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IF(B340="Pending","",SUMIFS(E:E,A:A,"&lt;="&amp;A340,A:A,"&gt;="&amp;A340-30,B:B,B340)/(VLOOKUP(B340,Population!$A$2:$B$10,2,FALSE)/100000))</f>
        <v>102.54371659988526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IF(B341="Pending","",SUMIFS(E:E,A:A,"&lt;="&amp;A341,A:A,"&gt;="&amp;A341-30,B:B,B341)/(VLOOKUP(B341,Population!$A$2:$B$10,2,FALSE)/100000))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IF(B342="Pending","",SUMIFS(E:E,A:A,"&lt;="&amp;A342,A:A,"&gt;="&amp;A342-30,B:B,B342)/(VLOOKUP(B342,Population!$A$2:$B$10,2,FALSE)/100000))</f>
        <v>11.369481662019528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IF(B343="Pending","",SUMIFS(E:E,A:A,"&lt;="&amp;A343,A:A,"&gt;="&amp;A343-30,B:B,B343)/(VLOOKUP(B343,Population!$A$2:$B$10,2,FALSE)/100000))</f>
        <v>44.705127082786191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IF(B344="Pending","",SUMIFS(E:E,A:A,"&lt;="&amp;A344,A:A,"&gt;="&amp;A344-30,B:B,B344)/(VLOOKUP(B344,Population!$A$2:$B$10,2,FALSE)/100000))</f>
        <v>141.63502889396585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IF(B345="Pending","",SUMIFS(E:E,A:A,"&lt;="&amp;A345,A:A,"&gt;="&amp;A345-30,B:B,B345)/(VLOOKUP(B345,Population!$A$2:$B$10,2,FALSE)/100000))</f>
        <v>138.16972988501817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IF(B346="Pending","",SUMIFS(E:E,A:A,"&lt;="&amp;A346,A:A,"&gt;="&amp;A346-30,B:B,B346)/(VLOOKUP(B346,Population!$A$2:$B$10,2,FALSE)/100000))</f>
        <v>140.99375967719232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IF(B347="Pending","",SUMIFS(E:E,A:A,"&lt;="&amp;A347,A:A,"&gt;="&amp;A347-30,B:B,B347)/(VLOOKUP(B347,Population!$A$2:$B$10,2,FALSE)/100000))</f>
        <v>144.96945924604714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IF(B348="Pending","",SUMIFS(E:E,A:A,"&lt;="&amp;A348,A:A,"&gt;="&amp;A348-30,B:B,B348)/(VLOOKUP(B348,Population!$A$2:$B$10,2,FALSE)/100000))</f>
        <v>106.46694702539726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IF(B349="Pending","",SUMIFS(E:E,A:A,"&lt;="&amp;A349,A:A,"&gt;="&amp;A349-30,B:B,B349)/(VLOOKUP(B349,Population!$A$2:$B$10,2,FALSE)/100000))</f>
        <v>82.777832221636089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IF(B350="Pending","",SUMIFS(E:E,A:A,"&lt;="&amp;A350,A:A,"&gt;="&amp;A350-30,B:B,B350)/(VLOOKUP(B350,Population!$A$2:$B$10,2,FALSE)/100000))</f>
        <v>107.06106094349254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IF(B351="Pending","",SUMIFS(E:E,A:A,"&lt;="&amp;A351,A:A,"&gt;="&amp;A351-30,B:B,B351)/(VLOOKUP(B351,Population!$A$2:$B$10,2,FALSE)/100000))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IF(B352="Pending","",SUMIFS(E:E,A:A,"&lt;="&amp;A352,A:A,"&gt;="&amp;A352-30,B:B,B352)/(VLOOKUP(B352,Population!$A$2:$B$10,2,FALSE)/100000))</f>
        <v>12.031781564661442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IF(B353="Pending","",SUMIFS(E:E,A:A,"&lt;="&amp;A353,A:A,"&gt;="&amp;A353-30,B:B,B353)/(VLOOKUP(B353,Population!$A$2:$B$10,2,FALSE)/100000))</f>
        <v>46.92287490151449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IF(B354="Pending","",SUMIFS(E:E,A:A,"&lt;="&amp;A354,A:A,"&gt;="&amp;A354-30,B:B,B354)/(VLOOKUP(B354,Population!$A$2:$B$10,2,FALSE)/100000))</f>
        <v>147.61960757962638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IF(B355="Pending","",SUMIFS(E:E,A:A,"&lt;="&amp;A355,A:A,"&gt;="&amp;A355-30,B:B,B355)/(VLOOKUP(B355,Population!$A$2:$B$10,2,FALSE)/100000))</f>
        <v>144.78181266829461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IF(B356="Pending","",SUMIFS(E:E,A:A,"&lt;="&amp;A356,A:A,"&gt;="&amp;A356-30,B:B,B356)/(VLOOKUP(B356,Population!$A$2:$B$10,2,FALSE)/100000))</f>
        <v>152.01989396143199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IF(B357="Pending","",SUMIFS(E:E,A:A,"&lt;="&amp;A357,A:A,"&gt;="&amp;A357-30,B:B,B357)/(VLOOKUP(B357,Population!$A$2:$B$10,2,FALSE)/100000))</f>
        <v>149.6603046145633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IF(B358="Pending","",SUMIFS(E:E,A:A,"&lt;="&amp;A358,A:A,"&gt;="&amp;A358-30,B:B,B358)/(VLOOKUP(B358,Population!$A$2:$B$10,2,FALSE)/100000))</f>
        <v>108.62420340135883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IF(B359="Pending","",SUMIFS(E:E,A:A,"&lt;="&amp;A359,A:A,"&gt;="&amp;A359-30,B:B,B359)/(VLOOKUP(B359,Population!$A$2:$B$10,2,FALSE)/100000))</f>
        <v>84.44589936967914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IF(B360="Pending","",SUMIFS(E:E,A:A,"&lt;="&amp;A360,A:A,"&gt;="&amp;A360-30,B:B,B360)/(VLOOKUP(B360,Population!$A$2:$B$10,2,FALSE)/100000))</f>
        <v>110.22320198401763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IF(B361="Pending","",SUMIFS(E:E,A:A,"&lt;="&amp;A361,A:A,"&gt;="&amp;A361-30,B:B,B361)/(VLOOKUP(B361,Population!$A$2:$B$10,2,FALSE)/100000))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IF(B362="Pending","",SUMIFS(E:E,A:A,"&lt;="&amp;A362,A:A,"&gt;="&amp;A362-30,B:B,B362)/(VLOOKUP(B362,Population!$A$2:$B$10,2,FALSE)/100000))</f>
        <v>12.473314833089386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IF(B363="Pending","",SUMIFS(E:E,A:A,"&lt;="&amp;A363,A:A,"&gt;="&amp;A363-30,B:B,B363)/(VLOOKUP(B363,Population!$A$2:$B$10,2,FALSE)/100000))</f>
        <v>47.389769179141503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IF(B364="Pending","",SUMIFS(E:E,A:A,"&lt;="&amp;A364,A:A,"&gt;="&amp;A364-30,B:B,B364)/(VLOOKUP(B364,Population!$A$2:$B$10,2,FALSE)/100000))</f>
        <v>152.97423061416475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IF(B365="Pending","",SUMIFS(E:E,A:A,"&lt;="&amp;A365,A:A,"&gt;="&amp;A365-30,B:B,B365)/(VLOOKUP(B365,Population!$A$2:$B$10,2,FALSE)/100000))</f>
        <v>148.08785405993282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IF(B366="Pending","",SUMIFS(E:E,A:A,"&lt;="&amp;A366,A:A,"&gt;="&amp;A366-30,B:B,B366)/(VLOOKUP(B366,Population!$A$2:$B$10,2,FALSE)/100000))</f>
        <v>156.71186599727866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IF(B367="Pending","",SUMIFS(E:E,A:A,"&lt;="&amp;A367,A:A,"&gt;="&amp;A367-30,B:B,B367)/(VLOOKUP(B367,Population!$A$2:$B$10,2,FALSE)/100000))</f>
        <v>152.67584806575226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IF(B368="Pending","",SUMIFS(E:E,A:A,"&lt;="&amp;A368,A:A,"&gt;="&amp;A368-30,B:B,B368)/(VLOOKUP(B368,Population!$A$2:$B$10,2,FALSE)/100000))</f>
        <v>109.25869057075928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IF(B369="Pending","",SUMIFS(E:E,A:A,"&lt;="&amp;A369,A:A,"&gt;="&amp;A369-30,B:B,B369)/(VLOOKUP(B369,Population!$A$2:$B$10,2,FALSE)/100000))</f>
        <v>86.113966517722176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IF(B370="Pending","",SUMIFS(E:E,A:A,"&lt;="&amp;A370,A:A,"&gt;="&amp;A370-30,B:B,B370)/(VLOOKUP(B370,Population!$A$2:$B$10,2,FALSE)/100000))</f>
        <v>114.28881189326418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IF(B371="Pending","",SUMIFS(E:E,A:A,"&lt;="&amp;A371,A:A,"&gt;="&amp;A371-30,B:B,B371)/(VLOOKUP(B371,Population!$A$2:$B$10,2,FALSE)/100000))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IF(B372="Pending","",SUMIFS(E:E,A:A,"&lt;="&amp;A372,A:A,"&gt;="&amp;A372-30,B:B,B372)/(VLOOKUP(B372,Population!$A$2:$B$10,2,FALSE)/100000))</f>
        <v>13.356381369945272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IF(B373="Pending","",SUMIFS(E:E,A:A,"&lt;="&amp;A373,A:A,"&gt;="&amp;A373-30,B:B,B373)/(VLOOKUP(B373,Population!$A$2:$B$10,2,FALSE)/100000))</f>
        <v>49.023899150836037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IF(B374="Pending","",SUMIFS(E:E,A:A,"&lt;="&amp;A374,A:A,"&gt;="&amp;A374-30,B:B,B374)/(VLOOKUP(B374,Population!$A$2:$B$10,2,FALSE)/100000))</f>
        <v>155.17907539309232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IF(B375="Pending","",SUMIFS(E:E,A:A,"&lt;="&amp;A375,A:A,"&gt;="&amp;A375-30,B:B,B375)/(VLOOKUP(B375,Population!$A$2:$B$10,2,FALSE)/100000))</f>
        <v>150.93788974237958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IF(B376="Pending","",SUMIFS(E:E,A:A,"&lt;="&amp;A376,A:A,"&gt;="&amp;A376-30,B:B,B376)/(VLOOKUP(B376,Population!$A$2:$B$10,2,FALSE)/100000))</f>
        <v>159.76164782057899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IF(B377="Pending","",SUMIFS(E:E,A:A,"&lt;="&amp;A377,A:A,"&gt;="&amp;A377-30,B:B,B377)/(VLOOKUP(B377,Population!$A$2:$B$10,2,FALSE)/100000))</f>
        <v>155.13295754449882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IF(B378="Pending","",SUMIFS(E:E,A:A,"&lt;="&amp;A378,A:A,"&gt;="&amp;A378-30,B:B,B378)/(VLOOKUP(B378,Population!$A$2:$B$10,2,FALSE)/100000))</f>
        <v>110.40076747568011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IF(B379="Pending","",SUMIFS(E:E,A:A,"&lt;="&amp;A379,A:A,"&gt;="&amp;A379-30,B:B,B379)/(VLOOKUP(B379,Population!$A$2:$B$10,2,FALSE)/100000))</f>
        <v>88.616067239786744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IF(B380="Pending","",SUMIFS(E:E,A:A,"&lt;="&amp;A380,A:A,"&gt;="&amp;A380-30,B:B,B380)/(VLOOKUP(B380,Population!$A$2:$B$10,2,FALSE)/100000))</f>
        <v>118.35442180251073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IF(B381="Pending","",SUMIFS(E:E,A:A,"&lt;="&amp;A381,A:A,"&gt;="&amp;A381-30,B:B,B381)/(VLOOKUP(B381,Population!$A$2:$B$10,2,FALSE)/100000))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IF(B382="Pending","",SUMIFS(E:E,A:A,"&lt;="&amp;A382,A:A,"&gt;="&amp;A382-30,B:B,B382)/(VLOOKUP(B382,Population!$A$2:$B$10,2,FALSE)/100000))</f>
        <v>14.6809811752291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IF(B383="Pending","",SUMIFS(E:E,A:A,"&lt;="&amp;A383,A:A,"&gt;="&amp;A383-30,B:B,B383)/(VLOOKUP(B383,Population!$A$2:$B$10,2,FALSE)/100000))</f>
        <v>54.97680119058041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IF(B384="Pending","",SUMIFS(E:E,A:A,"&lt;="&amp;A384,A:A,"&gt;="&amp;A384-30,B:B,B384)/(VLOOKUP(B384,Population!$A$2:$B$10,2,FALSE)/100000))</f>
        <v>159.37877973390673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IF(B385="Pending","",SUMIFS(E:E,A:A,"&lt;="&amp;A385,A:A,"&gt;="&amp;A385-30,B:B,B385)/(VLOOKUP(B385,Population!$A$2:$B$10,2,FALSE)/100000))</f>
        <v>158.68998679863472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IF(B386="Pending","",SUMIFS(E:E,A:A,"&lt;="&amp;A386,A:A,"&gt;="&amp;A386-30,B:B,B386)/(VLOOKUP(B386,Population!$A$2:$B$10,2,FALSE)/100000))</f>
        <v>166.799605874349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IF(B387="Pending","",SUMIFS(E:E,A:A,"&lt;="&amp;A387,A:A,"&gt;="&amp;A387-30,B:B,B387)/(VLOOKUP(B387,Population!$A$2:$B$10,2,FALSE)/100000))</f>
        <v>160.49392367994585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IF(B388="Pending","",SUMIFS(E:E,A:A,"&lt;="&amp;A388,A:A,"&gt;="&amp;A388-30,B:B,B388)/(VLOOKUP(B388,Population!$A$2:$B$10,2,FALSE)/100000))</f>
        <v>112.93871615328196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IF(B389="Pending","",SUMIFS(E:E,A:A,"&lt;="&amp;A389,A:A,"&gt;="&amp;A389-30,B:B,B389)/(VLOOKUP(B389,Population!$A$2:$B$10,2,FALSE)/100000))</f>
        <v>91.326676355356696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IF(B390="Pending","",SUMIFS(E:E,A:A,"&lt;="&amp;A390,A:A,"&gt;="&amp;A390-30,B:B,B390)/(VLOOKUP(B390,Population!$A$2:$B$10,2,FALSE)/100000))</f>
        <v>125.13043831792164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IF(B391="Pending","",SUMIFS(E:E,A:A,"&lt;="&amp;A391,A:A,"&gt;="&amp;A391-30,B:B,B391)/(VLOOKUP(B391,Population!$A$2:$B$10,2,FALSE)/100000))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IF(B392="Pending","",SUMIFS(E:E,A:A,"&lt;="&amp;A392,A:A,"&gt;="&amp;A392-30,B:B,B392)/(VLOOKUP(B392,Population!$A$2:$B$10,2,FALSE)/100000))</f>
        <v>16.005580980512928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IF(B393="Pending","",SUMIFS(E:E,A:A,"&lt;="&amp;A393,A:A,"&gt;="&amp;A393-30,B:B,B393)/(VLOOKUP(B393,Population!$A$2:$B$10,2,FALSE)/100000))</f>
        <v>59.64574396685051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IF(B394="Pending","",SUMIFS(E:E,A:A,"&lt;="&amp;A394,A:A,"&gt;="&amp;A394-30,B:B,B394)/(VLOOKUP(B394,Population!$A$2:$B$10,2,FALSE)/100000))</f>
        <v>169.03809971777986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IF(B395="Pending","",SUMIFS(E:E,A:A,"&lt;="&amp;A395,A:A,"&gt;="&amp;A395-30,B:B,B395)/(VLOOKUP(B395,Population!$A$2:$B$10,2,FALSE)/100000))</f>
        <v>167.4680967005707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IF(B396="Pending","",SUMIFS(E:E,A:A,"&lt;="&amp;A396,A:A,"&gt;="&amp;A396-30,B:B,B396)/(VLOOKUP(B396,Population!$A$2:$B$10,2,FALSE)/100000))</f>
        <v>170.90508140571481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IF(B397="Pending","",SUMIFS(E:E,A:A,"&lt;="&amp;A397,A:A,"&gt;="&amp;A397-30,B:B,B397)/(VLOOKUP(B397,Population!$A$2:$B$10,2,FALSE)/100000))</f>
        <v>162.05753880278459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IF(B398="Pending","",SUMIFS(E:E,A:A,"&lt;="&amp;A398,A:A,"&gt;="&amp;A398-30,B:B,B398)/(VLOOKUP(B398,Population!$A$2:$B$10,2,FALSE)/100000))</f>
        <v>114.84217766148333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IF(B399="Pending","",SUMIFS(E:E,A:A,"&lt;="&amp;A399,A:A,"&gt;="&amp;A399-30,B:B,B399)/(VLOOKUP(B399,Population!$A$2:$B$10,2,FALSE)/100000))</f>
        <v>91.952201535872831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IF(B400="Pending","",SUMIFS(E:E,A:A,"&lt;="&amp;A400,A:A,"&gt;="&amp;A400-30,B:B,B400)/(VLOOKUP(B400,Population!$A$2:$B$10,2,FALSE)/100000))</f>
        <v>133.26165813641475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IF(B401="Pending","",SUMIFS(E:E,A:A,"&lt;="&amp;A401,A:A,"&gt;="&amp;A401-30,B:B,B401)/(VLOOKUP(B401,Population!$A$2:$B$10,2,FALSE)/100000))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IF(B402="Pending","",SUMIFS(E:E,A:A,"&lt;="&amp;A402,A:A,"&gt;="&amp;A402-30,B:B,B402)/(VLOOKUP(B402,Population!$A$2:$B$10,2,FALSE)/100000))</f>
        <v>16.667880883154844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IF(B403="Pending","",SUMIFS(E:E,A:A,"&lt;="&amp;A403,A:A,"&gt;="&amp;A403-30,B:B,B403)/(VLOOKUP(B403,Population!$A$2:$B$10,2,FALSE)/100000))</f>
        <v>61.98021535498556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IF(B404="Pending","",SUMIFS(E:E,A:A,"&lt;="&amp;A404,A:A,"&gt;="&amp;A404-30,B:B,B404)/(VLOOKUP(B404,Population!$A$2:$B$10,2,FALSE)/100000))</f>
        <v>167.88318102405589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IF(B405="Pending","",SUMIFS(E:E,A:A,"&lt;="&amp;A405,A:A,"&gt;="&amp;A405-30,B:B,B405)/(VLOOKUP(B405,Population!$A$2:$B$10,2,FALSE)/100000))</f>
        <v>168.26610669165578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IF(B406="Pending","",SUMIFS(E:E,A:A,"&lt;="&amp;A406,A:A,"&gt;="&amp;A406-30,B:B,B406)/(VLOOKUP(B406,Population!$A$2:$B$10,2,FALSE)/100000))</f>
        <v>170.55318350302633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IF(B407="Pending","",SUMIFS(E:E,A:A,"&lt;="&amp;A407,A:A,"&gt;="&amp;A407-30,B:B,B407)/(VLOOKUP(B407,Population!$A$2:$B$10,2,FALSE)/100000))</f>
        <v>160.04717650199194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IF(B408="Pending","",SUMIFS(E:E,A:A,"&lt;="&amp;A408,A:A,"&gt;="&amp;A408-30,B:B,B408)/(VLOOKUP(B408,Population!$A$2:$B$10,2,FALSE)/100000))</f>
        <v>114.08079305820279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IF(B409="Pending","",SUMIFS(E:E,A:A,"&lt;="&amp;A409,A:A,"&gt;="&amp;A409-30,B:B,B409)/(VLOOKUP(B409,Population!$A$2:$B$10,2,FALSE)/100000))</f>
        <v>92.160709929378214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IF(B410="Pending","",SUMIFS(E:E,A:A,"&lt;="&amp;A410,A:A,"&gt;="&amp;A410-30,B:B,B410)/(VLOOKUP(B410,Population!$A$2:$B$10,2,FALSE)/100000))</f>
        <v>142.74808125799004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IF(B411="Pending","",SUMIFS(E:E,A:A,"&lt;="&amp;A411,A:A,"&gt;="&amp;A411-30,B:B,B411)/(VLOOKUP(B411,Population!$A$2:$B$10,2,FALSE)/100000))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IF(B412="Pending","",SUMIFS(E:E,A:A,"&lt;="&amp;A412,A:A,"&gt;="&amp;A412-30,B:B,B412)/(VLOOKUP(B412,Population!$A$2:$B$10,2,FALSE)/100000))</f>
        <v>17.109414151582786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IF(B413="Pending","",SUMIFS(E:E,A:A,"&lt;="&amp;A413,A:A,"&gt;="&amp;A413-30,B:B,B413)/(VLOOKUP(B413,Population!$A$2:$B$10,2,FALSE)/100000))</f>
        <v>61.630044646765299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IF(B414="Pending","",SUMIFS(E:E,A:A,"&lt;="&amp;A414,A:A,"&gt;="&amp;A414-30,B:B,B414)/(VLOOKUP(B414,Population!$A$2:$B$10,2,FALSE)/100000))</f>
        <v>166.09830667920977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IF(B415="Pending","",SUMIFS(E:E,A:A,"&lt;="&amp;A415,A:A,"&gt;="&amp;A415-30,B:B,B415)/(VLOOKUP(B415,Population!$A$2:$B$10,2,FALSE)/100000))</f>
        <v>167.69609955516643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IF(B416="Pending","",SUMIFS(E:E,A:A,"&lt;="&amp;A416,A:A,"&gt;="&amp;A416-30,B:B,B416)/(VLOOKUP(B416,Population!$A$2:$B$10,2,FALSE)/100000))</f>
        <v>169.38019049406466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IF(B417="Pending","",SUMIFS(E:E,A:A,"&lt;="&amp;A417,A:A,"&gt;="&amp;A417-30,B:B,B417)/(VLOOKUP(B417,Population!$A$2:$B$10,2,FALSE)/100000))</f>
        <v>160.04717650199194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IF(B418="Pending","",SUMIFS(E:E,A:A,"&lt;="&amp;A418,A:A,"&gt;="&amp;A418-30,B:B,B418)/(VLOOKUP(B418,Population!$A$2:$B$10,2,FALSE)/100000))</f>
        <v>113.95389562432268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IF(B419="Pending","",SUMIFS(E:E,A:A,"&lt;="&amp;A419,A:A,"&gt;="&amp;A419-30,B:B,B419)/(VLOOKUP(B419,Population!$A$2:$B$10,2,FALSE)/100000))</f>
        <v>92.369218322883597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IF(B420="Pending","",SUMIFS(E:E,A:A,"&lt;="&amp;A420,A:A,"&gt;="&amp;A420-30,B:B,B420)/(VLOOKUP(B420,Population!$A$2:$B$10,2,FALSE)/100000))</f>
        <v>141.39287795490785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IF(B421="Pending","",SUMIFS(E:E,A:A,"&lt;="&amp;A421,A:A,"&gt;="&amp;A421-30,B:B,B421)/(VLOOKUP(B421,Population!$A$2:$B$10,2,FALSE)/100000))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IF(B422="Pending","",SUMIFS(E:E,A:A,"&lt;="&amp;A422,A:A,"&gt;="&amp;A422-30,B:B,B422)/(VLOOKUP(B422,Population!$A$2:$B$10,2,FALSE)/100000))</f>
        <v>17.992480688438672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IF(B423="Pending","",SUMIFS(E:E,A:A,"&lt;="&amp;A423,A:A,"&gt;="&amp;A423-30,B:B,B423)/(VLOOKUP(B423,Population!$A$2:$B$10,2,FALSE)/100000))</f>
        <v>62.330386063205815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IF(B424="Pending","",SUMIFS(E:E,A:A,"&lt;="&amp;A424,A:A,"&gt;="&amp;A424-30,B:B,B424)/(VLOOKUP(B424,Population!$A$2:$B$10,2,FALSE)/100000))</f>
        <v>167.98817363257626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IF(B425="Pending","",SUMIFS(E:E,A:A,"&lt;="&amp;A425,A:A,"&gt;="&amp;A425-30,B:B,B425)/(VLOOKUP(B425,Population!$A$2:$B$10,2,FALSE)/100000))</f>
        <v>174.30818233844289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IF(B426="Pending","",SUMIFS(E:E,A:A,"&lt;="&amp;A426,A:A,"&gt;="&amp;A426-30,B:B,B426)/(VLOOKUP(B426,Population!$A$2:$B$10,2,FALSE)/100000))</f>
        <v>172.66457091915731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IF(B427="Pending","",SUMIFS(E:E,A:A,"&lt;="&amp;A427,A:A,"&gt;="&amp;A427-30,B:B,B427)/(VLOOKUP(B427,Population!$A$2:$B$10,2,FALSE)/100000))</f>
        <v>164.73802187050811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IF(B428="Pending","",SUMIFS(E:E,A:A,"&lt;="&amp;A428,A:A,"&gt;="&amp;A428-30,B:B,B428)/(VLOOKUP(B428,Population!$A$2:$B$10,2,FALSE)/100000))</f>
        <v>113.70010075656251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IF(B429="Pending","",SUMIFS(E:E,A:A,"&lt;="&amp;A429,A:A,"&gt;="&amp;A429-30,B:B,B429)/(VLOOKUP(B429,Population!$A$2:$B$10,2,FALSE)/100000))</f>
        <v>93.620268683915882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IF(B430="Pending","",SUMIFS(E:E,A:A,"&lt;="&amp;A430,A:A,"&gt;="&amp;A430-30,B:B,B430)/(VLOOKUP(B430,Population!$A$2:$B$10,2,FALSE)/100000))</f>
        <v>145.00675342979369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IF(B431="Pending","",SUMIFS(E:E,A:A,"&lt;="&amp;A431,A:A,"&gt;="&amp;A431-30,B:B,B431)/(VLOOKUP(B431,Population!$A$2:$B$10,2,FALSE)/100000))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IF(B432="Pending","",SUMIFS(E:E,A:A,"&lt;="&amp;A432,A:A,"&gt;="&amp;A432-30,B:B,B432)/(VLOOKUP(B432,Population!$A$2:$B$10,2,FALSE)/100000))</f>
        <v>20.531296981899342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IF(B433="Pending","",SUMIFS(E:E,A:A,"&lt;="&amp;A433,A:A,"&gt;="&amp;A433-30,B:B,B433)/(VLOOKUP(B433,Population!$A$2:$B$10,2,FALSE)/100000))</f>
        <v>64.314686743120603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IF(B434="Pending","",SUMIFS(E:E,A:A,"&lt;="&amp;A434,A:A,"&gt;="&amp;A434-30,B:B,B434)/(VLOOKUP(B434,Population!$A$2:$B$10,2,FALSE)/100000))</f>
        <v>172.39786319043139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IF(B435="Pending","",SUMIFS(E:E,A:A,"&lt;="&amp;A435,A:A,"&gt;="&amp;A435-30,B:B,B435)/(VLOOKUP(B435,Population!$A$2:$B$10,2,FALSE)/100000))</f>
        <v>190.61038644203825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IF(B436="Pending","",SUMIFS(E:E,A:A,"&lt;="&amp;A436,A:A,"&gt;="&amp;A436-30,B:B,B436)/(VLOOKUP(B436,Population!$A$2:$B$10,2,FALSE)/100000))</f>
        <v>186.85778632759349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IF(B437="Pending","",SUMIFS(E:E,A:A,"&lt;="&amp;A437,A:A,"&gt;="&amp;A437-30,B:B,B437)/(VLOOKUP(B437,Population!$A$2:$B$10,2,FALSE)/100000))</f>
        <v>173.78465222407499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IF(B438="Pending","",SUMIFS(E:E,A:A,"&lt;="&amp;A438,A:A,"&gt;="&amp;A438-30,B:B,B438)/(VLOOKUP(B438,Population!$A$2:$B$10,2,FALSE)/100000))</f>
        <v>116.23804943416435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IF(B439="Pending","",SUMIFS(E:E,A:A,"&lt;="&amp;A439,A:A,"&gt;="&amp;A439-30,B:B,B439)/(VLOOKUP(B439,Population!$A$2:$B$10,2,FALSE)/100000))</f>
        <v>92.994743503399732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IF(B440="Pending","",SUMIFS(E:E,A:A,"&lt;="&amp;A440,A:A,"&gt;="&amp;A440-30,B:B,B440)/(VLOOKUP(B440,Population!$A$2:$B$10,2,FALSE)/100000))</f>
        <v>139.58594021746495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IF(B441="Pending","",SUMIFS(E:E,A:A,"&lt;="&amp;A441,A:A,"&gt;="&amp;A441-30,B:B,B441)/(VLOOKUP(B441,Population!$A$2:$B$10,2,FALSE)/100000))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IF(B442="Pending","",SUMIFS(E:E,A:A,"&lt;="&amp;A442,A:A,"&gt;="&amp;A442-30,B:B,B442)/(VLOOKUP(B442,Population!$A$2:$B$10,2,FALSE)/100000))</f>
        <v>21.6351301529692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IF(B443="Pending","",SUMIFS(E:E,A:A,"&lt;="&amp;A443,A:A,"&gt;="&amp;A443-30,B:B,B443)/(VLOOKUP(B443,Population!$A$2:$B$10,2,FALSE)/100000))</f>
        <v>67.116052408882666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IF(B444="Pending","",SUMIFS(E:E,A:A,"&lt;="&amp;A444,A:A,"&gt;="&amp;A444-30,B:B,B444)/(VLOOKUP(B444,Population!$A$2:$B$10,2,FALSE)/100000))</f>
        <v>189.51165837925009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IF(B445="Pending","",SUMIFS(E:E,A:A,"&lt;="&amp;A445,A:A,"&gt;="&amp;A445-30,B:B,B445)/(VLOOKUP(B445,Population!$A$2:$B$10,2,FALSE)/100000))</f>
        <v>217.51472328433553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IF(B446="Pending","",SUMIFS(E:E,A:A,"&lt;="&amp;A446,A:A,"&gt;="&amp;A446-30,B:B,B446)/(VLOOKUP(B446,Population!$A$2:$B$10,2,FALSE)/100000))</f>
        <v>208.44085769248815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IF(B447="Pending","",SUMIFS(E:E,A:A,"&lt;="&amp;A447,A:A,"&gt;="&amp;A447-30,B:B,B447)/(VLOOKUP(B447,Population!$A$2:$B$10,2,FALSE)/100000))</f>
        <v>180.82092027684925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IF(B448="Pending","",SUMIFS(E:E,A:A,"&lt;="&amp;A448,A:A,"&gt;="&amp;A448-30,B:B,B448)/(VLOOKUP(B448,Population!$A$2:$B$10,2,FALSE)/100000))</f>
        <v>120.29876731832729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IF(B449="Pending","",SUMIFS(E:E,A:A,"&lt;="&amp;A449,A:A,"&gt;="&amp;A449-30,B:B,B449)/(VLOOKUP(B449,Population!$A$2:$B$10,2,FALSE)/100000))</f>
        <v>92.369218322883597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IF(B450="Pending","",SUMIFS(E:E,A:A,"&lt;="&amp;A450,A:A,"&gt;="&amp;A450-30,B:B,B450)/(VLOOKUP(B450,Population!$A$2:$B$10,2,FALSE)/100000))</f>
        <v>139.13420578310422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IF(B451="Pending","",SUMIFS(E:E,A:A,"&lt;="&amp;A451,A:A,"&gt;="&amp;A451-30,B:B,B451)/(VLOOKUP(B451,Population!$A$2:$B$10,2,FALSE)/100000))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IF(B452="Pending","",SUMIFS(E:E,A:A,"&lt;="&amp;A452,A:A,"&gt;="&amp;A452-30,B:B,B452)/(VLOOKUP(B452,Population!$A$2:$B$10,2,FALSE)/100000))</f>
        <v>22.738963324039055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IF(B453="Pending","",SUMIFS(E:E,A:A,"&lt;="&amp;A453,A:A,"&gt;="&amp;A453-30,B:B,B453)/(VLOOKUP(B453,Population!$A$2:$B$10,2,FALSE)/100000))</f>
        <v>69.217076658204206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IF(B454="Pending","",SUMIFS(E:E,A:A,"&lt;="&amp;A454,A:A,"&gt;="&amp;A454-30,B:B,B454)/(VLOOKUP(B454,Population!$A$2:$B$10,2,FALSE)/100000))</f>
        <v>198.01605966939925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IF(B455="Pending","",SUMIFS(E:E,A:A,"&lt;="&amp;A455,A:A,"&gt;="&amp;A455-30,B:B,B455)/(VLOOKUP(B455,Population!$A$2:$B$10,2,FALSE)/100000))</f>
        <v>229.59887457790973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IF(B456="Pending","",SUMIFS(E:E,A:A,"&lt;="&amp;A456,A:A,"&gt;="&amp;A456-30,B:B,B456)/(VLOOKUP(B456,Population!$A$2:$B$10,2,FALSE)/100000))</f>
        <v>216.41721015342748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IF(B457="Pending","",SUMIFS(E:E,A:A,"&lt;="&amp;A457,A:A,"&gt;="&amp;A457-30,B:B,B457)/(VLOOKUP(B457,Population!$A$2:$B$10,2,FALSE)/100000))</f>
        <v>180.03911271542987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IF(B458="Pending","",SUMIFS(E:E,A:A,"&lt;="&amp;A458,A:A,"&gt;="&amp;A458-30,B:B,B458)/(VLOOKUP(B458,Population!$A$2:$B$10,2,FALSE)/100000))</f>
        <v>120.42566475220738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IF(B459="Pending","",SUMIFS(E:E,A:A,"&lt;="&amp;A459,A:A,"&gt;="&amp;A459-30,B:B,B459)/(VLOOKUP(B459,Population!$A$2:$B$10,2,FALSE)/100000))</f>
        <v>91.118167961851313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IF(B460="Pending","",SUMIFS(E:E,A:A,"&lt;="&amp;A460,A:A,"&gt;="&amp;A460-30,B:B,B460)/(VLOOKUP(B460,Population!$A$2:$B$10,2,FALSE)/100000))</f>
        <v>138.23073691438276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IF(B461="Pending","",SUMIFS(E:E,A:A,"&lt;="&amp;A461,A:A,"&gt;="&amp;A461-30,B:B,B461)/(VLOOKUP(B461,Population!$A$2:$B$10,2,FALSE)/100000))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IF(B462="Pending","",SUMIFS(E:E,A:A,"&lt;="&amp;A462,A:A,"&gt;="&amp;A462-30,B:B,B462)/(VLOOKUP(B462,Population!$A$2:$B$10,2,FALSE)/100000))</f>
        <v>26.2712294714626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IF(B463="Pending","",SUMIFS(E:E,A:A,"&lt;="&amp;A463,A:A,"&gt;="&amp;A463-30,B:B,B463)/(VLOOKUP(B463,Population!$A$2:$B$10,2,FALSE)/100000))</f>
        <v>73.535848726254059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IF(B464="Pending","",SUMIFS(E:E,A:A,"&lt;="&amp;A464,A:A,"&gt;="&amp;A464-30,B:B,B464)/(VLOOKUP(B464,Population!$A$2:$B$10,2,FALSE)/100000))</f>
        <v>204.73558661470233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IF(B465="Pending","",SUMIFS(E:E,A:A,"&lt;="&amp;A465,A:A,"&gt;="&amp;A465-30,B:B,B465)/(VLOOKUP(B465,Population!$A$2:$B$10,2,FALSE)/100000))</f>
        <v>237.57897448876059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IF(B466="Pending","",SUMIFS(E:E,A:A,"&lt;="&amp;A466,A:A,"&gt;="&amp;A466-30,B:B,B466)/(VLOOKUP(B466,Population!$A$2:$B$10,2,FALSE)/100000))</f>
        <v>224.39356261436683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IF(B467="Pending","",SUMIFS(E:E,A:A,"&lt;="&amp;A467,A:A,"&gt;="&amp;A467-30,B:B,B467)/(VLOOKUP(B467,Population!$A$2:$B$10,2,FALSE)/100000))</f>
        <v>186.62863359025019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IF(B468="Pending","",SUMIFS(E:E,A:A,"&lt;="&amp;A468,A:A,"&gt;="&amp;A468-30,B:B,B468)/(VLOOKUP(B468,Population!$A$2:$B$10,2,FALSE)/100000))</f>
        <v>123.21740829756941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IF(B469="Pending","",SUMIFS(E:E,A:A,"&lt;="&amp;A469,A:A,"&gt;="&amp;A469-30,B:B,B469)/(VLOOKUP(B469,Population!$A$2:$B$10,2,FALSE)/100000))</f>
        <v>93.203251896905115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IF(B470="Pending","",SUMIFS(E:E,A:A,"&lt;="&amp;A470,A:A,"&gt;="&amp;A470-30,B:B,B470)/(VLOOKUP(B470,Population!$A$2:$B$10,2,FALSE)/100000))</f>
        <v>133.71339257077548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IF(B471="Pending","",SUMIFS(E:E,A:A,"&lt;="&amp;A471,A:A,"&gt;="&amp;A471-30,B:B,B471)/(VLOOKUP(B471,Population!$A$2:$B$10,2,FALSE)/100000))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IF(B472="Pending","",SUMIFS(E:E,A:A,"&lt;="&amp;A472,A:A,"&gt;="&amp;A472-30,B:B,B472)/(VLOOKUP(B472,Population!$A$2:$B$10,2,FALSE)/100000))</f>
        <v>26.712762739890543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IF(B473="Pending","",SUMIFS(E:E,A:A,"&lt;="&amp;A473,A:A,"&gt;="&amp;A473-30,B:B,B473)/(VLOOKUP(B473,Population!$A$2:$B$10,2,FALSE)/100000))</f>
        <v>76.804108669643128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IF(B474="Pending","",SUMIFS(E:E,A:A,"&lt;="&amp;A474,A:A,"&gt;="&amp;A474-30,B:B,B474)/(VLOOKUP(B474,Population!$A$2:$B$10,2,FALSE)/100000))</f>
        <v>207.46539443623169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IF(B475="Pending","",SUMIFS(E:E,A:A,"&lt;="&amp;A475,A:A,"&gt;="&amp;A475-30,B:B,B475)/(VLOOKUP(B475,Population!$A$2:$B$10,2,FALSE)/100000))</f>
        <v>238.03498019795208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IF(B476="Pending","",SUMIFS(E:E,A:A,"&lt;="&amp;A476,A:A,"&gt;="&amp;A476-30,B:B,B476)/(VLOOKUP(B476,Population!$A$2:$B$10,2,FALSE)/100000))</f>
        <v>226.50495003049781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IF(B477="Pending","",SUMIFS(E:E,A:A,"&lt;="&amp;A477,A:A,"&gt;="&amp;A477-30,B:B,B477)/(VLOOKUP(B477,Population!$A$2:$B$10,2,FALSE)/100000))</f>
        <v>185.73513923434237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IF(B478="Pending","",SUMIFS(E:E,A:A,"&lt;="&amp;A478,A:A,"&gt;="&amp;A478-30,B:B,B478)/(VLOOKUP(B478,Population!$A$2:$B$10,2,FALSE)/100000))</f>
        <v>124.35948520249023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IF(B479="Pending","",SUMIFS(E:E,A:A,"&lt;="&amp;A479,A:A,"&gt;="&amp;A479-30,B:B,B479)/(VLOOKUP(B479,Population!$A$2:$B$10,2,FALSE)/100000))</f>
        <v>96.539386192991202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IF(B480="Pending","",SUMIFS(E:E,A:A,"&lt;="&amp;A480,A:A,"&gt;="&amp;A480-30,B:B,B480)/(VLOOKUP(B480,Population!$A$2:$B$10,2,FALSE)/100000))</f>
        <v>136.42379917693984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IF(B481="Pending","",SUMIFS(E:E,A:A,"&lt;="&amp;A481,A:A,"&gt;="&amp;A481-30,B:B,B481)/(VLOOKUP(B481,Population!$A$2:$B$10,2,FALSE)/100000))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IF(B482="Pending","",SUMIFS(E:E,A:A,"&lt;="&amp;A482,A:A,"&gt;="&amp;A482-30,B:B,B482)/(VLOOKUP(B482,Population!$A$2:$B$10,2,FALSE)/100000))</f>
        <v>27.264679325425469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IF(B483="Pending","",SUMIFS(E:E,A:A,"&lt;="&amp;A483,A:A,"&gt;="&amp;A483-30,B:B,B483)/(VLOOKUP(B483,Population!$A$2:$B$10,2,FALSE)/100000))</f>
        <v>76.920832239049872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IF(B484="Pending","",SUMIFS(E:E,A:A,"&lt;="&amp;A484,A:A,"&gt;="&amp;A484-30,B:B,B484)/(VLOOKUP(B484,Population!$A$2:$B$10,2,FALSE)/100000))</f>
        <v>203.79065313801908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IF(B485="Pending","",SUMIFS(E:E,A:A,"&lt;="&amp;A485,A:A,"&gt;="&amp;A485-30,B:B,B485)/(VLOOKUP(B485,Population!$A$2:$B$10,2,FALSE)/100000))</f>
        <v>234.95694166090959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IF(B486="Pending","",SUMIFS(E:E,A:A,"&lt;="&amp;A486,A:A,"&gt;="&amp;A486-30,B:B,B486)/(VLOOKUP(B486,Population!$A$2:$B$10,2,FALSE)/100000))</f>
        <v>224.1589640125745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IF(B487="Pending","",SUMIFS(E:E,A:A,"&lt;="&amp;A487,A:A,"&gt;="&amp;A487-30,B:B,B487)/(VLOOKUP(B487,Population!$A$2:$B$10,2,FALSE)/100000))</f>
        <v>182.60790898866492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IF(B488="Pending","",SUMIFS(E:E,A:A,"&lt;="&amp;A488,A:A,"&gt;="&amp;A488-30,B:B,B488)/(VLOOKUP(B488,Population!$A$2:$B$10,2,FALSE)/100000))</f>
        <v>122.32912626040877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IF(B489="Pending","",SUMIFS(E:E,A:A,"&lt;="&amp;A489,A:A,"&gt;="&amp;A489-30,B:B,B489)/(VLOOKUP(B489,Population!$A$2:$B$10,2,FALSE)/100000))</f>
        <v>95.705352618969684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IF(B490="Pending","",SUMIFS(E:E,A:A,"&lt;="&amp;A490,A:A,"&gt;="&amp;A490-30,B:B,B490)/(VLOOKUP(B490,Population!$A$2:$B$10,2,FALSE)/100000))</f>
        <v>138.68247134874349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IF(B491="Pending","",SUMIFS(E:E,A:A,"&lt;="&amp;A491,A:A,"&gt;="&amp;A491-30,B:B,B491)/(VLOOKUP(B491,Population!$A$2:$B$10,2,FALSE)/100000))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IF(B492="Pending","",SUMIFS(E:E,A:A,"&lt;="&amp;A492,A:A,"&gt;="&amp;A492-30,B:B,B492)/(VLOOKUP(B492,Population!$A$2:$B$10,2,FALSE)/100000))</f>
        <v>28.920429082030257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IF(B493="Pending","",SUMIFS(E:E,A:A,"&lt;="&amp;A493,A:A,"&gt;="&amp;A493-30,B:B,B493)/(VLOOKUP(B493,Population!$A$2:$B$10,2,FALSE)/100000))</f>
        <v>81.356327876506469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IF(B494="Pending","",SUMIFS(E:E,A:A,"&lt;="&amp;A494,A:A,"&gt;="&amp;A494-30,B:B,B494)/(VLOOKUP(B494,Population!$A$2:$B$10,2,FALSE)/100000))</f>
        <v>203.47567531245798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IF(B495="Pending","",SUMIFS(E:E,A:A,"&lt;="&amp;A495,A:A,"&gt;="&amp;A495-30,B:B,B495)/(VLOOKUP(B495,Population!$A$2:$B$10,2,FALSE)/100000))</f>
        <v>233.36092167873943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IF(B496="Pending","",SUMIFS(E:E,A:A,"&lt;="&amp;A496,A:A,"&gt;="&amp;A496-30,B:B,B496)/(VLOOKUP(B496,Population!$A$2:$B$10,2,FALSE)/100000))</f>
        <v>223.45516820719749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IF(B497="Pending","",SUMIFS(E:E,A:A,"&lt;="&amp;A497,A:A,"&gt;="&amp;A497-30,B:B,B497)/(VLOOKUP(B497,Population!$A$2:$B$10,2,FALSE)/100000))</f>
        <v>180.82092027684925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IF(B498="Pending","",SUMIFS(E:E,A:A,"&lt;="&amp;A498,A:A,"&gt;="&amp;A498-30,B:B,B498)/(VLOOKUP(B498,Population!$A$2:$B$10,2,FALSE)/100000))</f>
        <v>120.55256218608747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IF(B499="Pending","",SUMIFS(E:E,A:A,"&lt;="&amp;A499,A:A,"&gt;="&amp;A499-30,B:B,B499)/(VLOOKUP(B499,Population!$A$2:$B$10,2,FALSE)/100000))</f>
        <v>96.12236940598045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IF(B500="Pending","",SUMIFS(E:E,A:A,"&lt;="&amp;A500,A:A,"&gt;="&amp;A500-30,B:B,B500)/(VLOOKUP(B500,Population!$A$2:$B$10,2,FALSE)/100000))</f>
        <v>138.23073691438276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IF(B501="Pending","",SUMIFS(E:E,A:A,"&lt;="&amp;A501,A:A,"&gt;="&amp;A501-30,B:B,B501)/(VLOOKUP(B501,Population!$A$2:$B$10,2,FALSE)/100000))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IF(B502="Pending","",SUMIFS(E:E,A:A,"&lt;="&amp;A502,A:A,"&gt;="&amp;A502-30,B:B,B502)/(VLOOKUP(B502,Population!$A$2:$B$10,2,FALSE)/100000))</f>
        <v>29.582728984672169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IF(B503="Pending","",SUMIFS(E:E,A:A,"&lt;="&amp;A503,A:A,"&gt;="&amp;A503-30,B:B,B503)/(VLOOKUP(B503,Population!$A$2:$B$10,2,FALSE)/100000))</f>
        <v>81.706498584726731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IF(B504="Pending","",SUMIFS(E:E,A:A,"&lt;="&amp;A504,A:A,"&gt;="&amp;A504-30,B:B,B504)/(VLOOKUP(B504,Population!$A$2:$B$10,2,FALSE)/100000))</f>
        <v>202.63573444429511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IF(B505="Pending","",SUMIFS(E:E,A:A,"&lt;="&amp;A505,A:A,"&gt;="&amp;A505-30,B:B,B505)/(VLOOKUP(B505,Population!$A$2:$B$10,2,FALSE)/100000))</f>
        <v>235.29894594280321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IF(B506="Pending","",SUMIFS(E:E,A:A,"&lt;="&amp;A506,A:A,"&gt;="&amp;A506-30,B:B,B506)/(VLOOKUP(B506,Population!$A$2:$B$10,2,FALSE)/100000))</f>
        <v>224.62816121615916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IF(B507="Pending","",SUMIFS(E:E,A:A,"&lt;="&amp;A507,A:A,"&gt;="&amp;A507-30,B:B,B507)/(VLOOKUP(B507,Population!$A$2:$B$10,2,FALSE)/100000))</f>
        <v>178.92224477054506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IF(B508="Pending","",SUMIFS(E:E,A:A,"&lt;="&amp;A508,A:A,"&gt;="&amp;A508-30,B:B,B508)/(VLOOKUP(B508,Population!$A$2:$B$10,2,FALSE)/100000))</f>
        <v>119.28358784728655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IF(B509="Pending","",SUMIFS(E:E,A:A,"&lt;="&amp;A509,A:A,"&gt;="&amp;A509-30,B:B,B509)/(VLOOKUP(B509,Population!$A$2:$B$10,2,FALSE)/100000))</f>
        <v>94.245793864432017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IF(B510="Pending","",SUMIFS(E:E,A:A,"&lt;="&amp;A510,A:A,"&gt;="&amp;A510-30,B:B,B510)/(VLOOKUP(B510,Population!$A$2:$B$10,2,FALSE)/100000))</f>
        <v>136.87553361130057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IF(B511="Pending","",SUMIFS(E:E,A:A,"&lt;="&amp;A511,A:A,"&gt;="&amp;A511-30,B:B,B511)/(VLOOKUP(B511,Population!$A$2:$B$10,2,FALSE)/100000))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IF(B512="Pending","",SUMIFS(E:E,A:A,"&lt;="&amp;A512,A:A,"&gt;="&amp;A512-30,B:B,B512)/(VLOOKUP(B512,Population!$A$2:$B$10,2,FALSE)/100000))</f>
        <v>29.803495618886142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IF(B513="Pending","",SUMIFS(E:E,A:A,"&lt;="&amp;A513,A:A,"&gt;="&amp;A513-30,B:B,B513)/(VLOOKUP(B513,Population!$A$2:$B$10,2,FALSE)/100000))</f>
        <v>83.807522834048271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IF(B514="Pending","",SUMIFS(E:E,A:A,"&lt;="&amp;A514,A:A,"&gt;="&amp;A514-30,B:B,B514)/(VLOOKUP(B514,Population!$A$2:$B$10,2,FALSE)/100000))</f>
        <v>204.00063835505981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IF(B515="Pending","",SUMIFS(E:E,A:A,"&lt;="&amp;A515,A:A,"&gt;="&amp;A515-30,B:B,B515)/(VLOOKUP(B515,Population!$A$2:$B$10,2,FALSE)/100000))</f>
        <v>237.35097163416486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IF(B516="Pending","",SUMIFS(E:E,A:A,"&lt;="&amp;A516,A:A,"&gt;="&amp;A516-30,B:B,B516)/(VLOOKUP(B516,Population!$A$2:$B$10,2,FALSE)/100000))</f>
        <v>224.86275981795148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IF(B517="Pending","",SUMIFS(E:E,A:A,"&lt;="&amp;A517,A:A,"&gt;="&amp;A517-30,B:B,B517)/(VLOOKUP(B517,Population!$A$2:$B$10,2,FALSE)/100000))</f>
        <v>176.4651352917985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IF(B518="Pending","",SUMIFS(E:E,A:A,"&lt;="&amp;A518,A:A,"&gt;="&amp;A518-30,B:B,B518)/(VLOOKUP(B518,Population!$A$2:$B$10,2,FALSE)/100000))</f>
        <v>115.3497673970037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IF(B519="Pending","",SUMIFS(E:E,A:A,"&lt;="&amp;A519,A:A,"&gt;="&amp;A519-30,B:B,B519)/(VLOOKUP(B519,Population!$A$2:$B$10,2,FALSE)/100000))</f>
        <v>92.160709929378214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IF(B520="Pending","",SUMIFS(E:E,A:A,"&lt;="&amp;A520,A:A,"&gt;="&amp;A520-30,B:B,B520)/(VLOOKUP(B520,Population!$A$2:$B$10,2,FALSE)/100000))</f>
        <v>136.87553361130057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IF(B521="Pending","",SUMIFS(E:E,A:A,"&lt;="&amp;A521,A:A,"&gt;="&amp;A521-30,B:B,B521)/(VLOOKUP(B521,Population!$A$2:$B$10,2,FALSE)/100000))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IF(B522="Pending","",SUMIFS(E:E,A:A,"&lt;="&amp;A522,A:A,"&gt;="&amp;A522-30,B:B,B522)/(VLOOKUP(B522,Population!$A$2:$B$10,2,FALSE)/100000))</f>
        <v>31.6800120097049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IF(B523="Pending","",SUMIFS(E:E,A:A,"&lt;="&amp;A523,A:A,"&gt;="&amp;A523-30,B:B,B523)/(VLOOKUP(B523,Population!$A$2:$B$10,2,FALSE)/100000))</f>
        <v>85.675099944556308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IF(B524="Pending","",SUMIFS(E:E,A:A,"&lt;="&amp;A524,A:A,"&gt;="&amp;A524-30,B:B,B524)/(VLOOKUP(B524,Population!$A$2:$B$10,2,FALSE)/100000))</f>
        <v>205.99549791694665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IF(B525="Pending","",SUMIFS(E:E,A:A,"&lt;="&amp;A525,A:A,"&gt;="&amp;A525-30,B:B,B525)/(VLOOKUP(B525,Population!$A$2:$B$10,2,FALSE)/100000))</f>
        <v>243.27904585365408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IF(B526="Pending","",SUMIFS(E:E,A:A,"&lt;="&amp;A526,A:A,"&gt;="&amp;A526-30,B:B,B526)/(VLOOKUP(B526,Population!$A$2:$B$10,2,FALSE)/100000))</f>
        <v>225.44925632243232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IF(B527="Pending","",SUMIFS(E:E,A:A,"&lt;="&amp;A527,A:A,"&gt;="&amp;A527-30,B:B,B527)/(VLOOKUP(B527,Population!$A$2:$B$10,2,FALSE)/100000))</f>
        <v>175.79501452486764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IF(B528="Pending","",SUMIFS(E:E,A:A,"&lt;="&amp;A528,A:A,"&gt;="&amp;A528-30,B:B,B528)/(VLOOKUP(B528,Population!$A$2:$B$10,2,FALSE)/100000))</f>
        <v>114.71528022760324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IF(B529="Pending","",SUMIFS(E:E,A:A,"&lt;="&amp;A529,A:A,"&gt;="&amp;A529-30,B:B,B529)/(VLOOKUP(B529,Population!$A$2:$B$10,2,FALSE)/100000))</f>
        <v>89.658609207313646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IF(B530="Pending","",SUMIFS(E:E,A:A,"&lt;="&amp;A530,A:A,"&gt;="&amp;A530-30,B:B,B530)/(VLOOKUP(B530,Population!$A$2:$B$10,2,FALSE)/100000))</f>
        <v>134.61686143949694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IF(B531="Pending","",SUMIFS(E:E,A:A,"&lt;="&amp;A531,A:A,"&gt;="&amp;A531-30,B:B,B531)/(VLOOKUP(B531,Population!$A$2:$B$10,2,FALSE)/100000))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IF(B532="Pending","",SUMIFS(E:E,A:A,"&lt;="&amp;A532,A:A,"&gt;="&amp;A532-30,B:B,B532)/(VLOOKUP(B532,Population!$A$2:$B$10,2,FALSE)/100000))</f>
        <v>32.783845180774755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IF(B533="Pending","",SUMIFS(E:E,A:A,"&lt;="&amp;A533,A:A,"&gt;="&amp;A533-30,B:B,B533)/(VLOOKUP(B533,Population!$A$2:$B$10,2,FALSE)/100000))</f>
        <v>87.659400624471104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IF(B534="Pending","",SUMIFS(E:E,A:A,"&lt;="&amp;A534,A:A,"&gt;="&amp;A534-30,B:B,B534)/(VLOOKUP(B534,Population!$A$2:$B$10,2,FALSE)/100000))</f>
        <v>204.5256013976616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IF(B535="Pending","",SUMIFS(E:E,A:A,"&lt;="&amp;A535,A:A,"&gt;="&amp;A535-30,B:B,B535)/(VLOOKUP(B535,Population!$A$2:$B$10,2,FALSE)/100000))</f>
        <v>243.84905299014343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IF(B536="Pending","",SUMIFS(E:E,A:A,"&lt;="&amp;A536,A:A,"&gt;="&amp;A536-30,B:B,B536)/(VLOOKUP(B536,Population!$A$2:$B$10,2,FALSE)/100000))</f>
        <v>223.10327030450898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IF(B537="Pending","",SUMIFS(E:E,A:A,"&lt;="&amp;A537,A:A,"&gt;="&amp;A537-30,B:B,B537)/(VLOOKUP(B537,Population!$A$2:$B$10,2,FALSE)/100000))</f>
        <v>173.89633901856348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IF(B538="Pending","",SUMIFS(E:E,A:A,"&lt;="&amp;A538,A:A,"&gt;="&amp;A538-30,B:B,B538)/(VLOOKUP(B538,Population!$A$2:$B$10,2,FALSE)/100000))</f>
        <v>111.16215207896066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IF(B539="Pending","",SUMIFS(E:E,A:A,"&lt;="&amp;A539,A:A,"&gt;="&amp;A539-30,B:B,B539)/(VLOOKUP(B539,Population!$A$2:$B$10,2,FALSE)/100000))</f>
        <v>87.156508485249077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IF(B540="Pending","",SUMIFS(E:E,A:A,"&lt;="&amp;A540,A:A,"&gt;="&amp;A540-30,B:B,B540)/(VLOOKUP(B540,Population!$A$2:$B$10,2,FALSE)/100000))</f>
        <v>130.5512515302504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IF(B541="Pending","",SUMIFS(E:E,A:A,"&lt;="&amp;A541,A:A,"&gt;="&amp;A541-30,B:B,B541)/(VLOOKUP(B541,Population!$A$2:$B$10,2,FALSE)/100000))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IF(B542="Pending","",SUMIFS(E:E,A:A,"&lt;="&amp;A542,A:A,"&gt;="&amp;A542-30,B:B,B542)/(VLOOKUP(B542,Population!$A$2:$B$10,2,FALSE)/100000))</f>
        <v>34.108444986058586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IF(B543="Pending","",SUMIFS(E:E,A:A,"&lt;="&amp;A543,A:A,"&gt;="&amp;A543-30,B:B,B543)/(VLOOKUP(B543,Population!$A$2:$B$10,2,FALSE)/100000))</f>
        <v>89.526977734979141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IF(B544="Pending","",SUMIFS(E:E,A:A,"&lt;="&amp;A544,A:A,"&gt;="&amp;A544-30,B:B,B544)/(VLOOKUP(B544,Population!$A$2:$B$10,2,FALSE)/100000))</f>
        <v>209.56524660663888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IF(B545="Pending","",SUMIFS(E:E,A:A,"&lt;="&amp;A545,A:A,"&gt;="&amp;A545-30,B:B,B545)/(VLOOKUP(B545,Population!$A$2:$B$10,2,FALSE)/100000))</f>
        <v>247.15509438178165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IF(B546="Pending","",SUMIFS(E:E,A:A,"&lt;="&amp;A546,A:A,"&gt;="&amp;A546-30,B:B,B546)/(VLOOKUP(B546,Population!$A$2:$B$10,2,FALSE)/100000))</f>
        <v>226.85684793318632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IF(B547="Pending","",SUMIFS(E:E,A:A,"&lt;="&amp;A547,A:A,"&gt;="&amp;A547-30,B:B,B547)/(VLOOKUP(B547,Population!$A$2:$B$10,2,FALSE)/100000))</f>
        <v>171.55091633430538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IF(B548="Pending","",SUMIFS(E:E,A:A,"&lt;="&amp;A548,A:A,"&gt;="&amp;A548-30,B:B,B548)/(VLOOKUP(B548,Population!$A$2:$B$10,2,FALSE)/100000))</f>
        <v>110.5276649095602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IF(B549="Pending","",SUMIFS(E:E,A:A,"&lt;="&amp;A549,A:A,"&gt;="&amp;A549-30,B:B,B549)/(VLOOKUP(B549,Population!$A$2:$B$10,2,FALSE)/100000))</f>
        <v>87.36501687875446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IF(B550="Pending","",SUMIFS(E:E,A:A,"&lt;="&amp;A550,A:A,"&gt;="&amp;A550-30,B:B,B550)/(VLOOKUP(B550,Population!$A$2:$B$10,2,FALSE)/100000))</f>
        <v>132.35818926769329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IF(B551="Pending","",SUMIFS(E:E,A:A,"&lt;="&amp;A551,A:A,"&gt;="&amp;A551-30,B:B,B551)/(VLOOKUP(B551,Population!$A$2:$B$10,2,FALSE)/100000))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IF(B552="Pending","",SUMIFS(E:E,A:A,"&lt;="&amp;A552,A:A,"&gt;="&amp;A552-30,B:B,B552)/(VLOOKUP(B552,Population!$A$2:$B$10,2,FALSE)/100000))</f>
        <v>35.653811425556384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IF(B553="Pending","",SUMIFS(E:E,A:A,"&lt;="&amp;A553,A:A,"&gt;="&amp;A553-30,B:B,B553)/(VLOOKUP(B553,Population!$A$2:$B$10,2,FALSE)/100000))</f>
        <v>92.094896261927701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IF(B554="Pending","",SUMIFS(E:E,A:A,"&lt;="&amp;A554,A:A,"&gt;="&amp;A554-30,B:B,B554)/(VLOOKUP(B554,Population!$A$2:$B$10,2,FALSE)/100000))</f>
        <v>219.22456659051201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IF(B555="Pending","",SUMIFS(E:E,A:A,"&lt;="&amp;A555,A:A,"&gt;="&amp;A555-30,B:B,B555)/(VLOOKUP(B555,Population!$A$2:$B$10,2,FALSE)/100000))</f>
        <v>259.12524424805798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IF(B556="Pending","",SUMIFS(E:E,A:A,"&lt;="&amp;A556,A:A,"&gt;="&amp;A556-30,B:B,B556)/(VLOOKUP(B556,Population!$A$2:$B$10,2,FALSE)/100000))</f>
        <v>232.48721437620233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IF(B557="Pending","",SUMIFS(E:E,A:A,"&lt;="&amp;A557,A:A,"&gt;="&amp;A557-30,B:B,B557)/(VLOOKUP(B557,Population!$A$2:$B$10,2,FALSE)/100000))</f>
        <v>173.89633901856348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IF(B558="Pending","",SUMIFS(E:E,A:A,"&lt;="&amp;A558,A:A,"&gt;="&amp;A558-30,B:B,B558)/(VLOOKUP(B558,Population!$A$2:$B$10,2,FALSE)/100000))</f>
        <v>110.78145977732039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IF(B559="Pending","",SUMIFS(E:E,A:A,"&lt;="&amp;A559,A:A,"&gt;="&amp;A559-30,B:B,B559)/(VLOOKUP(B559,Population!$A$2:$B$10,2,FALSE)/100000))</f>
        <v>86.113966517722176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IF(B560="Pending","",SUMIFS(E:E,A:A,"&lt;="&amp;A560,A:A,"&gt;="&amp;A560-30,B:B,B560)/(VLOOKUP(B560,Population!$A$2:$B$10,2,FALSE)/100000))</f>
        <v>130.5512515302504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IF(B561="Pending","",SUMIFS(E:E,A:A,"&lt;="&amp;A561,A:A,"&gt;="&amp;A561-30,B:B,B561)/(VLOOKUP(B561,Population!$A$2:$B$10,2,FALSE)/100000))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IF(B562="Pending","",SUMIFS(E:E,A:A,"&lt;="&amp;A562,A:A,"&gt;="&amp;A562-30,B:B,B562)/(VLOOKUP(B562,Population!$A$2:$B$10,2,FALSE)/100000))</f>
        <v>36.20572801109131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IF(B563="Pending","",SUMIFS(E:E,A:A,"&lt;="&amp;A563,A:A,"&gt;="&amp;A563-30,B:B,B563)/(VLOOKUP(B563,Population!$A$2:$B$10,2,FALSE)/100000))</f>
        <v>93.378855525401974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IF(B564="Pending","",SUMIFS(E:E,A:A,"&lt;="&amp;A564,A:A,"&gt;="&amp;A564-30,B:B,B564)/(VLOOKUP(B564,Population!$A$2:$B$10,2,FALSE)/100000))</f>
        <v>219.74952963311381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IF(B565="Pending","",SUMIFS(E:E,A:A,"&lt;="&amp;A565,A:A,"&gt;="&amp;A565-30,B:B,B565)/(VLOOKUP(B565,Population!$A$2:$B$10,2,FALSE)/100000))</f>
        <v>263.79930276727066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IF(B566="Pending","",SUMIFS(E:E,A:A,"&lt;="&amp;A566,A:A,"&gt;="&amp;A566-30,B:B,B566)/(VLOOKUP(B566,Population!$A$2:$B$10,2,FALSE)/100000))</f>
        <v>235.18509829681415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IF(B567="Pending","",SUMIFS(E:E,A:A,"&lt;="&amp;A567,A:A,"&gt;="&amp;A567-30,B:B,B567)/(VLOOKUP(B567,Population!$A$2:$B$10,2,FALSE)/100000))</f>
        <v>171.88597671777083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IF(B568="Pending","",SUMIFS(E:E,A:A,"&lt;="&amp;A568,A:A,"&gt;="&amp;A568-30,B:B,B568)/(VLOOKUP(B568,Population!$A$2:$B$10,2,FALSE)/100000))</f>
        <v>108.75110083523892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IF(B569="Pending","",SUMIFS(E:E,A:A,"&lt;="&amp;A569,A:A,"&gt;="&amp;A569-30,B:B,B569)/(VLOOKUP(B569,Population!$A$2:$B$10,2,FALSE)/100000))</f>
        <v>85.279932943700658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IF(B570="Pending","",SUMIFS(E:E,A:A,"&lt;="&amp;A570,A:A,"&gt;="&amp;A570-30,B:B,B570)/(VLOOKUP(B570,Population!$A$2:$B$10,2,FALSE)/100000))</f>
        <v>131.90645483333256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IF(B571="Pending","",SUMIFS(E:E,A:A,"&lt;="&amp;A571,A:A,"&gt;="&amp;A571-30,B:B,B571)/(VLOOKUP(B571,Population!$A$2:$B$10,2,FALSE)/100000))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IF(B572="Pending","",SUMIFS(E:E,A:A,"&lt;="&amp;A572,A:A,"&gt;="&amp;A572-30,B:B,B572)/(VLOOKUP(B572,Population!$A$2:$B$10,2,FALSE)/100000))</f>
        <v>38.192627719017054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IF(B573="Pending","",SUMIFS(E:E,A:A,"&lt;="&amp;A573,A:A,"&gt;="&amp;A573-30,B:B,B573)/(VLOOKUP(B573,Population!$A$2:$B$10,2,FALSE)/100000))</f>
        <v>96.763839038197787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IF(B574="Pending","",SUMIFS(E:E,A:A,"&lt;="&amp;A574,A:A,"&gt;="&amp;A574-30,B:B,B574)/(VLOOKUP(B574,Population!$A$2:$B$10,2,FALSE)/100000))</f>
        <v>223.63425614836714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IF(B575="Pending","",SUMIFS(E:E,A:A,"&lt;="&amp;A575,A:A,"&gt;="&amp;A575-30,B:B,B575)/(VLOOKUP(B575,Population!$A$2:$B$10,2,FALSE)/100000))</f>
        <v>263.22929563078128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IF(B576="Pending","",SUMIFS(E:E,A:A,"&lt;="&amp;A576,A:A,"&gt;="&amp;A576-30,B:B,B576)/(VLOOKUP(B576,Population!$A$2:$B$10,2,FALSE)/100000))</f>
        <v>234.48130249143716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IF(B577="Pending","",SUMIFS(E:E,A:A,"&lt;="&amp;A577,A:A,"&gt;="&amp;A577-30,B:B,B577)/(VLOOKUP(B577,Population!$A$2:$B$10,2,FALSE)/100000))</f>
        <v>169.31718044453578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IF(B578="Pending","",SUMIFS(E:E,A:A,"&lt;="&amp;A578,A:A,"&gt;="&amp;A578-30,B:B,B578)/(VLOOKUP(B578,Population!$A$2:$B$10,2,FALSE)/100000))</f>
        <v>107.10143419479772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IF(B579="Pending","",SUMIFS(E:E,A:A,"&lt;="&amp;A579,A:A,"&gt;="&amp;A579-30,B:B,B579)/(VLOOKUP(B579,Population!$A$2:$B$10,2,FALSE)/100000))</f>
        <v>84.44589936967914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IF(B580="Pending","",SUMIFS(E:E,A:A,"&lt;="&amp;A580,A:A,"&gt;="&amp;A580-30,B:B,B580)/(VLOOKUP(B580,Population!$A$2:$B$10,2,FALSE)/100000))</f>
        <v>128.74431379280747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IF(B581="Pending","",SUMIFS(E:E,A:A,"&lt;="&amp;A581,A:A,"&gt;="&amp;A581-30,B:B,B581)/(VLOOKUP(B581,Population!$A$2:$B$10,2,FALSE)/100000))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IF(B582="Pending","",SUMIFS(E:E,A:A,"&lt;="&amp;A582,A:A,"&gt;="&amp;A582-30,B:B,B582)/(VLOOKUP(B582,Population!$A$2:$B$10,2,FALSE)/100000))</f>
        <v>39.075694255872939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IF(B583="Pending","",SUMIFS(E:E,A:A,"&lt;="&amp;A583,A:A,"&gt;="&amp;A583-30,B:B,B583)/(VLOOKUP(B583,Population!$A$2:$B$10,2,FALSE)/100000))</f>
        <v>99.098310426332844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IF(B584="Pending","",SUMIFS(E:E,A:A,"&lt;="&amp;A584,A:A,"&gt;="&amp;A584-30,B:B,B584)/(VLOOKUP(B584,Population!$A$2:$B$10,2,FALSE)/100000))</f>
        <v>224.26421179948932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IF(B585="Pending","",SUMIFS(E:E,A:A,"&lt;="&amp;A585,A:A,"&gt;="&amp;A585-30,B:B,B585)/(VLOOKUP(B585,Population!$A$2:$B$10,2,FALSE)/100000))</f>
        <v>264.48331133105785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IF(B586="Pending","",SUMIFS(E:E,A:A,"&lt;="&amp;A586,A:A,"&gt;="&amp;A586-30,B:B,B586)/(VLOOKUP(B586,Population!$A$2:$B$10,2,FALSE)/100000))</f>
        <v>234.12940458874866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IF(B587="Pending","",SUMIFS(E:E,A:A,"&lt;="&amp;A587,A:A,"&gt;="&amp;A587-30,B:B,B587)/(VLOOKUP(B587,Population!$A$2:$B$10,2,FALSE)/100000))</f>
        <v>169.20549365004732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IF(B588="Pending","",SUMIFS(E:E,A:A,"&lt;="&amp;A588,A:A,"&gt;="&amp;A588-30,B:B,B588)/(VLOOKUP(B588,Population!$A$2:$B$10,2,FALSE)/100000))</f>
        <v>104.0558957816755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IF(B589="Pending","",SUMIFS(E:E,A:A,"&lt;="&amp;A589,A:A,"&gt;="&amp;A589-30,B:B,B589)/(VLOOKUP(B589,Population!$A$2:$B$10,2,FALSE)/100000))</f>
        <v>83.82037418916299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IF(B590="Pending","",SUMIFS(E:E,A:A,"&lt;="&amp;A590,A:A,"&gt;="&amp;A590-30,B:B,B590)/(VLOOKUP(B590,Population!$A$2:$B$10,2,FALSE)/100000))</f>
        <v>126.48564162100384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IF(B591="Pending","",SUMIFS(E:E,A:A,"&lt;="&amp;A591,A:A,"&gt;="&amp;A591-30,B:B,B591)/(VLOOKUP(B591,Population!$A$2:$B$10,2,FALSE)/100000))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IF(B592="Pending","",SUMIFS(E:E,A:A,"&lt;="&amp;A592,A:A,"&gt;="&amp;A592-30,B:B,B592)/(VLOOKUP(B592,Population!$A$2:$B$10,2,FALSE)/100000))</f>
        <v>41.504127232226629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IF(B593="Pending","",SUMIFS(E:E,A:A,"&lt;="&amp;A593,A:A,"&gt;="&amp;A593-30,B:B,B593)/(VLOOKUP(B593,Population!$A$2:$B$10,2,FALSE)/100000))</f>
        <v>103.41708249438268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IF(B594="Pending","",SUMIFS(E:E,A:A,"&lt;="&amp;A594,A:A,"&gt;="&amp;A594-30,B:B,B594)/(VLOOKUP(B594,Population!$A$2:$B$10,2,FALSE)/100000))</f>
        <v>229.82882005106839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IF(B595="Pending","",SUMIFS(E:E,A:A,"&lt;="&amp;A595,A:A,"&gt;="&amp;A595-30,B:B,B595)/(VLOOKUP(B595,Population!$A$2:$B$10,2,FALSE)/100000))</f>
        <v>271.43739839622793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IF(B596="Pending","",SUMIFS(E:E,A:A,"&lt;="&amp;A596,A:A,"&gt;="&amp;A596-30,B:B,B596)/(VLOOKUP(B596,Population!$A$2:$B$10,2,FALSE)/100000))</f>
        <v>240.34626753624548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IF(B597="Pending","",SUMIFS(E:E,A:A,"&lt;="&amp;A597,A:A,"&gt;="&amp;A597-30,B:B,B597)/(VLOOKUP(B597,Population!$A$2:$B$10,2,FALSE)/100000))</f>
        <v>172.33272389572474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IF(B598="Pending","",SUMIFS(E:E,A:A,"&lt;="&amp;A598,A:A,"&gt;="&amp;A598-30,B:B,B598)/(VLOOKUP(B598,Population!$A$2:$B$10,2,FALSE)/100000))</f>
        <v>108.37040853359863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IF(B599="Pending","",SUMIFS(E:E,A:A,"&lt;="&amp;A599,A:A,"&gt;="&amp;A599-30,B:B,B599)/(VLOOKUP(B599,Population!$A$2:$B$10,2,FALSE)/100000))</f>
        <v>86.530983304732942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IF(B600="Pending","",SUMIFS(E:E,A:A,"&lt;="&amp;A600,A:A,"&gt;="&amp;A600-30,B:B,B600)/(VLOOKUP(B600,Population!$A$2:$B$10,2,FALSE)/100000))</f>
        <v>128.29257935844674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IF(B601="Pending","",SUMIFS(E:E,A:A,"&lt;="&amp;A601,A:A,"&gt;="&amp;A601-30,B:B,B601)/(VLOOKUP(B601,Population!$A$2:$B$10,2,FALSE)/100000))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IF(B602="Pending","",SUMIFS(E:E,A:A,"&lt;="&amp;A602,A:A,"&gt;="&amp;A602-30,B:B,B602)/(VLOOKUP(B602,Population!$A$2:$B$10,2,FALSE)/100000))</f>
        <v>41.504127232226629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IF(B603="Pending","",SUMIFS(E:E,A:A,"&lt;="&amp;A603,A:A,"&gt;="&amp;A603-30,B:B,B603)/(VLOOKUP(B603,Population!$A$2:$B$10,2,FALSE)/100000))</f>
        <v>100.73244039802738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IF(B604="Pending","",SUMIFS(E:E,A:A,"&lt;="&amp;A604,A:A,"&gt;="&amp;A604-30,B:B,B604)/(VLOOKUP(B604,Population!$A$2:$B$10,2,FALSE)/100000))</f>
        <v>224.99916005913184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IF(B605="Pending","",SUMIFS(E:E,A:A,"&lt;="&amp;A605,A:A,"&gt;="&amp;A605-30,B:B,B605)/(VLOOKUP(B605,Population!$A$2:$B$10,2,FALSE)/100000))</f>
        <v>264.59731275835571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IF(B606="Pending","",SUMIFS(E:E,A:A,"&lt;="&amp;A606,A:A,"&gt;="&amp;A606-30,B:B,B606)/(VLOOKUP(B606,Population!$A$2:$B$10,2,FALSE)/100000))</f>
        <v>230.96232346455216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IF(B607="Pending","",SUMIFS(E:E,A:A,"&lt;="&amp;A607,A:A,"&gt;="&amp;A607-30,B:B,B607)/(VLOOKUP(B607,Population!$A$2:$B$10,2,FALSE)/100000))</f>
        <v>165.63151622641595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IF(B608="Pending","",SUMIFS(E:E,A:A,"&lt;="&amp;A608,A:A,"&gt;="&amp;A608-30,B:B,B608)/(VLOOKUP(B608,Population!$A$2:$B$10,2,FALSE)/100000))</f>
        <v>103.54830604615513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IF(B609="Pending","",SUMIFS(E:E,A:A,"&lt;="&amp;A609,A:A,"&gt;="&amp;A609-30,B:B,B609)/(VLOOKUP(B609,Population!$A$2:$B$10,2,FALSE)/100000))</f>
        <v>84.028882582668373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IF(B610="Pending","",SUMIFS(E:E,A:A,"&lt;="&amp;A610,A:A,"&gt;="&amp;A610-30,B:B,B610)/(VLOOKUP(B610,Population!$A$2:$B$10,2,FALSE)/100000))</f>
        <v>123.77523501483947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IF(B611="Pending","",SUMIFS(E:E,A:A,"&lt;="&amp;A611,A:A,"&gt;="&amp;A611-30,B:B,B611)/(VLOOKUP(B611,Population!$A$2:$B$10,2,FALSE)/100000))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IF(B612="Pending","",SUMIFS(E:E,A:A,"&lt;="&amp;A612,A:A,"&gt;="&amp;A612-30,B:B,B612)/(VLOOKUP(B612,Population!$A$2:$B$10,2,FALSE)/100000))</f>
        <v>42.939110354617441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IF(B613="Pending","",SUMIFS(E:E,A:A,"&lt;="&amp;A613,A:A,"&gt;="&amp;A613-30,B:B,B613)/(VLOOKUP(B613,Population!$A$2:$B$10,2,FALSE)/100000))</f>
        <v>105.51810674370422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IF(B614="Pending","",SUMIFS(E:E,A:A,"&lt;="&amp;A614,A:A,"&gt;="&amp;A614-30,B:B,B614)/(VLOOKUP(B614,Population!$A$2:$B$10,2,FALSE)/100000))</f>
        <v>234.44849482596425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IF(B615="Pending","",SUMIFS(E:E,A:A,"&lt;="&amp;A615,A:A,"&gt;="&amp;A615-30,B:B,B615)/(VLOOKUP(B615,Population!$A$2:$B$10,2,FALSE)/100000))</f>
        <v>274.1734326513768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IF(B616="Pending","",SUMIFS(E:E,A:A,"&lt;="&amp;A616,A:A,"&gt;="&amp;A616-30,B:B,B616)/(VLOOKUP(B616,Population!$A$2:$B$10,2,FALSE)/100000))</f>
        <v>237.41378501384133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IF(B617="Pending","",SUMIFS(E:E,A:A,"&lt;="&amp;A617,A:A,"&gt;="&amp;A617-30,B:B,B617)/(VLOOKUP(B617,Population!$A$2:$B$10,2,FALSE)/100000))</f>
        <v>167.53019173272011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IF(B618="Pending","",SUMIFS(E:E,A:A,"&lt;="&amp;A618,A:A,"&gt;="&amp;A618-30,B:B,B618)/(VLOOKUP(B618,Population!$A$2:$B$10,2,FALSE)/100000))</f>
        <v>103.16761374451487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IF(B619="Pending","",SUMIFS(E:E,A:A,"&lt;="&amp;A619,A:A,"&gt;="&amp;A619-30,B:B,B619)/(VLOOKUP(B619,Population!$A$2:$B$10,2,FALSE)/100000))</f>
        <v>83.403357402152224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IF(B620="Pending","",SUMIFS(E:E,A:A,"&lt;="&amp;A620,A:A,"&gt;="&amp;A620-30,B:B,B620)/(VLOOKUP(B620,Population!$A$2:$B$10,2,FALSE)/100000))</f>
        <v>126.48564162100384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IF(B621="Pending","",SUMIFS(E:E,A:A,"&lt;="&amp;A621,A:A,"&gt;="&amp;A621-30,B:B,B621)/(VLOOKUP(B621,Population!$A$2:$B$10,2,FALSE)/100000))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IF(B622="Pending","",SUMIFS(E:E,A:A,"&lt;="&amp;A622,A:A,"&gt;="&amp;A622-30,B:B,B622)/(VLOOKUP(B622,Population!$A$2:$B$10,2,FALSE)/100000))</f>
        <v>46.029843233613043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IF(B623="Pending","",SUMIFS(E:E,A:A,"&lt;="&amp;A623,A:A,"&gt;="&amp;A623-30,B:B,B623)/(VLOOKUP(B623,Population!$A$2:$B$10,2,FALSE)/100000))</f>
        <v>109.36998453412706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IF(B624="Pending","",SUMIFS(E:E,A:A,"&lt;="&amp;A624,A:A,"&gt;="&amp;A624-30,B:B,B624)/(VLOOKUP(B624,Population!$A$2:$B$10,2,FALSE)/100000))</f>
        <v>241.27301437978764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IF(B625="Pending","",SUMIFS(E:E,A:A,"&lt;="&amp;A625,A:A,"&gt;="&amp;A625-30,B:B,B625)/(VLOOKUP(B625,Population!$A$2:$B$10,2,FALSE)/100000))</f>
        <v>276.7954654792278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IF(B626="Pending","",SUMIFS(E:E,A:A,"&lt;="&amp;A626,A:A,"&gt;="&amp;A626-30,B:B,B626)/(VLOOKUP(B626,Population!$A$2:$B$10,2,FALSE)/100000))</f>
        <v>240.81546473983016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IF(B627="Pending","",SUMIFS(E:E,A:A,"&lt;="&amp;A627,A:A,"&gt;="&amp;A627-30,B:B,B627)/(VLOOKUP(B627,Population!$A$2:$B$10,2,FALSE)/100000))</f>
        <v>168.53537288311642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IF(B628="Pending","",SUMIFS(E:E,A:A,"&lt;="&amp;A628,A:A,"&gt;="&amp;A628-30,B:B,B628)/(VLOOKUP(B628,Population!$A$2:$B$10,2,FALSE)/100000))</f>
        <v>106.21315215763707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IF(B629="Pending","",SUMIFS(E:E,A:A,"&lt;="&amp;A629,A:A,"&gt;="&amp;A629-30,B:B,B629)/(VLOOKUP(B629,Population!$A$2:$B$10,2,FALSE)/100000))</f>
        <v>81.735290254109188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IF(B630="Pending","",SUMIFS(E:E,A:A,"&lt;="&amp;A630,A:A,"&gt;="&amp;A630-30,B:B,B630)/(VLOOKUP(B630,Population!$A$2:$B$10,2,FALSE)/100000))</f>
        <v>124.2269694492002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IF(B631="Pending","",SUMIFS(E:E,A:A,"&lt;="&amp;A631,A:A,"&gt;="&amp;A631-30,B:B,B631)/(VLOOKUP(B631,Population!$A$2:$B$10,2,FALSE)/100000))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IF(B632="Pending","",SUMIFS(E:E,A:A,"&lt;="&amp;A632,A:A,"&gt;="&amp;A632-30,B:B,B632)/(VLOOKUP(B632,Population!$A$2:$B$10,2,FALSE)/100000))</f>
        <v>45.367543330971124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IF(B633="Pending","",SUMIFS(E:E,A:A,"&lt;="&amp;A633,A:A,"&gt;="&amp;A633-30,B:B,B633)/(VLOOKUP(B633,Population!$A$2:$B$10,2,FALSE)/100000))</f>
        <v>107.38568385421226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IF(B634="Pending","",SUMIFS(E:E,A:A,"&lt;="&amp;A634,A:A,"&gt;="&amp;A634-30,B:B,B634)/(VLOOKUP(B634,Population!$A$2:$B$10,2,FALSE)/100000))</f>
        <v>238.12323612417686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IF(B635="Pending","",SUMIFS(E:E,A:A,"&lt;="&amp;A635,A:A,"&gt;="&amp;A635-30,B:B,B635)/(VLOOKUP(B635,Population!$A$2:$B$10,2,FALSE)/100000))</f>
        <v>274.40143550597253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IF(B636="Pending","",SUMIFS(E:E,A:A,"&lt;="&amp;A636,A:A,"&gt;="&amp;A636-30,B:B,B636)/(VLOOKUP(B636,Population!$A$2:$B$10,2,FALSE)/100000))</f>
        <v>236.70998920846432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IF(B637="Pending","",SUMIFS(E:E,A:A,"&lt;="&amp;A637,A:A,"&gt;="&amp;A637-30,B:B,B637)/(VLOOKUP(B637,Population!$A$2:$B$10,2,FALSE)/100000))</f>
        <v>164.2912746925542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IF(B638="Pending","",SUMIFS(E:E,A:A,"&lt;="&amp;A638,A:A,"&gt;="&amp;A638-30,B:B,B638)/(VLOOKUP(B638,Population!$A$2:$B$10,2,FALSE)/100000))</f>
        <v>104.56348551719587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IF(B639="Pending","",SUMIFS(E:E,A:A,"&lt;="&amp;A639,A:A,"&gt;="&amp;A639-30,B:B,B639)/(VLOOKUP(B639,Population!$A$2:$B$10,2,FALSE)/100000))</f>
        <v>82.569323828130706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IF(B640="Pending","",SUMIFS(E:E,A:A,"&lt;="&amp;A640,A:A,"&gt;="&amp;A640-30,B:B,B640)/(VLOOKUP(B640,Population!$A$2:$B$10,2,FALSE)/100000))</f>
        <v>121.51656284303583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IF(B641="Pending","",SUMIFS(E:E,A:A,"&lt;="&amp;A641,A:A,"&gt;="&amp;A641-30,B:B,B641)/(VLOOKUP(B641,Population!$A$2:$B$10,2,FALSE)/100000))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IF(B642="Pending","",SUMIFS(E:E,A:A,"&lt;="&amp;A642,A:A,"&gt;="&amp;A642-30,B:B,B642)/(VLOOKUP(B642,Population!$A$2:$B$10,2,FALSE)/100000))</f>
        <v>47.906359624431801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IF(B643="Pending","",SUMIFS(E:E,A:A,"&lt;="&amp;A643,A:A,"&gt;="&amp;A643-30,B:B,B643)/(VLOOKUP(B643,Population!$A$2:$B$10,2,FALSE)/100000))</f>
        <v>111.00411450582159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IF(B644="Pending","",SUMIFS(E:E,A:A,"&lt;="&amp;A644,A:A,"&gt;="&amp;A644-30,B:B,B644)/(VLOOKUP(B644,Population!$A$2:$B$10,2,FALSE)/100000))</f>
        <v>249.25245262733503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IF(B645="Pending","",SUMIFS(E:E,A:A,"&lt;="&amp;A645,A:A,"&gt;="&amp;A645-30,B:B,B645)/(VLOOKUP(B645,Population!$A$2:$B$10,2,FALSE)/100000))</f>
        <v>280.44351115275964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IF(B646="Pending","",SUMIFS(E:E,A:A,"&lt;="&amp;A646,A:A,"&gt;="&amp;A646-30,B:B,B646)/(VLOOKUP(B646,Population!$A$2:$B$10,2,FALSE)/100000))</f>
        <v>239.17327452728381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IF(B647="Pending","",SUMIFS(E:E,A:A,"&lt;="&amp;A647,A:A,"&gt;="&amp;A647-30,B:B,B647)/(VLOOKUP(B647,Population!$A$2:$B$10,2,FALSE)/100000))</f>
        <v>164.62633507601961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IF(B648="Pending","",SUMIFS(E:E,A:A,"&lt;="&amp;A648,A:A,"&gt;="&amp;A648-30,B:B,B648)/(VLOOKUP(B648,Population!$A$2:$B$10,2,FALSE)/100000))</f>
        <v>105.19797268659633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IF(B649="Pending","",SUMIFS(E:E,A:A,"&lt;="&amp;A649,A:A,"&gt;="&amp;A649-30,B:B,B649)/(VLOOKUP(B649,Population!$A$2:$B$10,2,FALSE)/100000))</f>
        <v>84.237390976173756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IF(B650="Pending","",SUMIFS(E:E,A:A,"&lt;="&amp;A650,A:A,"&gt;="&amp;A650-30,B:B,B650)/(VLOOKUP(B650,Population!$A$2:$B$10,2,FALSE)/100000))</f>
        <v>131.45472039897183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IF(B651="Pending","",SUMIFS(E:E,A:A,"&lt;="&amp;A651,A:A,"&gt;="&amp;A651-30,B:B,B651)/(VLOOKUP(B651,Population!$A$2:$B$10,2,FALSE)/100000))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IF(B652="Pending","",SUMIFS(E:E,A:A,"&lt;="&amp;A652,A:A,"&gt;="&amp;A652-30,B:B,B652)/(VLOOKUP(B652,Population!$A$2:$B$10,2,FALSE)/100000))</f>
        <v>49.672492698143571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IF(B653="Pending","",SUMIFS(E:E,A:A,"&lt;="&amp;A653,A:A,"&gt;="&amp;A653-30,B:B,B653)/(VLOOKUP(B653,Population!$A$2:$B$10,2,FALSE)/100000))</f>
        <v>114.97271586565118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IF(B654="Pending","",SUMIFS(E:E,A:A,"&lt;="&amp;A654,A:A,"&gt;="&amp;A654-30,B:B,B654)/(VLOOKUP(B654,Population!$A$2:$B$10,2,FALSE)/100000))</f>
        <v>256.49694261523985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IF(B655="Pending","",SUMIFS(E:E,A:A,"&lt;="&amp;A655,A:A,"&gt;="&amp;A655-30,B:B,B655)/(VLOOKUP(B655,Population!$A$2:$B$10,2,FALSE)/100000))</f>
        <v>288.7656153455041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IF(B656="Pending","",SUMIFS(E:E,A:A,"&lt;="&amp;A656,A:A,"&gt;="&amp;A656-30,B:B,B656)/(VLOOKUP(B656,Population!$A$2:$B$10,2,FALSE)/100000))</f>
        <v>243.39604935954583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IF(B657="Pending","",SUMIFS(E:E,A:A,"&lt;="&amp;A657,A:A,"&gt;="&amp;A657-30,B:B,B657)/(VLOOKUP(B657,Population!$A$2:$B$10,2,FALSE)/100000))</f>
        <v>168.53537288311642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IF(B658="Pending","",SUMIFS(E:E,A:A,"&lt;="&amp;A658,A:A,"&gt;="&amp;A658-30,B:B,B658)/(VLOOKUP(B658,Population!$A$2:$B$10,2,FALSE)/100000))</f>
        <v>106.46694702539726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IF(B659="Pending","",SUMIFS(E:E,A:A,"&lt;="&amp;A659,A:A,"&gt;="&amp;A659-30,B:B,B659)/(VLOOKUP(B659,Population!$A$2:$B$10,2,FALSE)/100000))</f>
        <v>85.905458124216793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IF(B660="Pending","",SUMIFS(E:E,A:A,"&lt;="&amp;A660,A:A,"&gt;="&amp;A660-30,B:B,B660)/(VLOOKUP(B660,Population!$A$2:$B$10,2,FALSE)/100000))</f>
        <v>135.5203303082184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IF(B661="Pending","",SUMIFS(E:E,A:A,"&lt;="&amp;A661,A:A,"&gt;="&amp;A661-30,B:B,B661)/(VLOOKUP(B661,Population!$A$2:$B$10,2,FALSE)/100000))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IF(B662="Pending","",SUMIFS(E:E,A:A,"&lt;="&amp;A662,A:A,"&gt;="&amp;A662-30,B:B,B662)/(VLOOKUP(B662,Population!$A$2:$B$10,2,FALSE)/100000))</f>
        <v>52.211308991604241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IF(B663="Pending","",SUMIFS(E:E,A:A,"&lt;="&amp;A663,A:A,"&gt;="&amp;A663-30,B:B,B663)/(VLOOKUP(B663,Population!$A$2:$B$10,2,FALSE)/100000))</f>
        <v>116.49012226793896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IF(B664="Pending","",SUMIFS(E:E,A:A,"&lt;="&amp;A664,A:A,"&gt;="&amp;A664-30,B:B,B664)/(VLOOKUP(B664,Population!$A$2:$B$10,2,FALSE)/100000))</f>
        <v>254.92205348743448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IF(B665="Pending","",SUMIFS(E:E,A:A,"&lt;="&amp;A665,A:A,"&gt;="&amp;A665-30,B:B,B665)/(VLOOKUP(B665,Population!$A$2:$B$10,2,FALSE)/100000))</f>
        <v>288.87961677280202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IF(B666="Pending","",SUMIFS(E:E,A:A,"&lt;="&amp;A666,A:A,"&gt;="&amp;A666-30,B:B,B666)/(VLOOKUP(B666,Population!$A$2:$B$10,2,FALSE)/100000))</f>
        <v>239.05597522638766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IF(B667="Pending","",SUMIFS(E:E,A:A,"&lt;="&amp;A667,A:A,"&gt;="&amp;A667-30,B:B,B667)/(VLOOKUP(B667,Population!$A$2:$B$10,2,FALSE)/100000))</f>
        <v>165.07308225397355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IF(B668="Pending","",SUMIFS(E:E,A:A,"&lt;="&amp;A668,A:A,"&gt;="&amp;A668-30,B:B,B668)/(VLOOKUP(B668,Population!$A$2:$B$10,2,FALSE)/100000))</f>
        <v>106.21315215763707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IF(B669="Pending","",SUMIFS(E:E,A:A,"&lt;="&amp;A669,A:A,"&gt;="&amp;A669-30,B:B,B669)/(VLOOKUP(B669,Population!$A$2:$B$10,2,FALSE)/100000))</f>
        <v>85.905458124216793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IF(B670="Pending","",SUMIFS(E:E,A:A,"&lt;="&amp;A670,A:A,"&gt;="&amp;A670-30,B:B,B670)/(VLOOKUP(B670,Population!$A$2:$B$10,2,FALSE)/100000))</f>
        <v>134.61686143949694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IF(B671="Pending","",SUMIFS(E:E,A:A,"&lt;="&amp;A671,A:A,"&gt;="&amp;A671-30,B:B,B671)/(VLOOKUP(B671,Population!$A$2:$B$10,2,FALSE)/100000))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IF(B672="Pending","",SUMIFS(E:E,A:A,"&lt;="&amp;A672,A:A,"&gt;="&amp;A672-30,B:B,B672)/(VLOOKUP(B672,Population!$A$2:$B$10,2,FALSE)/100000))</f>
        <v>53.425525479781086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IF(B673="Pending","",SUMIFS(E:E,A:A,"&lt;="&amp;A673,A:A,"&gt;="&amp;A673-30,B:B,B673)/(VLOOKUP(B673,Population!$A$2:$B$10,2,FALSE)/100000))</f>
        <v>120.34200005836179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IF(B674="Pending","",SUMIFS(E:E,A:A,"&lt;="&amp;A674,A:A,"&gt;="&amp;A674-30,B:B,B674)/(VLOOKUP(B674,Population!$A$2:$B$10,2,FALSE)/100000))</f>
        <v>255.3420239215159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IF(B675="Pending","",SUMIFS(E:E,A:A,"&lt;="&amp;A675,A:A,"&gt;="&amp;A675-30,B:B,B675)/(VLOOKUP(B675,Population!$A$2:$B$10,2,FALSE)/100000))</f>
        <v>291.38764817335516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IF(B676="Pending","",SUMIFS(E:E,A:A,"&lt;="&amp;A676,A:A,"&gt;="&amp;A676-30,B:B,B676)/(VLOOKUP(B676,Population!$A$2:$B$10,2,FALSE)/100000))</f>
        <v>241.75385914699947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IF(B677="Pending","",SUMIFS(E:E,A:A,"&lt;="&amp;A677,A:A,"&gt;="&amp;A677-30,B:B,B677)/(VLOOKUP(B677,Population!$A$2:$B$10,2,FALSE)/100000))</f>
        <v>163.95621430908875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IF(B678="Pending","",SUMIFS(E:E,A:A,"&lt;="&amp;A678,A:A,"&gt;="&amp;A678-30,B:B,B678)/(VLOOKUP(B678,Population!$A$2:$B$10,2,FALSE)/100000))</f>
        <v>106.08625472375698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IF(B679="Pending","",SUMIFS(E:E,A:A,"&lt;="&amp;A679,A:A,"&gt;="&amp;A679-30,B:B,B679)/(VLOOKUP(B679,Population!$A$2:$B$10,2,FALSE)/100000))</f>
        <v>84.862916156689892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IF(B680="Pending","",SUMIFS(E:E,A:A,"&lt;="&amp;A680,A:A,"&gt;="&amp;A680-30,B:B,B680)/(VLOOKUP(B680,Population!$A$2:$B$10,2,FALSE)/100000))</f>
        <v>135.5203303082184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IF(B681="Pending","",SUMIFS(E:E,A:A,"&lt;="&amp;A681,A:A,"&gt;="&amp;A681-30,B:B,B681)/(VLOOKUP(B681,Population!$A$2:$B$10,2,FALSE)/100000))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IF(B682="Pending","",SUMIFS(E:E,A:A,"&lt;="&amp;A682,A:A,"&gt;="&amp;A682-30,B:B,B682)/(VLOOKUP(B682,Population!$A$2:$B$10,2,FALSE)/100000))</f>
        <v>55.743575139027783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IF(B683="Pending","",SUMIFS(E:E,A:A,"&lt;="&amp;A683,A:A,"&gt;="&amp;A683-30,B:B,B683)/(VLOOKUP(B683,Population!$A$2:$B$10,2,FALSE)/100000))</f>
        <v>125.24438997344539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IF(B684="Pending","",SUMIFS(E:E,A:A,"&lt;="&amp;A684,A:A,"&gt;="&amp;A684-30,B:B,B684)/(VLOOKUP(B684,Population!$A$2:$B$10,2,FALSE)/100000))</f>
        <v>262.79649912646147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IF(B685="Pending","",SUMIFS(E:E,A:A,"&lt;="&amp;A685,A:A,"&gt;="&amp;A685-30,B:B,B685)/(VLOOKUP(B685,Population!$A$2:$B$10,2,FALSE)/100000))</f>
        <v>301.87577948475916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IF(B686="Pending","",SUMIFS(E:E,A:A,"&lt;="&amp;A686,A:A,"&gt;="&amp;A686-30,B:B,B686)/(VLOOKUP(B686,Population!$A$2:$B$10,2,FALSE)/100000))</f>
        <v>244.33444376671514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IF(B687="Pending","",SUMIFS(E:E,A:A,"&lt;="&amp;A687,A:A,"&gt;="&amp;A687-30,B:B,B687)/(VLOOKUP(B687,Population!$A$2:$B$10,2,FALSE)/100000))</f>
        <v>167.53019173272011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IF(B688="Pending","",SUMIFS(E:E,A:A,"&lt;="&amp;A688,A:A,"&gt;="&amp;A688-30,B:B,B688)/(VLOOKUP(B688,Population!$A$2:$B$10,2,FALSE)/100000))</f>
        <v>105.8324598559968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IF(B689="Pending","",SUMIFS(E:E,A:A,"&lt;="&amp;A689,A:A,"&gt;="&amp;A689-30,B:B,B689)/(VLOOKUP(B689,Population!$A$2:$B$10,2,FALSE)/100000))</f>
        <v>83.194849008646855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IF(B690="Pending","",SUMIFS(E:E,A:A,"&lt;="&amp;A690,A:A,"&gt;="&amp;A690-30,B:B,B690)/(VLOOKUP(B690,Population!$A$2:$B$10,2,FALSE)/100000))</f>
        <v>131.45472039897183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IF(B691="Pending","",SUMIFS(E:E,A:A,"&lt;="&amp;A691,A:A,"&gt;="&amp;A691-30,B:B,B691)/(VLOOKUP(B691,Population!$A$2:$B$10,2,FALSE)/100000))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IF(B692="Pending","",SUMIFS(E:E,A:A,"&lt;="&amp;A692,A:A,"&gt;="&amp;A692-30,B:B,B692)/(VLOOKUP(B692,Population!$A$2:$B$10,2,FALSE)/100000))</f>
        <v>57.178558261418601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IF(B693="Pending","",SUMIFS(E:E,A:A,"&lt;="&amp;A693,A:A,"&gt;="&amp;A693-30,B:B,B693)/(VLOOKUP(B693,Population!$A$2:$B$10,2,FALSE)/100000))</f>
        <v>123.14336572412385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IF(B694="Pending","",SUMIFS(E:E,A:A,"&lt;="&amp;A694,A:A,"&gt;="&amp;A694-30,B:B,B694)/(VLOOKUP(B694,Population!$A$2:$B$10,2,FALSE)/100000))</f>
        <v>262.79649912646147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IF(B695="Pending","",SUMIFS(E:E,A:A,"&lt;="&amp;A695,A:A,"&gt;="&amp;A695-30,B:B,B695)/(VLOOKUP(B695,Population!$A$2:$B$10,2,FALSE)/100000))</f>
        <v>301.7617780574613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IF(B696="Pending","",SUMIFS(E:E,A:A,"&lt;="&amp;A696,A:A,"&gt;="&amp;A696-30,B:B,B696)/(VLOOKUP(B696,Population!$A$2:$B$10,2,FALSE)/100000))</f>
        <v>241.16736264251864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IF(B697="Pending","",SUMIFS(E:E,A:A,"&lt;="&amp;A697,A:A,"&gt;="&amp;A697-30,B:B,B697)/(VLOOKUP(B697,Population!$A$2:$B$10,2,FALSE)/100000))</f>
        <v>166.41332378783531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IF(B698="Pending","",SUMIFS(E:E,A:A,"&lt;="&amp;A698,A:A,"&gt;="&amp;A698-30,B:B,B698)/(VLOOKUP(B698,Population!$A$2:$B$10,2,FALSE)/100000))</f>
        <v>104.0558957816755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IF(B699="Pending","",SUMIFS(E:E,A:A,"&lt;="&amp;A699,A:A,"&gt;="&amp;A699-30,B:B,B699)/(VLOOKUP(B699,Population!$A$2:$B$10,2,FALSE)/100000))</f>
        <v>80.484239893076904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IF(B700="Pending","",SUMIFS(E:E,A:A,"&lt;="&amp;A700,A:A,"&gt;="&amp;A700-30,B:B,B700)/(VLOOKUP(B700,Population!$A$2:$B$10,2,FALSE)/100000))</f>
        <v>126.03390718664311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IF(B701="Pending","",SUMIFS(E:E,A:A,"&lt;="&amp;A701,A:A,"&gt;="&amp;A701-30,B:B,B701)/(VLOOKUP(B701,Population!$A$2:$B$10,2,FALSE)/100000))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IF(B702="Pending","",SUMIFS(E:E,A:A,"&lt;="&amp;A702,A:A,"&gt;="&amp;A702-30,B:B,B702)/(VLOOKUP(B702,Population!$A$2:$B$10,2,FALSE)/100000))</f>
        <v>58.944691335130372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IF(B703="Pending","",SUMIFS(E:E,A:A,"&lt;="&amp;A703,A:A,"&gt;="&amp;A703-30,B:B,B703)/(VLOOKUP(B703,Population!$A$2:$B$10,2,FALSE)/100000))</f>
        <v>123.14336572412385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IF(B704="Pending","",SUMIFS(E:E,A:A,"&lt;="&amp;A704,A:A,"&gt;="&amp;A704-30,B:B,B704)/(VLOOKUP(B704,Population!$A$2:$B$10,2,FALSE)/100000))</f>
        <v>256.07697218115845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IF(B705="Pending","",SUMIFS(E:E,A:A,"&lt;="&amp;A705,A:A,"&gt;="&amp;A705-30,B:B,B705)/(VLOOKUP(B705,Population!$A$2:$B$10,2,FALSE)/100000))</f>
        <v>298.34173523852519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IF(B706="Pending","",SUMIFS(E:E,A:A,"&lt;="&amp;A706,A:A,"&gt;="&amp;A706-30,B:B,B706)/(VLOOKUP(B706,Population!$A$2:$B$10,2,FALSE)/100000))</f>
        <v>237.29648571294516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IF(B707="Pending","",SUMIFS(E:E,A:A,"&lt;="&amp;A707,A:A,"&gt;="&amp;A707-30,B:B,B707)/(VLOOKUP(B707,Population!$A$2:$B$10,2,FALSE)/100000))</f>
        <v>165.85488981539291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IF(B708="Pending","",SUMIFS(E:E,A:A,"&lt;="&amp;A708,A:A,"&gt;="&amp;A708-30,B:B,B708)/(VLOOKUP(B708,Population!$A$2:$B$10,2,FALSE)/100000))</f>
        <v>102.91381887675468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IF(B709="Pending","",SUMIFS(E:E,A:A,"&lt;="&amp;A709,A:A,"&gt;="&amp;A709-30,B:B,B709)/(VLOOKUP(B709,Population!$A$2:$B$10,2,FALSE)/100000))</f>
        <v>80.067223106066137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IF(B710="Pending","",SUMIFS(E:E,A:A,"&lt;="&amp;A710,A:A,"&gt;="&amp;A710-30,B:B,B710)/(VLOOKUP(B710,Population!$A$2:$B$10,2,FALSE)/100000))</f>
        <v>121.0648284086751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IF(B711="Pending","",SUMIFS(E:E,A:A,"&lt;="&amp;A711,A:A,"&gt;="&amp;A711-30,B:B,B711)/(VLOOKUP(B711,Population!$A$2:$B$10,2,FALSE)/100000))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IF(B712="Pending","",SUMIFS(E:E,A:A,"&lt;="&amp;A712,A:A,"&gt;="&amp;A712-30,B:B,B712)/(VLOOKUP(B712,Population!$A$2:$B$10,2,FALSE)/100000))</f>
        <v>61.152357677270082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IF(B713="Pending","",SUMIFS(E:E,A:A,"&lt;="&amp;A713,A:A,"&gt;="&amp;A713-30,B:B,B713)/(VLOOKUP(B713,Population!$A$2:$B$10,2,FALSE)/100000))</f>
        <v>125.59456068166566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IF(B714="Pending","",SUMIFS(E:E,A:A,"&lt;="&amp;A714,A:A,"&gt;="&amp;A714-30,B:B,B714)/(VLOOKUP(B714,Population!$A$2:$B$10,2,FALSE)/100000))</f>
        <v>259.22675043676924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IF(B715="Pending","",SUMIFS(E:E,A:A,"&lt;="&amp;A715,A:A,"&gt;="&amp;A715-30,B:B,B715)/(VLOOKUP(B715,Population!$A$2:$B$10,2,FALSE)/100000))</f>
        <v>303.69980232152506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IF(B716="Pending","",SUMIFS(E:E,A:A,"&lt;="&amp;A716,A:A,"&gt;="&amp;A716-30,B:B,B716)/(VLOOKUP(B716,Population!$A$2:$B$10,2,FALSE)/100000))</f>
        <v>241.28466194341482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IF(B717="Pending","",SUMIFS(E:E,A:A,"&lt;="&amp;A717,A:A,"&gt;="&amp;A717-30,B:B,B717)/(VLOOKUP(B717,Population!$A$2:$B$10,2,FALSE)/100000))</f>
        <v>166.41332378783531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IF(B718="Pending","",SUMIFS(E:E,A:A,"&lt;="&amp;A718,A:A,"&gt;="&amp;A718-30,B:B,B718)/(VLOOKUP(B718,Population!$A$2:$B$10,2,FALSE)/100000))</f>
        <v>102.91381887675468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IF(B719="Pending","",SUMIFS(E:E,A:A,"&lt;="&amp;A719,A:A,"&gt;="&amp;A719-30,B:B,B719)/(VLOOKUP(B719,Population!$A$2:$B$10,2,FALSE)/100000))</f>
        <v>77.773630777506952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IF(B720="Pending","",SUMIFS(E:E,A:A,"&lt;="&amp;A720,A:A,"&gt;="&amp;A720-30,B:B,B720)/(VLOOKUP(B720,Population!$A$2:$B$10,2,FALSE)/100000))</f>
        <v>111.12667085273908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IF(B721="Pending","",SUMIFS(E:E,A:A,"&lt;="&amp;A721,A:A,"&gt;="&amp;A721-30,B:B,B721)/(VLOOKUP(B721,Population!$A$2:$B$10,2,FALSE)/100000))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IF(B722="Pending","",SUMIFS(E:E,A:A,"&lt;="&amp;A722,A:A,"&gt;="&amp;A722-30,B:B,B722)/(VLOOKUP(B722,Population!$A$2:$B$10,2,FALSE)/100000))</f>
        <v>63.691173970730752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IF(B723="Pending","",SUMIFS(E:E,A:A,"&lt;="&amp;A723,A:A,"&gt;="&amp;A723-30,B:B,B723)/(VLOOKUP(B723,Population!$A$2:$B$10,2,FALSE)/100000))</f>
        <v>130.96384487437626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IF(B724="Pending","",SUMIFS(E:E,A:A,"&lt;="&amp;A724,A:A,"&gt;="&amp;A724-30,B:B,B724)/(VLOOKUP(B724,Population!$A$2:$B$10,2,FALSE)/100000))</f>
        <v>266.9962034672759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IF(B725="Pending","",SUMIFS(E:E,A:A,"&lt;="&amp;A725,A:A,"&gt;="&amp;A725-30,B:B,B725)/(VLOOKUP(B725,Population!$A$2:$B$10,2,FALSE)/100000))</f>
        <v>312.70591507805676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IF(B726="Pending","",SUMIFS(E:E,A:A,"&lt;="&amp;A726,A:A,"&gt;="&amp;A726-30,B:B,B726)/(VLOOKUP(B726,Population!$A$2:$B$10,2,FALSE)/100000))</f>
        <v>245.74203537746916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IF(B727="Pending","",SUMIFS(E:E,A:A,"&lt;="&amp;A727,A:A,"&gt;="&amp;A727-30,B:B,B727)/(VLOOKUP(B727,Population!$A$2:$B$10,2,FALSE)/100000))</f>
        <v>168.64705967760491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IF(B728="Pending","",SUMIFS(E:E,A:A,"&lt;="&amp;A728,A:A,"&gt;="&amp;A728-30,B:B,B728)/(VLOOKUP(B728,Population!$A$2:$B$10,2,FALSE)/100000))</f>
        <v>102.6600240089945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IF(B729="Pending","",SUMIFS(E:E,A:A,"&lt;="&amp;A729,A:A,"&gt;="&amp;A729-30,B:B,B729)/(VLOOKUP(B729,Population!$A$2:$B$10,2,FALSE)/100000))</f>
        <v>76.522580416474668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IF(B730="Pending","",SUMIFS(E:E,A:A,"&lt;="&amp;A730,A:A,"&gt;="&amp;A730-30,B:B,B730)/(VLOOKUP(B730,Population!$A$2:$B$10,2,FALSE)/100000))</f>
        <v>111.12667085273908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IF(B731="Pending","",SUMIFS(E:E,A:A,"&lt;="&amp;A731,A:A,"&gt;="&amp;A731-30,B:B,B731)/(VLOOKUP(B731,Population!$A$2:$B$10,2,FALSE)/100000))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IF(B732="Pending","",SUMIFS(E:E,A:A,"&lt;="&amp;A732,A:A,"&gt;="&amp;A732-30,B:B,B732)/(VLOOKUP(B732,Population!$A$2:$B$10,2,FALSE)/100000))</f>
        <v>65.678073678656503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IF(B733="Pending","",SUMIFS(E:E,A:A,"&lt;="&amp;A733,A:A,"&gt;="&amp;A733-30,B:B,B733)/(VLOOKUP(B733,Population!$A$2:$B$10,2,FALSE)/100000))</f>
        <v>136.44985263649363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IF(B734="Pending","",SUMIFS(E:E,A:A,"&lt;="&amp;A734,A:A,"&gt;="&amp;A734-30,B:B,B734)/(VLOOKUP(B734,Population!$A$2:$B$10,2,FALSE)/100000))</f>
        <v>274.76565649778252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IF(B735="Pending","",SUMIFS(E:E,A:A,"&lt;="&amp;A735,A:A,"&gt;="&amp;A735-30,B:B,B735)/(VLOOKUP(B735,Population!$A$2:$B$10,2,FALSE)/100000))</f>
        <v>320.57201356160977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IF(B736="Pending","",SUMIFS(E:E,A:A,"&lt;="&amp;A736,A:A,"&gt;="&amp;A736-30,B:B,B736)/(VLOOKUP(B736,Population!$A$2:$B$10,2,FALSE)/100000))</f>
        <v>249.37831370525032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IF(B737="Pending","",SUMIFS(E:E,A:A,"&lt;="&amp;A737,A:A,"&gt;="&amp;A737-30,B:B,B737)/(VLOOKUP(B737,Population!$A$2:$B$10,2,FALSE)/100000))</f>
        <v>169.87561441697818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IF(B738="Pending","",SUMIFS(E:E,A:A,"&lt;="&amp;A738,A:A,"&gt;="&amp;A738-30,B:B,B738)/(VLOOKUP(B738,Population!$A$2:$B$10,2,FALSE)/100000))</f>
        <v>104.43658808331578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IF(B739="Pending","",SUMIFS(E:E,A:A,"&lt;="&amp;A739,A:A,"&gt;="&amp;A739-30,B:B,B739)/(VLOOKUP(B739,Population!$A$2:$B$10,2,FALSE)/100000))</f>
        <v>77.148105596990817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IF(B740="Pending","",SUMIFS(E:E,A:A,"&lt;="&amp;A740,A:A,"&gt;="&amp;A740-30,B:B,B740)/(VLOOKUP(B740,Population!$A$2:$B$10,2,FALSE)/100000))</f>
        <v>110.22320198401763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IF(B741="Pending","",SUMIFS(E:E,A:A,"&lt;="&amp;A741,A:A,"&gt;="&amp;A741-30,B:B,B741)/(VLOOKUP(B741,Population!$A$2:$B$10,2,FALSE)/100000))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IF(B742="Pending","",SUMIFS(E:E,A:A,"&lt;="&amp;A742,A:A,"&gt;="&amp;A742-30,B:B,B742)/(VLOOKUP(B742,Population!$A$2:$B$10,2,FALSE)/100000))</f>
        <v>66.561140215512381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IF(B743="Pending","",SUMIFS(E:E,A:A,"&lt;="&amp;A743,A:A,"&gt;="&amp;A743-30,B:B,B743)/(VLOOKUP(B743,Population!$A$2:$B$10,2,FALSE)/100000))</f>
        <v>138.78432402462869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IF(B744="Pending","",SUMIFS(E:E,A:A,"&lt;="&amp;A744,A:A,"&gt;="&amp;A744-30,B:B,B744)/(VLOOKUP(B744,Population!$A$2:$B$10,2,FALSE)/100000))</f>
        <v>271.9308560677328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IF(B745="Pending","",SUMIFS(E:E,A:A,"&lt;="&amp;A745,A:A,"&gt;="&amp;A745-30,B:B,B745)/(VLOOKUP(B745,Population!$A$2:$B$10,2,FALSE)/100000))</f>
        <v>308.145857986142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IF(B746="Pending","",SUMIFS(E:E,A:A,"&lt;="&amp;A746,A:A,"&gt;="&amp;A746-30,B:B,B746)/(VLOOKUP(B746,Population!$A$2:$B$10,2,FALSE)/100000))</f>
        <v>238.82137662459533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IF(B747="Pending","",SUMIFS(E:E,A:A,"&lt;="&amp;A747,A:A,"&gt;="&amp;A747-30,B:B,B747)/(VLOOKUP(B747,Population!$A$2:$B$10,2,FALSE)/100000))</f>
        <v>162.5042859807385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IF(B748="Pending","",SUMIFS(E:E,A:A,"&lt;="&amp;A748,A:A,"&gt;="&amp;A748-30,B:B,B748)/(VLOOKUP(B748,Population!$A$2:$B$10,2,FALSE)/100000))</f>
        <v>100.50276763303293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IF(B749="Pending","",SUMIFS(E:E,A:A,"&lt;="&amp;A749,A:A,"&gt;="&amp;A749-30,B:B,B749)/(VLOOKUP(B749,Population!$A$2:$B$10,2,FALSE)/100000))</f>
        <v>74.854513268431631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IF(B750="Pending","",SUMIFS(E:E,A:A,"&lt;="&amp;A750,A:A,"&gt;="&amp;A750-30,B:B,B750)/(VLOOKUP(B750,Population!$A$2:$B$10,2,FALSE)/100000))</f>
        <v>115.64401519634636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IF(B751="Pending","",SUMIFS(E:E,A:A,"&lt;="&amp;A751,A:A,"&gt;="&amp;A751-30,B:B,B751)/(VLOOKUP(B751,Population!$A$2:$B$10,2,FALSE)/100000))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IF(B752="Pending","",SUMIFS(E:E,A:A,"&lt;="&amp;A752,A:A,"&gt;="&amp;A752-30,B:B,B752)/(VLOOKUP(B752,Population!$A$2:$B$10,2,FALSE)/100000))</f>
        <v>69.541489777400997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IF(B753="Pending","",SUMIFS(E:E,A:A,"&lt;="&amp;A753,A:A,"&gt;="&amp;A753-30,B:B,B753)/(VLOOKUP(B753,Population!$A$2:$B$10,2,FALSE)/100000))</f>
        <v>140.88534827395023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IF(B754="Pending","",SUMIFS(E:E,A:A,"&lt;="&amp;A754,A:A,"&gt;="&amp;A754-30,B:B,B754)/(VLOOKUP(B754,Population!$A$2:$B$10,2,FALSE)/100000))</f>
        <v>254.08211261927158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IF(B755="Pending","",SUMIFS(E:E,A:A,"&lt;="&amp;A755,A:A,"&gt;="&amp;A755-30,B:B,B755)/(VLOOKUP(B755,Population!$A$2:$B$10,2,FALSE)/100000))</f>
        <v>287.85360392712118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IF(B756="Pending","",SUMIFS(E:E,A:A,"&lt;="&amp;A756,A:A,"&gt;="&amp;A756-30,B:B,B756)/(VLOOKUP(B756,Population!$A$2:$B$10,2,FALSE)/100000))</f>
        <v>222.28217519823582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IF(B757="Pending","",SUMIFS(E:E,A:A,"&lt;="&amp;A757,A:A,"&gt;="&amp;A757-30,B:B,B757)/(VLOOKUP(B757,Population!$A$2:$B$10,2,FALSE)/100000))</f>
        <v>153.01090844921771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IF(B758="Pending","",SUMIFS(E:E,A:A,"&lt;="&amp;A758,A:A,"&gt;="&amp;A758-30,B:B,B758)/(VLOOKUP(B758,Population!$A$2:$B$10,2,FALSE)/100000))</f>
        <v>95.17307541006906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IF(B759="Pending","",SUMIFS(E:E,A:A,"&lt;="&amp;A759,A:A,"&gt;="&amp;A759-30,B:B,B759)/(VLOOKUP(B759,Population!$A$2:$B$10,2,FALSE)/100000))</f>
        <v>74.646004874926248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IF(B760="Pending","",SUMIFS(E:E,A:A,"&lt;="&amp;A760,A:A,"&gt;="&amp;A760-30,B:B,B760)/(VLOOKUP(B760,Population!$A$2:$B$10,2,FALSE)/100000))</f>
        <v>117.45095293378928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IF(B761="Pending","",SUMIFS(E:E,A:A,"&lt;="&amp;A761,A:A,"&gt;="&amp;A761-30,B:B,B761)/(VLOOKUP(B761,Population!$A$2:$B$10,2,FALSE)/100000))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IF(B762="Pending","",SUMIFS(E:E,A:A,"&lt;="&amp;A762,A:A,"&gt;="&amp;A762-30,B:B,B762)/(VLOOKUP(B762,Population!$A$2:$B$10,2,FALSE)/100000))</f>
        <v>71.638772802433721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IF(B763="Pending","",SUMIFS(E:E,A:A,"&lt;="&amp;A763,A:A,"&gt;="&amp;A763-30,B:B,B763)/(VLOOKUP(B763,Population!$A$2:$B$10,2,FALSE)/100000))</f>
        <v>142.98637252327177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IF(B764="Pending","",SUMIFS(E:E,A:A,"&lt;="&amp;A764,A:A,"&gt;="&amp;A764-30,B:B,B764)/(VLOOKUP(B764,Population!$A$2:$B$10,2,FALSE)/100000))</f>
        <v>263.00648434350222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IF(B765="Pending","",SUMIFS(E:E,A:A,"&lt;="&amp;A765,A:A,"&gt;="&amp;A765-30,B:B,B765)/(VLOOKUP(B765,Population!$A$2:$B$10,2,FALSE)/100000))</f>
        <v>288.30960963631264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IF(B766="Pending","",SUMIFS(E:E,A:A,"&lt;="&amp;A766,A:A,"&gt;="&amp;A766-30,B:B,B766)/(VLOOKUP(B766,Population!$A$2:$B$10,2,FALSE)/100000))</f>
        <v>223.68976680898982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IF(B767="Pending","",SUMIFS(E:E,A:A,"&lt;="&amp;A767,A:A,"&gt;="&amp;A767-30,B:B,B767)/(VLOOKUP(B767,Population!$A$2:$B$10,2,FALSE)/100000))</f>
        <v>154.12777639410251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IF(B768="Pending","",SUMIFS(E:E,A:A,"&lt;="&amp;A768,A:A,"&gt;="&amp;A768-30,B:B,B768)/(VLOOKUP(B768,Population!$A$2:$B$10,2,FALSE)/100000))</f>
        <v>93.904101071268144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IF(B769="Pending","",SUMIFS(E:E,A:A,"&lt;="&amp;A769,A:A,"&gt;="&amp;A769-30,B:B,B769)/(VLOOKUP(B769,Population!$A$2:$B$10,2,FALSE)/100000))</f>
        <v>72.352412546367063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IF(B770="Pending","",SUMIFS(E:E,A:A,"&lt;="&amp;A770,A:A,"&gt;="&amp;A770-30,B:B,B770)/(VLOOKUP(B770,Population!$A$2:$B$10,2,FALSE)/100000))</f>
        <v>113.38534302454272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IF(B771="Pending","",SUMIFS(E:E,A:A,"&lt;="&amp;A771,A:A,"&gt;="&amp;A771-30,B:B,B771)/(VLOOKUP(B771,Population!$A$2:$B$10,2,FALSE)/100000))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IF(B772="Pending","",SUMIFS(E:E,A:A,"&lt;="&amp;A772,A:A,"&gt;="&amp;A772-30,B:B,B772)/(VLOOKUP(B772,Population!$A$2:$B$10,2,FALSE)/100000))</f>
        <v>70.093406362935923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IF(B773="Pending","",SUMIFS(E:E,A:A,"&lt;="&amp;A773,A:A,"&gt;="&amp;A773-30,B:B,B773)/(VLOOKUP(B773,Population!$A$2:$B$10,2,FALSE)/100000))</f>
        <v>142.28603110683125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IF(B774="Pending","",SUMIFS(E:E,A:A,"&lt;="&amp;A774,A:A,"&gt;="&amp;A774-30,B:B,B774)/(VLOOKUP(B774,Population!$A$2:$B$10,2,FALSE)/100000))</f>
        <v>266.47124042467408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IF(B775="Pending","",SUMIFS(E:E,A:A,"&lt;="&amp;A775,A:A,"&gt;="&amp;A775-30,B:B,B775)/(VLOOKUP(B775,Population!$A$2:$B$10,2,FALSE)/100000))</f>
        <v>288.08160678171691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IF(B776="Pending","",SUMIFS(E:E,A:A,"&lt;="&amp;A776,A:A,"&gt;="&amp;A776-30,B:B,B776)/(VLOOKUP(B776,Population!$A$2:$B$10,2,FALSE)/100000))</f>
        <v>221.57837939285884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IF(B777="Pending","",SUMIFS(E:E,A:A,"&lt;="&amp;A777,A:A,"&gt;="&amp;A777-30,B:B,B777)/(VLOOKUP(B777,Population!$A$2:$B$10,2,FALSE)/100000))</f>
        <v>150.33042538149417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IF(B778="Pending","",SUMIFS(E:E,A:A,"&lt;="&amp;A778,A:A,"&gt;="&amp;A778-30,B:B,B778)/(VLOOKUP(B778,Population!$A$2:$B$10,2,FALSE)/100000))</f>
        <v>91.873742129186667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IF(B779="Pending","",SUMIFS(E:E,A:A,"&lt;="&amp;A779,A:A,"&gt;="&amp;A779-30,B:B,B779)/(VLOOKUP(B779,Population!$A$2:$B$10,2,FALSE)/100000))</f>
        <v>71.518378972345531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IF(B780="Pending","",SUMIFS(E:E,A:A,"&lt;="&amp;A780,A:A,"&gt;="&amp;A780-30,B:B,B780)/(VLOOKUP(B780,Population!$A$2:$B$10,2,FALSE)/100000))</f>
        <v>112.48187415582127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IF(B781="Pending","",SUMIFS(E:E,A:A,"&lt;="&amp;A781,A:A,"&gt;="&amp;A781-30,B:B,B781)/(VLOOKUP(B781,Population!$A$2:$B$10,2,FALSE)/100000))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IF(B782="Pending","",SUMIFS(E:E,A:A,"&lt;="&amp;A782,A:A,"&gt;="&amp;A782-30,B:B,B782)/(VLOOKUP(B782,Population!$A$2:$B$10,2,FALSE)/100000))</f>
        <v>71.859539436647694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IF(B783="Pending","",SUMIFS(E:E,A:A,"&lt;="&amp;A783,A:A,"&gt;="&amp;A783-30,B:B,B783)/(VLOOKUP(B783,Population!$A$2:$B$10,2,FALSE)/100000))</f>
        <v>142.05258396801776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IF(B784="Pending","",SUMIFS(E:E,A:A,"&lt;="&amp;A784,A:A,"&gt;="&amp;A784-30,B:B,B784)/(VLOOKUP(B784,Population!$A$2:$B$10,2,FALSE)/100000))</f>
        <v>267.94113694395912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IF(B785="Pending","",SUMIFS(E:E,A:A,"&lt;="&amp;A785,A:A,"&gt;="&amp;A785-30,B:B,B785)/(VLOOKUP(B785,Population!$A$2:$B$10,2,FALSE)/100000))</f>
        <v>288.30960963631264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IF(B786="Pending","",SUMIFS(E:E,A:A,"&lt;="&amp;A786,A:A,"&gt;="&amp;A786-30,B:B,B786)/(VLOOKUP(B786,Population!$A$2:$B$10,2,FALSE)/100000))</f>
        <v>220.05348848120866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IF(B787="Pending","",SUMIFS(E:E,A:A,"&lt;="&amp;A787,A:A,"&gt;="&amp;A787-30,B:B,B787)/(VLOOKUP(B787,Population!$A$2:$B$10,2,FALSE)/100000))</f>
        <v>149.1018706421209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IF(B788="Pending","",SUMIFS(E:E,A:A,"&lt;="&amp;A788,A:A,"&gt;="&amp;A788-30,B:B,B788)/(VLOOKUP(B788,Population!$A$2:$B$10,2,FALSE)/100000))</f>
        <v>90.477870356505647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IF(B789="Pending","",SUMIFS(E:E,A:A,"&lt;="&amp;A789,A:A,"&gt;="&amp;A789-30,B:B,B789)/(VLOOKUP(B789,Population!$A$2:$B$10,2,FALSE)/100000))</f>
        <v>67.348211102237926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IF(B790="Pending","",SUMIFS(E:E,A:A,"&lt;="&amp;A790,A:A,"&gt;="&amp;A790-30,B:B,B790)/(VLOOKUP(B790,Population!$A$2:$B$10,2,FALSE)/100000))</f>
        <v>109.7714675496569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IF(B791="Pending","",SUMIFS(E:E,A:A,"&lt;="&amp;A791,A:A,"&gt;="&amp;A791-30,B:B,B791)/(VLOOKUP(B791,Population!$A$2:$B$10,2,FALSE)/100000))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IF(B792="Pending","",SUMIFS(E:E,A:A,"&lt;="&amp;A792,A:A,"&gt;="&amp;A792-30,B:B,B792)/(VLOOKUP(B792,Population!$A$2:$B$10,2,FALSE)/100000))</f>
        <v>74.83988899853631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IF(B793="Pending","",SUMIFS(E:E,A:A,"&lt;="&amp;A793,A:A,"&gt;="&amp;A793-30,B:B,B793)/(VLOOKUP(B793,Population!$A$2:$B$10,2,FALSE)/100000))</f>
        <v>147.18842102191485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IF(B794="Pending","",SUMIFS(E:E,A:A,"&lt;="&amp;A794,A:A,"&gt;="&amp;A794-30,B:B,B794)/(VLOOKUP(B794,Population!$A$2:$B$10,2,FALSE)/100000))</f>
        <v>275.60559736594541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IF(B795="Pending","",SUMIFS(E:E,A:A,"&lt;="&amp;A795,A:A,"&gt;="&amp;A795-30,B:B,B795)/(VLOOKUP(B795,Population!$A$2:$B$10,2,FALSE)/100000))</f>
        <v>295.71970241067419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IF(B796="Pending","",SUMIFS(E:E,A:A,"&lt;="&amp;A796,A:A,"&gt;="&amp;A796-30,B:B,B796)/(VLOOKUP(B796,Population!$A$2:$B$10,2,FALSE)/100000))</f>
        <v>227.56064373856333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IF(B797="Pending","",SUMIFS(E:E,A:A,"&lt;="&amp;A797,A:A,"&gt;="&amp;A797-30,B:B,B797)/(VLOOKUP(B797,Population!$A$2:$B$10,2,FALSE)/100000))</f>
        <v>153.12259524370617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IF(B798="Pending","",SUMIFS(E:E,A:A,"&lt;="&amp;A798,A:A,"&gt;="&amp;A798-30,B:B,B798)/(VLOOKUP(B798,Population!$A$2:$B$10,2,FALSE)/100000))</f>
        <v>91.619947261426489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IF(B799="Pending","",SUMIFS(E:E,A:A,"&lt;="&amp;A799,A:A,"&gt;="&amp;A799-30,B:B,B799)/(VLOOKUP(B799,Population!$A$2:$B$10,2,FALSE)/100000))</f>
        <v>68.807769856775593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IF(B800="Pending","",SUMIFS(E:E,A:A,"&lt;="&amp;A800,A:A,"&gt;="&amp;A800-30,B:B,B800)/(VLOOKUP(B800,Population!$A$2:$B$10,2,FALSE)/100000))</f>
        <v>111.57840528709981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IF(B801="Pending","",SUMIFS(E:E,A:A,"&lt;="&amp;A801,A:A,"&gt;="&amp;A801-30,B:B,B801)/(VLOOKUP(B801,Population!$A$2:$B$10,2,FALSE)/100000))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IF(B802="Pending","",SUMIFS(E:E,A:A,"&lt;="&amp;A802,A:A,"&gt;="&amp;A802-30,B:B,B802)/(VLOOKUP(B802,Population!$A$2:$B$10,2,FALSE)/100000))</f>
        <v>76.937172023569047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IF(B803="Pending","",SUMIFS(E:E,A:A,"&lt;="&amp;A803,A:A,"&gt;="&amp;A803-30,B:B,B803)/(VLOOKUP(B803,Population!$A$2:$B$10,2,FALSE)/100000))</f>
        <v>148.23893314657562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IF(B804="Pending","",SUMIFS(E:E,A:A,"&lt;="&amp;A804,A:A,"&gt;="&amp;A804-30,B:B,B804)/(VLOOKUP(B804,Population!$A$2:$B$10,2,FALSE)/100000))</f>
        <v>280.01528692380055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IF(B805="Pending","",SUMIFS(E:E,A:A,"&lt;="&amp;A805,A:A,"&gt;="&amp;A805-30,B:B,B805)/(VLOOKUP(B805,Population!$A$2:$B$10,2,FALSE)/100000))</f>
        <v>305.63782658558887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IF(B806="Pending","",SUMIFS(E:E,A:A,"&lt;="&amp;A806,A:A,"&gt;="&amp;A806-30,B:B,B806)/(VLOOKUP(B806,Population!$A$2:$B$10,2,FALSE)/100000))</f>
        <v>232.60451367709848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IF(B807="Pending","",SUMIFS(E:E,A:A,"&lt;="&amp;A807,A:A,"&gt;="&amp;A807-30,B:B,B807)/(VLOOKUP(B807,Population!$A$2:$B$10,2,FALSE)/100000))</f>
        <v>158.03681420119929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IF(B808="Pending","",SUMIFS(E:E,A:A,"&lt;="&amp;A808,A:A,"&gt;="&amp;A808-30,B:B,B808)/(VLOOKUP(B808,Population!$A$2:$B$10,2,FALSE)/100000))</f>
        <v>91.366152393666297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IF(B809="Pending","",SUMIFS(E:E,A:A,"&lt;="&amp;A809,A:A,"&gt;="&amp;A809-30,B:B,B809)/(VLOOKUP(B809,Population!$A$2:$B$10,2,FALSE)/100000))</f>
        <v>68.390753069764827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IF(B810="Pending","",SUMIFS(E:E,A:A,"&lt;="&amp;A810,A:A,"&gt;="&amp;A810-30,B:B,B810)/(VLOOKUP(B810,Population!$A$2:$B$10,2,FALSE)/100000))</f>
        <v>111.12667085273908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IF(B811="Pending","",SUMIFS(E:E,A:A,"&lt;="&amp;A811,A:A,"&gt;="&amp;A811-30,B:B,B811)/(VLOOKUP(B811,Population!$A$2:$B$10,2,FALSE)/100000))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IF(B812="Pending","",SUMIFS(E:E,A:A,"&lt;="&amp;A812,A:A,"&gt;="&amp;A812-30,B:B,B812)/(VLOOKUP(B812,Population!$A$2:$B$10,2,FALSE)/100000))</f>
        <v>78.041005194638899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IF(B813="Pending","",SUMIFS(E:E,A:A,"&lt;="&amp;A813,A:A,"&gt;="&amp;A813-30,B:B,B813)/(VLOOKUP(B813,Population!$A$2:$B$10,2,FALSE)/100000))</f>
        <v>150.22323382649043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IF(B814="Pending","",SUMIFS(E:E,A:A,"&lt;="&amp;A814,A:A,"&gt;="&amp;A814-30,B:B,B814)/(VLOOKUP(B814,Population!$A$2:$B$10,2,FALSE)/100000))</f>
        <v>284.21499126461498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IF(B815="Pending","",SUMIFS(E:E,A:A,"&lt;="&amp;A815,A:A,"&gt;="&amp;A815-30,B:B,B815)/(VLOOKUP(B815,Population!$A$2:$B$10,2,FALSE)/100000))</f>
        <v>307.46184942235476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IF(B816="Pending","",SUMIFS(E:E,A:A,"&lt;="&amp;A816,A:A,"&gt;="&amp;A816-30,B:B,B816)/(VLOOKUP(B816,Population!$A$2:$B$10,2,FALSE)/100000))</f>
        <v>234.36400319054098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IF(B817="Pending","",SUMIFS(E:E,A:A,"&lt;="&amp;A817,A:A,"&gt;="&amp;A817-30,B:B,B817)/(VLOOKUP(B817,Population!$A$2:$B$10,2,FALSE)/100000))</f>
        <v>159.93548970750348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IF(B818="Pending","",SUMIFS(E:E,A:A,"&lt;="&amp;A818,A:A,"&gt;="&amp;A818-30,B:B,B818)/(VLOOKUP(B818,Population!$A$2:$B$10,2,FALSE)/100000))</f>
        <v>92.127536996946844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IF(B819="Pending","",SUMIFS(E:E,A:A,"&lt;="&amp;A819,A:A,"&gt;="&amp;A819-30,B:B,B819)/(VLOOKUP(B819,Population!$A$2:$B$10,2,FALSE)/100000))</f>
        <v>71.518378972345531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IF(B820="Pending","",SUMIFS(E:E,A:A,"&lt;="&amp;A820,A:A,"&gt;="&amp;A820-30,B:B,B820)/(VLOOKUP(B820,Population!$A$2:$B$10,2,FALSE)/100000))</f>
        <v>119.25789067123219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IF(B821="Pending","",SUMIFS(E:E,A:A,"&lt;="&amp;A821,A:A,"&gt;="&amp;A821-30,B:B,B821)/(VLOOKUP(B821,Population!$A$2:$B$10,2,FALSE)/100000))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IF(B822="Pending","",SUMIFS(E:E,A:A,"&lt;="&amp;A822,A:A,"&gt;="&amp;A822-30,B:B,B822)/(VLOOKUP(B822,Population!$A$2:$B$10,2,FALSE)/100000))</f>
        <v>81.462888024955461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IF(B823="Pending","",SUMIFS(E:E,A:A,"&lt;="&amp;A823,A:A,"&gt;="&amp;A823-30,B:B,B823)/(VLOOKUP(B823,Population!$A$2:$B$10,2,FALSE)/100000))</f>
        <v>155.24234731098079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IF(B824="Pending","",SUMIFS(E:E,A:A,"&lt;="&amp;A824,A:A,"&gt;="&amp;A824-30,B:B,B824)/(VLOOKUP(B824,Population!$A$2:$B$10,2,FALSE)/100000))</f>
        <v>290.30456255879585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IF(B825="Pending","",SUMIFS(E:E,A:A,"&lt;="&amp;A825,A:A,"&gt;="&amp;A825-30,B:B,B825)/(VLOOKUP(B825,Population!$A$2:$B$10,2,FALSE)/100000))</f>
        <v>313.04791935995041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IF(B826="Pending","",SUMIFS(E:E,A:A,"&lt;="&amp;A826,A:A,"&gt;="&amp;A826-30,B:B,B826)/(VLOOKUP(B826,Population!$A$2:$B$10,2,FALSE)/100000))</f>
        <v>239.05597522638766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IF(B827="Pending","",SUMIFS(E:E,A:A,"&lt;="&amp;A827,A:A,"&gt;="&amp;A827-30,B:B,B827)/(VLOOKUP(B827,Population!$A$2:$B$10,2,FALSE)/100000))</f>
        <v>160.49392367994585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IF(B828="Pending","",SUMIFS(E:E,A:A,"&lt;="&amp;A828,A:A,"&gt;="&amp;A828-30,B:B,B828)/(VLOOKUP(B828,Population!$A$2:$B$10,2,FALSE)/100000))</f>
        <v>91.873742129186667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IF(B829="Pending","",SUMIFS(E:E,A:A,"&lt;="&amp;A829,A:A,"&gt;="&amp;A829-30,B:B,B829)/(VLOOKUP(B829,Population!$A$2:$B$10,2,FALSE)/100000))</f>
        <v>73.394954513893964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IF(B830="Pending","",SUMIFS(E:E,A:A,"&lt;="&amp;A830,A:A,"&gt;="&amp;A830-30,B:B,B830)/(VLOOKUP(B830,Population!$A$2:$B$10,2,FALSE)/100000))</f>
        <v>122.87176614611801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IF(B831="Pending","",SUMIFS(E:E,A:A,"&lt;="&amp;A831,A:A,"&gt;="&amp;A831-30,B:B,B831)/(VLOOKUP(B831,Population!$A$2:$B$10,2,FALSE)/100000))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IF(B832="Pending","",SUMIFS(E:E,A:A,"&lt;="&amp;A832,A:A,"&gt;="&amp;A832-30,B:B,B832)/(VLOOKUP(B832,Population!$A$2:$B$10,2,FALSE)/100000))</f>
        <v>84.001704318416131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IF(B833="Pending","",SUMIFS(E:E,A:A,"&lt;="&amp;A833,A:A,"&gt;="&amp;A833-30,B:B,B833)/(VLOOKUP(B833,Population!$A$2:$B$10,2,FALSE)/100000))</f>
        <v>164.23006215530071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IF(B834="Pending","",SUMIFS(E:E,A:A,"&lt;="&amp;A834,A:A,"&gt;="&amp;A834-30,B:B,B834)/(VLOOKUP(B834,Population!$A$2:$B$10,2,FALSE)/100000))</f>
        <v>303.21865340680017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IF(B835="Pending","",SUMIFS(E:E,A:A,"&lt;="&amp;A835,A:A,"&gt;="&amp;A835-30,B:B,B835)/(VLOOKUP(B835,Population!$A$2:$B$10,2,FALSE)/100000))</f>
        <v>321.5980264072906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IF(B836="Pending","",SUMIFS(E:E,A:A,"&lt;="&amp;A836,A:A,"&gt;="&amp;A836-30,B:B,B836)/(VLOOKUP(B836,Population!$A$2:$B$10,2,FALSE)/100000))</f>
        <v>245.97663397926149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IF(B837="Pending","",SUMIFS(E:E,A:A,"&lt;="&amp;A837,A:A,"&gt;="&amp;A837-30,B:B,B837)/(VLOOKUP(B837,Population!$A$2:$B$10,2,FALSE)/100000))</f>
        <v>163.0627199531809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IF(B838="Pending","",SUMIFS(E:E,A:A,"&lt;="&amp;A838,A:A,"&gt;="&amp;A838-30,B:B,B838)/(VLOOKUP(B838,Population!$A$2:$B$10,2,FALSE)/100000))</f>
        <v>92.508229298587125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IF(B839="Pending","",SUMIFS(E:E,A:A,"&lt;="&amp;A839,A:A,"&gt;="&amp;A839-30,B:B,B839)/(VLOOKUP(B839,Population!$A$2:$B$10,2,FALSE)/100000))</f>
        <v>76.314072022969285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IF(B840="Pending","",SUMIFS(E:E,A:A,"&lt;="&amp;A840,A:A,"&gt;="&amp;A840-30,B:B,B840)/(VLOOKUP(B840,Population!$A$2:$B$10,2,FALSE)/100000))</f>
        <v>117.90268736815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IF(B841="Pending","",SUMIFS(E:E,A:A,"&lt;="&amp;A841,A:A,"&gt;="&amp;A841-30,B:B,B841)/(VLOOKUP(B841,Population!$A$2:$B$10,2,FALSE)/100000))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IF(B842="Pending","",SUMIFS(E:E,A:A,"&lt;="&amp;A842,A:A,"&gt;="&amp;A842-30,B:B,B842)/(VLOOKUP(B842,Population!$A$2:$B$10,2,FALSE)/100000))</f>
        <v>84.664004221058036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IF(B843="Pending","",SUMIFS(E:E,A:A,"&lt;="&amp;A843,A:A,"&gt;="&amp;A843-30,B:B,B843)/(VLOOKUP(B843,Population!$A$2:$B$10,2,FALSE)/100000))</f>
        <v>164.34678572470747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IF(B844="Pending","",SUMIFS(E:E,A:A,"&lt;="&amp;A844,A:A,"&gt;="&amp;A844-30,B:B,B844)/(VLOOKUP(B844,Population!$A$2:$B$10,2,FALSE)/100000))</f>
        <v>307.31336513909417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IF(B845="Pending","",SUMIFS(E:E,A:A,"&lt;="&amp;A845,A:A,"&gt;="&amp;A845-30,B:B,B845)/(VLOOKUP(B845,Population!$A$2:$B$10,2,FALSE)/100000))</f>
        <v>326.84209206299261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IF(B846="Pending","",SUMIFS(E:E,A:A,"&lt;="&amp;A846,A:A,"&gt;="&amp;A846-30,B:B,B846)/(VLOOKUP(B846,Population!$A$2:$B$10,2,FALSE)/100000))</f>
        <v>247.26692628911931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IF(B847="Pending","",SUMIFS(E:E,A:A,"&lt;="&amp;A847,A:A,"&gt;="&amp;A847-30,B:B,B847)/(VLOOKUP(B847,Population!$A$2:$B$10,2,FALSE)/100000))</f>
        <v>163.7328407201118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IF(B848="Pending","",SUMIFS(E:E,A:A,"&lt;="&amp;A848,A:A,"&gt;="&amp;A848-30,B:B,B848)/(VLOOKUP(B848,Population!$A$2:$B$10,2,FALSE)/100000))</f>
        <v>93.269613901867686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IF(B849="Pending","",SUMIFS(E:E,A:A,"&lt;="&amp;A849,A:A,"&gt;="&amp;A849-30,B:B,B849)/(VLOOKUP(B849,Population!$A$2:$B$10,2,FALSE)/100000))</f>
        <v>77.773630777506952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IF(B850="Pending","",SUMIFS(E:E,A:A,"&lt;="&amp;A850,A:A,"&gt;="&amp;A850-30,B:B,B850)/(VLOOKUP(B850,Population!$A$2:$B$10,2,FALSE)/100000))</f>
        <v>122.87176614611801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IF(B851="Pending","",SUMIFS(E:E,A:A,"&lt;="&amp;A851,A:A,"&gt;="&amp;A851-30,B:B,B851)/(VLOOKUP(B851,Population!$A$2:$B$10,2,FALSE)/100000))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IF(B852="Pending","",SUMIFS(E:E,A:A,"&lt;="&amp;A852,A:A,"&gt;="&amp;A852-30,B:B,B852)/(VLOOKUP(B852,Population!$A$2:$B$10,2,FALSE)/100000))</f>
        <v>86.761287246090774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IF(B853="Pending","",SUMIFS(E:E,A:A,"&lt;="&amp;A853,A:A,"&gt;="&amp;A853-30,B:B,B853)/(VLOOKUP(B853,Population!$A$2:$B$10,2,FALSE)/100000))</f>
        <v>166.68125711284253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IF(B854="Pending","",SUMIFS(E:E,A:A,"&lt;="&amp;A854,A:A,"&gt;="&amp;A854-30,B:B,B854)/(VLOOKUP(B854,Population!$A$2:$B$10,2,FALSE)/100000))</f>
        <v>312.03803252251038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IF(B855="Pending","",SUMIFS(E:E,A:A,"&lt;="&amp;A855,A:A,"&gt;="&amp;A855-30,B:B,B855)/(VLOOKUP(B855,Population!$A$2:$B$10,2,FALSE)/100000))</f>
        <v>332.20015914599253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IF(B856="Pending","",SUMIFS(E:E,A:A,"&lt;="&amp;A856,A:A,"&gt;="&amp;A856-30,B:B,B856)/(VLOOKUP(B856,Population!$A$2:$B$10,2,FALSE)/100000))</f>
        <v>249.26101440435414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IF(B857="Pending","",SUMIFS(E:E,A:A,"&lt;="&amp;A857,A:A,"&gt;="&amp;A857-30,B:B,B857)/(VLOOKUP(B857,Population!$A$2:$B$10,2,FALSE)/100000))</f>
        <v>165.9665766098814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IF(B858="Pending","",SUMIFS(E:E,A:A,"&lt;="&amp;A858,A:A,"&gt;="&amp;A858-30,B:B,B858)/(VLOOKUP(B858,Population!$A$2:$B$10,2,FALSE)/100000))</f>
        <v>93.777203637388041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IF(B859="Pending","",SUMIFS(E:E,A:A,"&lt;="&amp;A859,A:A,"&gt;="&amp;A859-30,B:B,B859)/(VLOOKUP(B859,Population!$A$2:$B$10,2,FALSE)/100000))</f>
        <v>77.148105596990817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IF(B860="Pending","",SUMIFS(E:E,A:A,"&lt;="&amp;A860,A:A,"&gt;="&amp;A860-30,B:B,B860)/(VLOOKUP(B860,Population!$A$2:$B$10,2,FALSE)/100000))</f>
        <v>124.2269694492002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IF(B861="Pending","",SUMIFS(E:E,A:A,"&lt;="&amp;A861,A:A,"&gt;="&amp;A861-30,B:B,B861)/(VLOOKUP(B861,Population!$A$2:$B$10,2,FALSE)/100000))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IF(B862="Pending","",SUMIFS(E:E,A:A,"&lt;="&amp;A862,A:A,"&gt;="&amp;A862-30,B:B,B862)/(VLOOKUP(B862,Population!$A$2:$B$10,2,FALSE)/100000))</f>
        <v>90.845469979049241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IF(B863="Pending","",SUMIFS(E:E,A:A,"&lt;="&amp;A863,A:A,"&gt;="&amp;A863-30,B:B,B863)/(VLOOKUP(B863,Population!$A$2:$B$10,2,FALSE)/100000))</f>
        <v>172.86760629140039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IF(B864="Pending","",SUMIFS(E:E,A:A,"&lt;="&amp;A864,A:A,"&gt;="&amp;A864-30,B:B,B864)/(VLOOKUP(B864,Population!$A$2:$B$10,2,FALSE)/100000))</f>
        <v>314.97782556108046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IF(B865="Pending","",SUMIFS(E:E,A:A,"&lt;="&amp;A865,A:A,"&gt;="&amp;A865-30,B:B,B865)/(VLOOKUP(B865,Population!$A$2:$B$10,2,FALSE)/100000))</f>
        <v>334.48018769194988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IF(B866="Pending","",SUMIFS(E:E,A:A,"&lt;="&amp;A866,A:A,"&gt;="&amp;A866-30,B:B,B866)/(VLOOKUP(B866,Population!$A$2:$B$10,2,FALSE)/100000))</f>
        <v>252.19349692675831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IF(B867="Pending","",SUMIFS(E:E,A:A,"&lt;="&amp;A867,A:A,"&gt;="&amp;A867-30,B:B,B867)/(VLOOKUP(B867,Population!$A$2:$B$10,2,FALSE)/100000))</f>
        <v>168.87043326658187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IF(B868="Pending","",SUMIFS(E:E,A:A,"&lt;="&amp;A868,A:A,"&gt;="&amp;A868-30,B:B,B868)/(VLOOKUP(B868,Population!$A$2:$B$10,2,FALSE)/100000))</f>
        <v>97.330331786030627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IF(B869="Pending","",SUMIFS(E:E,A:A,"&lt;="&amp;A869,A:A,"&gt;="&amp;A869-30,B:B,B869)/(VLOOKUP(B869,Population!$A$2:$B$10,2,FALSE)/100000))</f>
        <v>81.318273467098422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IF(B870="Pending","",SUMIFS(E:E,A:A,"&lt;="&amp;A870,A:A,"&gt;="&amp;A870-30,B:B,B870)/(VLOOKUP(B870,Population!$A$2:$B$10,2,FALSE)/100000))</f>
        <v>123.32350058047874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IF(B871="Pending","",SUMIFS(E:E,A:A,"&lt;="&amp;A871,A:A,"&gt;="&amp;A871-30,B:B,B871)/(VLOOKUP(B871,Population!$A$2:$B$10,2,FALSE)/100000))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IF(B872="Pending","",SUMIFS(E:E,A:A,"&lt;="&amp;A872,A:A,"&gt;="&amp;A872-30,B:B,B872)/(VLOOKUP(B872,Population!$A$2:$B$10,2,FALSE)/100000))</f>
        <v>92.170069784333066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IF(B873="Pending","",SUMIFS(E:E,A:A,"&lt;="&amp;A873,A:A,"&gt;="&amp;A873-30,B:B,B873)/(VLOOKUP(B873,Population!$A$2:$B$10,2,FALSE)/100000))</f>
        <v>175.43552481834897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IF(B874="Pending","",SUMIFS(E:E,A:A,"&lt;="&amp;A874,A:A,"&gt;="&amp;A874-30,B:B,B874)/(VLOOKUP(B874,Population!$A$2:$B$10,2,FALSE)/100000))</f>
        <v>321.06739685526139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IF(B875="Pending","",SUMIFS(E:E,A:A,"&lt;="&amp;A875,A:A,"&gt;="&amp;A875-30,B:B,B875)/(VLOOKUP(B875,Population!$A$2:$B$10,2,FALSE)/100000))</f>
        <v>339.38224906575829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IF(B876="Pending","",SUMIFS(E:E,A:A,"&lt;="&amp;A876,A:A,"&gt;="&amp;A876-30,B:B,B876)/(VLOOKUP(B876,Population!$A$2:$B$10,2,FALSE)/100000))</f>
        <v>254.65678224557783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IF(B877="Pending","",SUMIFS(E:E,A:A,"&lt;="&amp;A877,A:A,"&gt;="&amp;A877-30,B:B,B877)/(VLOOKUP(B877,Population!$A$2:$B$10,2,FALSE)/100000))</f>
        <v>172.33272389572474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IF(B878="Pending","",SUMIFS(E:E,A:A,"&lt;="&amp;A878,A:A,"&gt;="&amp;A878-30,B:B,B878)/(VLOOKUP(B878,Population!$A$2:$B$10,2,FALSE)/100000))</f>
        <v>99.106895860351912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IF(B879="Pending","",SUMIFS(E:E,A:A,"&lt;="&amp;A879,A:A,"&gt;="&amp;A879-30,B:B,B879)/(VLOOKUP(B879,Population!$A$2:$B$10,2,FALSE)/100000))</f>
        <v>84.44589936967914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IF(B880="Pending","",SUMIFS(E:E,A:A,"&lt;="&amp;A880,A:A,"&gt;="&amp;A880-30,B:B,B880)/(VLOOKUP(B880,Population!$A$2:$B$10,2,FALSE)/100000))</f>
        <v>124.67870388356093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IF(B881="Pending","",SUMIFS(E:E,A:A,"&lt;="&amp;A881,A:A,"&gt;="&amp;A881-30,B:B,B881)/(VLOOKUP(B881,Population!$A$2:$B$10,2,FALSE)/100000))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IF(B882="Pending","",SUMIFS(E:E,A:A,"&lt;="&amp;A882,A:A,"&gt;="&amp;A882-30,B:B,B882)/(VLOOKUP(B882,Population!$A$2:$B$10,2,FALSE)/100000))</f>
        <v>97.137319054147426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IF(B883="Pending","",SUMIFS(E:E,A:A,"&lt;="&amp;A883,A:A,"&gt;="&amp;A883-30,B:B,B883)/(VLOOKUP(B883,Population!$A$2:$B$10,2,FALSE)/100000))</f>
        <v>182.6723861215676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IF(B884="Pending","",SUMIFS(E:E,A:A,"&lt;="&amp;A884,A:A,"&gt;="&amp;A884-30,B:B,B884)/(VLOOKUP(B884,Population!$A$2:$B$10,2,FALSE)/100000))</f>
        <v>335.4513842225507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IF(B885="Pending","",SUMIFS(E:E,A:A,"&lt;="&amp;A885,A:A,"&gt;="&amp;A885-30,B:B,B885)/(VLOOKUP(B885,Population!$A$2:$B$10,2,FALSE)/100000))</f>
        <v>353.40442462339627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IF(B886="Pending","",SUMIFS(E:E,A:A,"&lt;="&amp;A886,A:A,"&gt;="&amp;A886-30,B:B,B886)/(VLOOKUP(B886,Population!$A$2:$B$10,2,FALSE)/100000))</f>
        <v>265.21371932623282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IF(B887="Pending","",SUMIFS(E:E,A:A,"&lt;="&amp;A887,A:A,"&gt;="&amp;A887-30,B:B,B887)/(VLOOKUP(B887,Population!$A$2:$B$10,2,FALSE)/100000))</f>
        <v>179.48067874298746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IF(B888="Pending","",SUMIFS(E:E,A:A,"&lt;="&amp;A888,A:A,"&gt;="&amp;A888-30,B:B,B888)/(VLOOKUP(B888,Population!$A$2:$B$10,2,FALSE)/100000))</f>
        <v>102.6600240089945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IF(B889="Pending","",SUMIFS(E:E,A:A,"&lt;="&amp;A889,A:A,"&gt;="&amp;A889-30,B:B,B889)/(VLOOKUP(B889,Population!$A$2:$B$10,2,FALSE)/100000))</f>
        <v>87.156508485249077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IF(B890="Pending","",SUMIFS(E:E,A:A,"&lt;="&amp;A890,A:A,"&gt;="&amp;A890-30,B:B,B890)/(VLOOKUP(B890,Population!$A$2:$B$10,2,FALSE)/100000))</f>
        <v>125.58217275228237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IF(B891="Pending","",SUMIFS(E:E,A:A,"&lt;="&amp;A891,A:A,"&gt;="&amp;A891-30,B:B,B891)/(VLOOKUP(B891,Population!$A$2:$B$10,2,FALSE)/100000))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IF(B892="Pending","",SUMIFS(E:E,A:A,"&lt;="&amp;A892,A:A,"&gt;="&amp;A892-30,B:B,B892)/(VLOOKUP(B892,Population!$A$2:$B$10,2,FALSE)/100000))</f>
        <v>100.66958520157097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IF(B893="Pending","",SUMIFS(E:E,A:A,"&lt;="&amp;A893,A:A,"&gt;="&amp;A893-30,B:B,B893)/(VLOOKUP(B893,Population!$A$2:$B$10,2,FALSE)/100000))</f>
        <v>189.20890600834574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IF(B894="Pending","",SUMIFS(E:E,A:A,"&lt;="&amp;A894,A:A,"&gt;="&amp;A894-30,B:B,B894)/(VLOOKUP(B894,Population!$A$2:$B$10,2,FALSE)/100000))</f>
        <v>347.8405120279532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IF(B895="Pending","",SUMIFS(E:E,A:A,"&lt;="&amp;A895,A:A,"&gt;="&amp;A895-30,B:B,B895)/(VLOOKUP(B895,Population!$A$2:$B$10,2,FALSE)/100000))</f>
        <v>368.33861159941722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IF(B896="Pending","",SUMIFS(E:E,A:A,"&lt;="&amp;A896,A:A,"&gt;="&amp;A896-30,B:B,B896)/(VLOOKUP(B896,Population!$A$2:$B$10,2,FALSE)/100000))</f>
        <v>275.41875850419933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IF(B897="Pending","",SUMIFS(E:E,A:A,"&lt;="&amp;A897,A:A,"&gt;="&amp;A897-30,B:B,B897)/(VLOOKUP(B897,Population!$A$2:$B$10,2,FALSE)/100000))</f>
        <v>185.06501846741148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IF(B898="Pending","",SUMIFS(E:E,A:A,"&lt;="&amp;A898,A:A,"&gt;="&amp;A898-30,B:B,B898)/(VLOOKUP(B898,Population!$A$2:$B$10,2,FALSE)/100000))</f>
        <v>105.8324598559968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IF(B899="Pending","",SUMIFS(E:E,A:A,"&lt;="&amp;A899,A:A,"&gt;="&amp;A899-30,B:B,B899)/(VLOOKUP(B899,Population!$A$2:$B$10,2,FALSE)/100000))</f>
        <v>88.824575633292127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IF(B900="Pending","",SUMIFS(E:E,A:A,"&lt;="&amp;A900,A:A,"&gt;="&amp;A900-30,B:B,B900)/(VLOOKUP(B900,Population!$A$2:$B$10,2,FALSE)/100000))</f>
        <v>128.74431379280747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IF(B901="Pending","",SUMIFS(E:E,A:A,"&lt;="&amp;A901,A:A,"&gt;="&amp;A901-30,B:B,B901)/(VLOOKUP(B901,Population!$A$2:$B$10,2,FALSE)/100000))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IF(B902="Pending","",SUMIFS(E:E,A:A,"&lt;="&amp;A902,A:A,"&gt;="&amp;A902-30,B:B,B902)/(VLOOKUP(B902,Population!$A$2:$B$10,2,FALSE)/100000))</f>
        <v>104.3122346661015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IF(B903="Pending","",SUMIFS(E:E,A:A,"&lt;="&amp;A903,A:A,"&gt;="&amp;A903-30,B:B,B903)/(VLOOKUP(B903,Population!$A$2:$B$10,2,FALSE)/100000))</f>
        <v>193.87784878461585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IF(B904="Pending","",SUMIFS(E:E,A:A,"&lt;="&amp;A904,A:A,"&gt;="&amp;A904-30,B:B,B904)/(VLOOKUP(B904,Population!$A$2:$B$10,2,FALSE)/100000))</f>
        <v>357.07986157774491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IF(B905="Pending","",SUMIFS(E:E,A:A,"&lt;="&amp;A905,A:A,"&gt;="&amp;A905-30,B:B,B905)/(VLOOKUP(B905,Population!$A$2:$B$10,2,FALSE)/100000))</f>
        <v>377.00272007405533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IF(B906="Pending","",SUMIFS(E:E,A:A,"&lt;="&amp;A906,A:A,"&gt;="&amp;A906-30,B:B,B906)/(VLOOKUP(B906,Population!$A$2:$B$10,2,FALSE)/100000))</f>
        <v>281.75292075259233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IF(B907="Pending","",SUMIFS(E:E,A:A,"&lt;="&amp;A907,A:A,"&gt;="&amp;A907-30,B:B,B907)/(VLOOKUP(B907,Population!$A$2:$B$10,2,FALSE)/100000))</f>
        <v>189.64417704143915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IF(B908="Pending","",SUMIFS(E:E,A:A,"&lt;="&amp;A908,A:A,"&gt;="&amp;A908-30,B:B,B908)/(VLOOKUP(B908,Population!$A$2:$B$10,2,FALSE)/100000))</f>
        <v>107.73592136419818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IF(B909="Pending","",SUMIFS(E:E,A:A,"&lt;="&amp;A909,A:A,"&gt;="&amp;A909-30,B:B,B909)/(VLOOKUP(B909,Population!$A$2:$B$10,2,FALSE)/100000))</f>
        <v>89.658609207313646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IF(B910="Pending","",SUMIFS(E:E,A:A,"&lt;="&amp;A910,A:A,"&gt;="&amp;A910-30,B:B,B910)/(VLOOKUP(B910,Population!$A$2:$B$10,2,FALSE)/100000))</f>
        <v>130.5512515302504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IF(B911="Pending","",SUMIFS(E:E,A:A,"&lt;="&amp;A911,A:A,"&gt;="&amp;A911-30,B:B,B911)/(VLOOKUP(B911,Population!$A$2:$B$10,2,FALSE)/100000))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IF(B912="Pending","",SUMIFS(E:E,A:A,"&lt;="&amp;A912,A:A,"&gt;="&amp;A912-30,B:B,B912)/(VLOOKUP(B912,Population!$A$2:$B$10,2,FALSE)/100000))</f>
        <v>104.64338461742246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IF(B913="Pending","",SUMIFS(E:E,A:A,"&lt;="&amp;A913,A:A,"&gt;="&amp;A913-30,B:B,B913)/(VLOOKUP(B913,Population!$A$2:$B$10,2,FALSE)/100000))</f>
        <v>198.19662085266569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IF(B914="Pending","",SUMIFS(E:E,A:A,"&lt;="&amp;A914,A:A,"&gt;="&amp;A914-30,B:B,B914)/(VLOOKUP(B914,Population!$A$2:$B$10,2,FALSE)/100000))</f>
        <v>362.32949200376294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IF(B915="Pending","",SUMIFS(E:E,A:A,"&lt;="&amp;A915,A:A,"&gt;="&amp;A915-30,B:B,B915)/(VLOOKUP(B915,Population!$A$2:$B$10,2,FALSE)/100000))</f>
        <v>381.2207728840765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IF(B916="Pending","",SUMIFS(E:E,A:A,"&lt;="&amp;A916,A:A,"&gt;="&amp;A916-30,B:B,B916)/(VLOOKUP(B916,Population!$A$2:$B$10,2,FALSE)/100000))</f>
        <v>287.03138929291981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IF(B917="Pending","",SUMIFS(E:E,A:A,"&lt;="&amp;A917,A:A,"&gt;="&amp;A917-30,B:B,B917)/(VLOOKUP(B917,Population!$A$2:$B$10,2,FALSE)/100000))</f>
        <v>191.43116575325485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IF(B918="Pending","",SUMIFS(E:E,A:A,"&lt;="&amp;A918,A:A,"&gt;="&amp;A918-30,B:B,B918)/(VLOOKUP(B918,Population!$A$2:$B$10,2,FALSE)/100000))</f>
        <v>109.63938287239955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IF(B919="Pending","",SUMIFS(E:E,A:A,"&lt;="&amp;A919,A:A,"&gt;="&amp;A919-30,B:B,B919)/(VLOOKUP(B919,Population!$A$2:$B$10,2,FALSE)/100000))</f>
        <v>90.284134387829795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IF(B920="Pending","",SUMIFS(E:E,A:A,"&lt;="&amp;A920,A:A,"&gt;="&amp;A920-30,B:B,B920)/(VLOOKUP(B920,Population!$A$2:$B$10,2,FALSE)/100000))</f>
        <v>135.06859587385767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IF(B921="Pending","",SUMIFS(E:E,A:A,"&lt;="&amp;A921,A:A,"&gt;="&amp;A921-30,B:B,B921)/(VLOOKUP(B921,Population!$A$2:$B$10,2,FALSE)/100000))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IF(B922="Pending","",SUMIFS(E:E,A:A,"&lt;="&amp;A922,A:A,"&gt;="&amp;A922-30,B:B,B922)/(VLOOKUP(B922,Population!$A$2:$B$10,2,FALSE)/100000))</f>
        <v>106.85105095956217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IF(B923="Pending","",SUMIFS(E:E,A:A,"&lt;="&amp;A923,A:A,"&gt;="&amp;A923-30,B:B,B923)/(VLOOKUP(B923,Population!$A$2:$B$10,2,FALSE)/100000))</f>
        <v>199.94747439376698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IF(B924="Pending","",SUMIFS(E:E,A:A,"&lt;="&amp;A924,A:A,"&gt;="&amp;A924-30,B:B,B924)/(VLOOKUP(B924,Population!$A$2:$B$10,2,FALSE)/100000))</f>
        <v>362.01451417820181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IF(B925="Pending","",SUMIFS(E:E,A:A,"&lt;="&amp;A925,A:A,"&gt;="&amp;A925-30,B:B,B925)/(VLOOKUP(B925,Population!$A$2:$B$10,2,FALSE)/100000))</f>
        <v>377.68672863784252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IF(B926="Pending","",SUMIFS(E:E,A:A,"&lt;="&amp;A926,A:A,"&gt;="&amp;A926-30,B:B,B926)/(VLOOKUP(B926,Population!$A$2:$B$10,2,FALSE)/100000))</f>
        <v>288.90817810725849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IF(B927="Pending","",SUMIFS(E:E,A:A,"&lt;="&amp;A927,A:A,"&gt;="&amp;A927-30,B:B,B927)/(VLOOKUP(B927,Population!$A$2:$B$10,2,FALSE)/100000))</f>
        <v>191.98959972569725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IF(B928="Pending","",SUMIFS(E:E,A:A,"&lt;="&amp;A928,A:A,"&gt;="&amp;A928-30,B:B,B928)/(VLOOKUP(B928,Population!$A$2:$B$10,2,FALSE)/100000))</f>
        <v>110.02007517403983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IF(B929="Pending","",SUMIFS(E:E,A:A,"&lt;="&amp;A929,A:A,"&gt;="&amp;A929-30,B:B,B929)/(VLOOKUP(B929,Population!$A$2:$B$10,2,FALSE)/100000))</f>
        <v>94.662810651442783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IF(B930="Pending","",SUMIFS(E:E,A:A,"&lt;="&amp;A930,A:A,"&gt;="&amp;A930-30,B:B,B930)/(VLOOKUP(B930,Population!$A$2:$B$10,2,FALSE)/100000))</f>
        <v>141.84461238926858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IF(B931="Pending","",SUMIFS(E:E,A:A,"&lt;="&amp;A931,A:A,"&gt;="&amp;A931-30,B:B,B931)/(VLOOKUP(B931,Population!$A$2:$B$10,2,FALSE)/100000))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IF(B932="Pending","",SUMIFS(E:E,A:A,"&lt;="&amp;A932,A:A,"&gt;="&amp;A932-30,B:B,B932)/(VLOOKUP(B932,Population!$A$2:$B$10,2,FALSE)/100000))</f>
        <v>111.59753359516256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IF(B933="Pending","",SUMIFS(E:E,A:A,"&lt;="&amp;A933,A:A,"&gt;="&amp;A933-30,B:B,B933)/(VLOOKUP(B933,Population!$A$2:$B$10,2,FALSE)/100000))</f>
        <v>211.85327847325573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IF(B934="Pending","",SUMIFS(E:E,A:A,"&lt;="&amp;A934,A:A,"&gt;="&amp;A934-30,B:B,B934)/(VLOOKUP(B934,Population!$A$2:$B$10,2,FALSE)/100000))</f>
        <v>378.70833893293911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IF(B935="Pending","",SUMIFS(E:E,A:A,"&lt;="&amp;A935,A:A,"&gt;="&amp;A935-30,B:B,B935)/(VLOOKUP(B935,Population!$A$2:$B$10,2,FALSE)/100000))</f>
        <v>398.43498840605486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IF(B936="Pending","",SUMIFS(E:E,A:A,"&lt;="&amp;A936,A:A,"&gt;="&amp;A936-30,B:B,B936)/(VLOOKUP(B936,Population!$A$2:$B$10,2,FALSE)/100000))</f>
        <v>305.0954816309295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IF(B937="Pending","",SUMIFS(E:E,A:A,"&lt;="&amp;A937,A:A,"&gt;="&amp;A937-30,B:B,B937)/(VLOOKUP(B937,Population!$A$2:$B$10,2,FALSE)/100000))</f>
        <v>204.27514711943004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IF(B938="Pending","",SUMIFS(E:E,A:A,"&lt;="&amp;A938,A:A,"&gt;="&amp;A938-30,B:B,B938)/(VLOOKUP(B938,Population!$A$2:$B$10,2,FALSE)/100000))</f>
        <v>114.84217766148333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IF(B939="Pending","",SUMIFS(E:E,A:A,"&lt;="&amp;A939,A:A,"&gt;="&amp;A939-30,B:B,B939)/(VLOOKUP(B939,Population!$A$2:$B$10,2,FALSE)/100000))</f>
        <v>101.54358763712034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IF(B940="Pending","",SUMIFS(E:E,A:A,"&lt;="&amp;A940,A:A,"&gt;="&amp;A940-30,B:B,B940)/(VLOOKUP(B940,Population!$A$2:$B$10,2,FALSE)/100000))</f>
        <v>145.00675342979369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IF(B941="Pending","",SUMIFS(E:E,A:A,"&lt;="&amp;A941,A:A,"&gt;="&amp;A941-30,B:B,B941)/(VLOOKUP(B941,Population!$A$2:$B$10,2,FALSE)/100000))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IF(B942="Pending","",SUMIFS(E:E,A:A,"&lt;="&amp;A942,A:A,"&gt;="&amp;A942-30,B:B,B942)/(VLOOKUP(B942,Population!$A$2:$B$10,2,FALSE)/100000))</f>
        <v>114.02596657151624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IF(B943="Pending","",SUMIFS(E:E,A:A,"&lt;="&amp;A943,A:A,"&gt;="&amp;A943-30,B:B,B943)/(VLOOKUP(B943,Population!$A$2:$B$10,2,FALSE)/100000))</f>
        <v>215.47170912486504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IF(B944="Pending","",SUMIFS(E:E,A:A,"&lt;="&amp;A944,A:A,"&gt;="&amp;A944-30,B:B,B944)/(VLOOKUP(B944,Population!$A$2:$B$10,2,FALSE)/100000))</f>
        <v>384.27294718451822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IF(B945="Pending","",SUMIFS(E:E,A:A,"&lt;="&amp;A945,A:A,"&gt;="&amp;A945-30,B:B,B945)/(VLOOKUP(B945,Population!$A$2:$B$10,2,FALSE)/100000))</f>
        <v>403.33704977986326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IF(B946="Pending","",SUMIFS(E:E,A:A,"&lt;="&amp;A946,A:A,"&gt;="&amp;A946-30,B:B,B946)/(VLOOKUP(B946,Population!$A$2:$B$10,2,FALSE)/100000))</f>
        <v>309.78745366677617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IF(B947="Pending","",SUMIFS(E:E,A:A,"&lt;="&amp;A947,A:A,"&gt;="&amp;A947-30,B:B,B947)/(VLOOKUP(B947,Population!$A$2:$B$10,2,FALSE)/100000))</f>
        <v>210.1945472273195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IF(B948="Pending","",SUMIFS(E:E,A:A,"&lt;="&amp;A948,A:A,"&gt;="&amp;A948-30,B:B,B948)/(VLOOKUP(B948,Population!$A$2:$B$10,2,FALSE)/100000))</f>
        <v>117.63392120684536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IF(B949="Pending","",SUMIFS(E:E,A:A,"&lt;="&amp;A949,A:A,"&gt;="&amp;A949-30,B:B,B949)/(VLOOKUP(B949,Population!$A$2:$B$10,2,FALSE)/100000))</f>
        <v>103.00314639165801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IF(B950="Pending","",SUMIFS(E:E,A:A,"&lt;="&amp;A950,A:A,"&gt;="&amp;A950-30,B:B,B950)/(VLOOKUP(B950,Population!$A$2:$B$10,2,FALSE)/100000))</f>
        <v>147.26542560159731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IF(B951="Pending","",SUMIFS(E:E,A:A,"&lt;="&amp;A951,A:A,"&gt;="&amp;A951-30,B:B,B951)/(VLOOKUP(B951,Population!$A$2:$B$10,2,FALSE)/100000))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IF(B952="Pending","",SUMIFS(E:E,A:A,"&lt;="&amp;A952,A:A,"&gt;="&amp;A952-30,B:B,B952)/(VLOOKUP(B952,Population!$A$2:$B$10,2,FALSE)/100000))</f>
        <v>116.01286627944198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IF(B953="Pending","",SUMIFS(E:E,A:A,"&lt;="&amp;A953,A:A,"&gt;="&amp;A953-30,B:B,B953)/(VLOOKUP(B953,Population!$A$2:$B$10,2,FALSE)/100000))</f>
        <v>220.14065190113516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IF(B954="Pending","",SUMIFS(E:E,A:A,"&lt;="&amp;A954,A:A,"&gt;="&amp;A954-30,B:B,B954)/(VLOOKUP(B954,Population!$A$2:$B$10,2,FALSE)/100000))</f>
        <v>385.63785109528288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IF(B955="Pending","",SUMIFS(E:E,A:A,"&lt;="&amp;A955,A:A,"&gt;="&amp;A955-30,B:B,B955)/(VLOOKUP(B955,Population!$A$2:$B$10,2,FALSE)/100000))</f>
        <v>405.73107975311854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IF(B956="Pending","",SUMIFS(E:E,A:A,"&lt;="&amp;A956,A:A,"&gt;="&amp;A956-30,B:B,B956)/(VLOOKUP(B956,Population!$A$2:$B$10,2,FALSE)/100000))</f>
        <v>314.71402430441515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IF(B957="Pending","",SUMIFS(E:E,A:A,"&lt;="&amp;A957,A:A,"&gt;="&amp;A957-30,B:B,B957)/(VLOOKUP(B957,Population!$A$2:$B$10,2,FALSE)/100000))</f>
        <v>215.22045297930111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IF(B958="Pending","",SUMIFS(E:E,A:A,"&lt;="&amp;A958,A:A,"&gt;="&amp;A958-30,B:B,B958)/(VLOOKUP(B958,Population!$A$2:$B$10,2,FALSE)/100000))</f>
        <v>119.41048528116664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IF(B959="Pending","",SUMIFS(E:E,A:A,"&lt;="&amp;A959,A:A,"&gt;="&amp;A959-30,B:B,B959)/(VLOOKUP(B959,Population!$A$2:$B$10,2,FALSE)/100000))</f>
        <v>107.59033104877638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IF(B960="Pending","",SUMIFS(E:E,A:A,"&lt;="&amp;A960,A:A,"&gt;="&amp;A960-30,B:B,B960)/(VLOOKUP(B960,Population!$A$2:$B$10,2,FALSE)/100000))</f>
        <v>143.6515501267115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IF(B961="Pending","",SUMIFS(E:E,A:A,"&lt;="&amp;A961,A:A,"&gt;="&amp;A961-30,B:B,B961)/(VLOOKUP(B961,Population!$A$2:$B$10,2,FALSE)/100000))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1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IF(B962="Pending","",SUMIFS(E:E,A:A,"&lt;="&amp;A962,A:A,"&gt;="&amp;A962-30,B:B,B962)/(VLOOKUP(B962,Population!$A$2:$B$10,2,FALSE)/100000))</f>
        <v>115.68171632812103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IF(B963="Pending","",SUMIFS(E:E,A:A,"&lt;="&amp;A963,A:A,"&gt;="&amp;A963-30,B:B,B963)/(VLOOKUP(B963,Population!$A$2:$B$10,2,FALSE)/100000))</f>
        <v>220.84099331757565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IF(B964="Pending","",SUMIFS(E:E,A:A,"&lt;="&amp;A964,A:A,"&gt;="&amp;A964-30,B:B,B964)/(VLOOKUP(B964,Population!$A$2:$B$10,2,FALSE)/100000))</f>
        <v>390.88748152130086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IF(B965="Pending","",SUMIFS(E:E,A:A,"&lt;="&amp;A965,A:A,"&gt;="&amp;A965-30,B:B,B965)/(VLOOKUP(B965,Population!$A$2:$B$10,2,FALSE)/100000))</f>
        <v>403.2230483525654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IF(B966="Pending","",SUMIFS(E:E,A:A,"&lt;="&amp;A966,A:A,"&gt;="&amp;A966-30,B:B,B966)/(VLOOKUP(B966,Population!$A$2:$B$10,2,FALSE)/100000))</f>
        <v>315.30052080889601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IF(B967="Pending","",SUMIFS(E:E,A:A,"&lt;="&amp;A967,A:A,"&gt;="&amp;A967-30,B:B,B967)/(VLOOKUP(B967,Population!$A$2:$B$10,2,FALSE)/100000))</f>
        <v>213.32177747299693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2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IF(B968="Pending","",SUMIFS(E:E,A:A,"&lt;="&amp;A968,A:A,"&gt;="&amp;A968-30,B:B,B968)/(VLOOKUP(B968,Population!$A$2:$B$10,2,FALSE)/100000))</f>
        <v>120.1718698844472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IF(B969="Pending","",SUMIFS(E:E,A:A,"&lt;="&amp;A969,A:A,"&gt;="&amp;A969-30,B:B,B969)/(VLOOKUP(B969,Population!$A$2:$B$10,2,FALSE)/100000))</f>
        <v>105.71375550722796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IF(B970="Pending","",SUMIFS(E:E,A:A,"&lt;="&amp;A970,A:A,"&gt;="&amp;A970-30,B:B,B970)/(VLOOKUP(B970,Population!$A$2:$B$10,2,FALSE)/100000))</f>
        <v>137.3272680456613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IF(B971="Pending","",SUMIFS(E:E,A:A,"&lt;="&amp;A971,A:A,"&gt;="&amp;A971-30,B:B,B971)/(VLOOKUP(B971,Population!$A$2:$B$10,2,FALSE)/100000))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IF(B972="Pending","",SUMIFS(E:E,A:A,"&lt;="&amp;A972,A:A,"&gt;="&amp;A972-30,B:B,B972)/(VLOOKUP(B972,Population!$A$2:$B$10,2,FALSE)/100000))</f>
        <v>117.11669945051185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IF(B973="Pending","",SUMIFS(E:E,A:A,"&lt;="&amp;A973,A:A,"&gt;="&amp;A973-30,B:B,B973)/(VLOOKUP(B973,Population!$A$2:$B$10,2,FALSE)/100000))</f>
        <v>230.52904957833613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IF(B974="Pending","",SUMIFS(E:E,A:A,"&lt;="&amp;A974,A:A,"&gt;="&amp;A974-30,B:B,B974)/(VLOOKUP(B974,Population!$A$2:$B$10,2,FALSE)/100000))</f>
        <v>398.7619271603279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IF(B975="Pending","",SUMIFS(E:E,A:A,"&lt;="&amp;A975,A:A,"&gt;="&amp;A975-30,B:B,B975)/(VLOOKUP(B975,Population!$A$2:$B$10,2,FALSE)/100000))</f>
        <v>409.9491325631397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IF(B976="Pending","",SUMIFS(E:E,A:A,"&lt;="&amp;A976,A:A,"&gt;="&amp;A976-30,B:B,B976)/(VLOOKUP(B976,Population!$A$2:$B$10,2,FALSE)/100000))</f>
        <v>319.99249284474263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IF(B977="Pending","",SUMIFS(E:E,A:A,"&lt;="&amp;A977,A:A,"&gt;="&amp;A977-30,B:B,B977)/(VLOOKUP(B977,Population!$A$2:$B$10,2,FALSE)/100000))</f>
        <v>219.35286437537485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IF(B978="Pending","",SUMIFS(E:E,A:A,"&lt;="&amp;A978,A:A,"&gt;="&amp;A978-30,B:B,B978)/(VLOOKUP(B978,Population!$A$2:$B$10,2,FALSE)/100000))</f>
        <v>121.18704935548794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IF(B979="Pending","",SUMIFS(E:E,A:A,"&lt;="&amp;A979,A:A,"&gt;="&amp;A979-30,B:B,B979)/(VLOOKUP(B979,Population!$A$2:$B$10,2,FALSE)/100000))</f>
        <v>109.67541498383018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IF(B980="Pending","",SUMIFS(E:E,A:A,"&lt;="&amp;A980,A:A,"&gt;="&amp;A980-30,B:B,B980)/(VLOOKUP(B980,Population!$A$2:$B$10,2,FALSE)/100000))</f>
        <v>138.68247134874349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IF(B981="Pending","",SUMIFS(E:E,A:A,"&lt;="&amp;A981,A:A,"&gt;="&amp;A981-30,B:B,B981)/(VLOOKUP(B981,Population!$A$2:$B$10,2,FALSE)/100000))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IF(B982="Pending","",SUMIFS(E:E,A:A,"&lt;="&amp;A982,A:A,"&gt;="&amp;A982-30,B:B,B982)/(VLOOKUP(B982,Population!$A$2:$B$10,2,FALSE)/100000))</f>
        <v>120.75934891504237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IF(B983="Pending","",SUMIFS(E:E,A:A,"&lt;="&amp;A983,A:A,"&gt;="&amp;A983-30,B:B,B983)/(VLOOKUP(B983,Population!$A$2:$B$10,2,FALSE)/100000))</f>
        <v>239.16659371443581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IF(B984="Pending","",SUMIFS(E:E,A:A,"&lt;="&amp;A984,A:A,"&gt;="&amp;A984-30,B:B,B984)/(VLOOKUP(B984,Population!$A$2:$B$10,2,FALSE)/100000))</f>
        <v>414.72080365542263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IF(B985="Pending","",SUMIFS(E:E,A:A,"&lt;="&amp;A985,A:A,"&gt;="&amp;A985-30,B:B,B985)/(VLOOKUP(B985,Population!$A$2:$B$10,2,FALSE)/100000))</f>
        <v>420.89326958373522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IF(B986="Pending","",SUMIFS(E:E,A:A,"&lt;="&amp;A986,A:A,"&gt;="&amp;A986-30,B:B,B986)/(VLOOKUP(B986,Population!$A$2:$B$10,2,FALSE)/100000))</f>
        <v>331.60512363346317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IF(B987="Pending","",SUMIFS(E:E,A:A,"&lt;="&amp;A987,A:A,"&gt;="&amp;A987-30,B:B,B987)/(VLOOKUP(B987,Population!$A$2:$B$10,2,FALSE)/100000))</f>
        <v>225.83069845570671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IF(B988="Pending","",SUMIFS(E:E,A:A,"&lt;="&amp;A988,A:A,"&gt;="&amp;A988-30,B:B,B988)/(VLOOKUP(B988,Population!$A$2:$B$10,2,FALSE)/100000))</f>
        <v>126.5167415784518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IF(B989="Pending","",SUMIFS(E:E,A:A,"&lt;="&amp;A989,A:A,"&gt;="&amp;A989-30,B:B,B989)/(VLOOKUP(B989,Population!$A$2:$B$10,2,FALSE)/100000))</f>
        <v>114.47110803445393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21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IF(B990="Pending","",SUMIFS(E:E,A:A,"&lt;="&amp;A990,A:A,"&gt;="&amp;A990-30,B:B,B990)/(VLOOKUP(B990,Population!$A$2:$B$10,2,FALSE)/100000))</f>
        <v>136.42379917693984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IF(B991="Pending","",SUMIFS(E:E,A:A,"&lt;="&amp;A991,A:A,"&gt;="&amp;A991-30,B:B,B991)/(VLOOKUP(B991,Population!$A$2:$B$10,2,FALSE)/100000))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IF(B992="Pending","",SUMIFS(E:E,A:A,"&lt;="&amp;A992,A:A,"&gt;="&amp;A992-30,B:B,B992)/(VLOOKUP(B992,Population!$A$2:$B$10,2,FALSE)/100000))</f>
        <v>123.07739857428906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IF(B993="Pending","",SUMIFS(E:E,A:A,"&lt;="&amp;A993,A:A,"&gt;="&amp;A993-30,B:B,B993)/(VLOOKUP(B993,Population!$A$2:$B$10,2,FALSE)/100000))</f>
        <v>241.3843415331641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IF(B994="Pending","",SUMIFS(E:E,A:A,"&lt;="&amp;A994,A:A,"&gt;="&amp;A994-30,B:B,B994)/(VLOOKUP(B994,Population!$A$2:$B$10,2,FALSE)/100000))</f>
        <v>424.48511624781611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IF(B995="Pending","",SUMIFS(E:E,A:A,"&lt;="&amp;A995,A:A,"&gt;="&amp;A995-30,B:B,B995)/(VLOOKUP(B995,Population!$A$2:$B$10,2,FALSE)/100000))</f>
        <v>422.60329099320325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IF(B996="Pending","",SUMIFS(E:E,A:A,"&lt;="&amp;A996,A:A,"&gt;="&amp;A996-30,B:B,B996)/(VLOOKUP(B996,Population!$A$2:$B$10,2,FALSE)/100000))</f>
        <v>338.29118378454467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IF(B997="Pending","",SUMIFS(E:E,A:A,"&lt;="&amp;A997,A:A,"&gt;="&amp;A997-30,B:B,B997)/(VLOOKUP(B997,Population!$A$2:$B$10,2,FALSE)/100000))</f>
        <v>228.51118152343022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IF(B998="Pending","",SUMIFS(E:E,A:A,"&lt;="&amp;A998,A:A,"&gt;="&amp;A998-30,B:B,B998)/(VLOOKUP(B998,Population!$A$2:$B$10,2,FALSE)/100000))</f>
        <v>129.68917742545412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IF(B999="Pending","",SUMIFS(E:E,A:A,"&lt;="&amp;A999,A:A,"&gt;="&amp;A999-30,B:B,B999)/(VLOOKUP(B999,Population!$A$2:$B$10,2,FALSE)/100000))</f>
        <v>119.47530947858307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21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IF(B1000="Pending","",SUMIFS(E:E,A:A,"&lt;="&amp;A1000,A:A,"&gt;="&amp;A1000-30,B:B,B1000)/(VLOOKUP(B1000,Population!$A$2:$B$10,2,FALSE)/100000))</f>
        <v>144.10328456107223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IF(B1001="Pending","",SUMIFS(E:E,A:A,"&lt;="&amp;A1001,A:A,"&gt;="&amp;A1001-30,B:B,B1001)/(VLOOKUP(B1001,Population!$A$2:$B$10,2,FALSE)/100000))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IF(B1002="Pending","",SUMIFS(E:E,A:A,"&lt;="&amp;A1002,A:A,"&gt;="&amp;A1002-30,B:B,B1002)/(VLOOKUP(B1002,Population!$A$2:$B$10,2,FALSE)/100000))</f>
        <v>125.28506491642878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IF(B1003="Pending","",SUMIFS(E:E,A:A,"&lt;="&amp;A1003,A:A,"&gt;="&amp;A1003-30,B:B,B1003)/(VLOOKUP(B1003,Population!$A$2:$B$10,2,FALSE)/100000))</f>
        <v>252.23963348799208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IF(B1004="Pending","",SUMIFS(E:E,A:A,"&lt;="&amp;A1004,A:A,"&gt;="&amp;A1004-30,B:B,B1004)/(VLOOKUP(B1004,Population!$A$2:$B$10,2,FALSE)/100000))</f>
        <v>444.85368230076602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IF(B1005="Pending","",SUMIFS(E:E,A:A,"&lt;="&amp;A1005,A:A,"&gt;="&amp;A1005-30,B:B,B1005)/(VLOOKUP(B1005,Population!$A$2:$B$10,2,FALSE)/100000))</f>
        <v>438.6774922422029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IF(B1006="Pending","",SUMIFS(E:E,A:A,"&lt;="&amp;A1006,A:A,"&gt;="&amp;A1006-30,B:B,B1006)/(VLOOKUP(B1006,Population!$A$2:$B$10,2,FALSE)/100000))</f>
        <v>350.95950828133067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IF(B1007="Pending","",SUMIFS(E:E,A:A,"&lt;="&amp;A1007,A:A,"&gt;="&amp;A1007-30,B:B,B1007)/(VLOOKUP(B1007,Population!$A$2:$B$10,2,FALSE)/100000))</f>
        <v>237.89287226046255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IF(B1008="Pending","",SUMIFS(E:E,A:A,"&lt;="&amp;A1008,A:A,"&gt;="&amp;A1008-30,B:B,B1008)/(VLOOKUP(B1008,Population!$A$2:$B$10,2,FALSE)/100000))</f>
        <v>137.81061319378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IF(B1009="Pending","",SUMIFS(E:E,A:A,"&lt;="&amp;A1009,A:A,"&gt;="&amp;A1009-30,B:B,B1009)/(VLOOKUP(B1009,Population!$A$2:$B$10,2,FALSE)/100000))</f>
        <v>124.47951092271221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IF(B1010="Pending","",SUMIFS(E:E,A:A,"&lt;="&amp;A1010,A:A,"&gt;="&amp;A1010-30,B:B,B1010)/(VLOOKUP(B1010,Population!$A$2:$B$10,2,FALSE)/100000))</f>
        <v>148.16889447031878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IF(B1011="Pending","",SUMIFS(E:E,A:A,"&lt;="&amp;A1011,A:A,"&gt;="&amp;A1011-30,B:B,B1011)/(VLOOKUP(B1011,Population!$A$2:$B$10,2,FALSE)/100000))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IF(B1012="Pending","",SUMIFS(E:E,A:A,"&lt;="&amp;A1012,A:A,"&gt;="&amp;A1012-30,B:B,B1012)/(VLOOKUP(B1012,Population!$A$2:$B$10,2,FALSE)/100000))</f>
        <v>126.38889808749865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IF(B1013="Pending","",SUMIFS(E:E,A:A,"&lt;="&amp;A1013,A:A,"&gt;="&amp;A1013-30,B:B,B1013)/(VLOOKUP(B1013,Population!$A$2:$B$10,2,FALSE)/100000))</f>
        <v>255.62461700078791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IF(B1014="Pending","",SUMIFS(E:E,A:A,"&lt;="&amp;A1014,A:A,"&gt;="&amp;A1014-30,B:B,B1014)/(VLOOKUP(B1014,Population!$A$2:$B$10,2,FALSE)/100000))</f>
        <v>460.18260314473861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IF(B1015="Pending","",SUMIFS(E:E,A:A,"&lt;="&amp;A1015,A:A,"&gt;="&amp;A1015-30,B:B,B1015)/(VLOOKUP(B1015,Population!$A$2:$B$10,2,FALSE)/100000))</f>
        <v>448.25361213522393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IF(B1016="Pending","",SUMIFS(E:E,A:A,"&lt;="&amp;A1016,A:A,"&gt;="&amp;A1016-30,B:B,B1016)/(VLOOKUP(B1016,Population!$A$2:$B$10,2,FALSE)/100000))</f>
        <v>358.81856144137379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IF(B1017="Pending","",SUMIFS(E:E,A:A,"&lt;="&amp;A1017,A:A,"&gt;="&amp;A1017-30,B:B,B1017)/(VLOOKUP(B1017,Population!$A$2:$B$10,2,FALSE)/100000))</f>
        <v>245.26420069670223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IF(B1018="Pending","",SUMIFS(E:E,A:A,"&lt;="&amp;A1018,A:A,"&gt;="&amp;A1018-30,B:B,B1018)/(VLOOKUP(B1018,Population!$A$2:$B$10,2,FALSE)/100000))</f>
        <v>141.36374134242257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IF(B1019="Pending","",SUMIFS(E:E,A:A,"&lt;="&amp;A1019,A:A,"&gt;="&amp;A1019-30,B:B,B1019)/(VLOOKUP(B1019,Population!$A$2:$B$10,2,FALSE)/100000))</f>
        <v>127.81564521879829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IF(B1020="Pending","",SUMIFS(E:E,A:A,"&lt;="&amp;A1020,A:A,"&gt;="&amp;A1020-30,B:B,B1020)/(VLOOKUP(B1020,Population!$A$2:$B$10,2,FALSE)/100000))</f>
        <v>151.78276994520459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IF(B1021="Pending","",SUMIFS(E:E,A:A,"&lt;="&amp;A1021,A:A,"&gt;="&amp;A1021-30,B:B,B1021)/(VLOOKUP(B1021,Population!$A$2:$B$10,2,FALSE)/100000))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ref="D1022:D1031" si="87">C1022/SUMIF(A:A,A1022,C:C)</f>
        <v>4.6338983852282668E-2</v>
      </c>
      <c r="E1022" s="7">
        <f>C1022-SUMIFS(C:C,A:A,A1022-2,B:B,B1022)</f>
        <v>123</v>
      </c>
      <c r="F1022" s="6">
        <f t="shared" ref="F1022:F1031" si="88">E1022/SUMIF(A:A,A1022,E:E)</f>
        <v>5.7882352941176468E-2</v>
      </c>
      <c r="G1022">
        <v>3</v>
      </c>
      <c r="H1022" s="7">
        <f t="shared" ref="H1022:H1031" si="89">G1022-SUMIFS(G:G,A:A,A1022-1,B:B,B1022)</f>
        <v>3</v>
      </c>
      <c r="I1022" s="6">
        <f t="shared" ref="I1022:I1031" si="90">G1022/SUMIF(A:A,A1022,G:G)</f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IF(B1022="Pending","",SUMIFS(E:E,A:A,"&lt;="&amp;A1022,A:A,"&gt;="&amp;A1022-30,B:B,B1022)/(VLOOKUP(B1022,Population!$A$2:$B$10,2,FALSE)/100000))</f>
        <v>133.78458033366667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7"/>
        <v>9.5656902380783504E-2</v>
      </c>
      <c r="E1023" s="7">
        <f t="shared" ref="E1023:E1031" si="91">C1023-SUMIFS(C:C,A:A,A1023-2,B:B,B1023)</f>
        <v>234</v>
      </c>
      <c r="F1023" s="6">
        <f t="shared" si="88"/>
        <v>0.11011764705882353</v>
      </c>
      <c r="G1023">
        <v>1</v>
      </c>
      <c r="H1023" s="7">
        <f t="shared" si="89"/>
        <v>1</v>
      </c>
      <c r="I1023" s="6">
        <f t="shared" si="90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IF(B1023="Pending","",SUMIFS(E:E,A:A,"&lt;="&amp;A1023,A:A,"&gt;="&amp;A1023-30,B:B,B1023)/(VLOOKUP(B1023,Population!$A$2:$B$10,2,FALSE)/100000))</f>
        <v>271.38229887069946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7"/>
        <v>0.21942454547603849</v>
      </c>
      <c r="E1024" s="7">
        <f t="shared" si="91"/>
        <v>589</v>
      </c>
      <c r="F1024" s="6">
        <f t="shared" si="88"/>
        <v>0.2771764705882353</v>
      </c>
      <c r="G1024">
        <v>5</v>
      </c>
      <c r="H1024" s="7">
        <f t="shared" si="89"/>
        <v>5</v>
      </c>
      <c r="I1024" s="6">
        <f t="shared" si="90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IF(B1024="Pending","",SUMIFS(E:E,A:A,"&lt;="&amp;A1024,A:A,"&gt;="&amp;A1024-30,B:B,B1024)/(VLOOKUP(B1024,Population!$A$2:$B$10,2,FALSE)/100000))</f>
        <v>505.01444698293238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7"/>
        <v>0.2025912003215358</v>
      </c>
      <c r="E1025" s="7">
        <f t="shared" si="91"/>
        <v>390</v>
      </c>
      <c r="F1025" s="6">
        <f t="shared" si="88"/>
        <v>0.18352941176470589</v>
      </c>
      <c r="G1025">
        <v>11</v>
      </c>
      <c r="H1025" s="7">
        <f t="shared" si="89"/>
        <v>11</v>
      </c>
      <c r="I1025" s="6">
        <f t="shared" si="90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IF(B1025="Pending","",SUMIFS(E:E,A:A,"&lt;="&amp;A1025,A:A,"&gt;="&amp;A1025-30,B:B,B1025)/(VLOOKUP(B1025,Population!$A$2:$B$10,2,FALSE)/100000))</f>
        <v>471.28190044939362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si="87"/>
        <v>0.16670213017471688</v>
      </c>
      <c r="E1026" s="7">
        <f t="shared" si="91"/>
        <v>361</v>
      </c>
      <c r="F1026" s="6">
        <f t="shared" si="88"/>
        <v>0.16988235294117648</v>
      </c>
      <c r="G1026">
        <v>26</v>
      </c>
      <c r="H1026" s="7">
        <f t="shared" si="89"/>
        <v>26</v>
      </c>
      <c r="I1026" s="6">
        <f t="shared" si="90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IF(B1026="Pending","",SUMIFS(E:E,A:A,"&lt;="&amp;A1026,A:A,"&gt;="&amp;A1026-30,B:B,B1026)/(VLOOKUP(B1026,Population!$A$2:$B$10,2,FALSE)/100000))</f>
        <v>385.68010134659596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7"/>
        <v>0.13022200156039435</v>
      </c>
      <c r="E1027" s="7">
        <f t="shared" si="91"/>
        <v>235</v>
      </c>
      <c r="F1027" s="6">
        <f t="shared" si="88"/>
        <v>0.11058823529411765</v>
      </c>
      <c r="G1027">
        <v>52</v>
      </c>
      <c r="H1027" s="7">
        <f t="shared" si="89"/>
        <v>52</v>
      </c>
      <c r="I1027" s="6">
        <f t="shared" si="90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IF(B1027="Pending","",SUMIFS(E:E,A:A,"&lt;="&amp;A1027,A:A,"&gt;="&amp;A1027-30,B:B,B1027)/(VLOOKUP(B1027,Population!$A$2:$B$10,2,FALSE)/100000))</f>
        <v>262.1289066644627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7"/>
        <v>7.2771118519043901E-2</v>
      </c>
      <c r="E1028" s="7">
        <f t="shared" si="91"/>
        <v>152</v>
      </c>
      <c r="F1028" s="6">
        <f t="shared" si="88"/>
        <v>7.1529411764705883E-2</v>
      </c>
      <c r="G1028">
        <v>113</v>
      </c>
      <c r="H1028" s="7">
        <f t="shared" si="89"/>
        <v>113</v>
      </c>
      <c r="I1028" s="6">
        <f t="shared" si="90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IF(B1028="Pending","",SUMIFS(E:E,A:A,"&lt;="&amp;A1028,A:A,"&gt;="&amp;A1028-30,B:B,B1028)/(VLOOKUP(B1028,Population!$A$2:$B$10,2,FALSE)/100000))</f>
        <v>154.56107446595215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7"/>
        <v>3.7331252807527721E-2</v>
      </c>
      <c r="E1029" s="7">
        <f t="shared" si="91"/>
        <v>85</v>
      </c>
      <c r="F1029" s="6">
        <f t="shared" si="88"/>
        <v>0.04</v>
      </c>
      <c r="G1029">
        <v>183</v>
      </c>
      <c r="H1029" s="7">
        <f t="shared" si="89"/>
        <v>183</v>
      </c>
      <c r="I1029" s="6">
        <f t="shared" si="90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IF(B1029="Pending","",SUMIFS(E:E,A:A,"&lt;="&amp;A1029,A:A,"&gt;="&amp;A1029-30,B:B,B1029)/(VLOOKUP(B1029,Population!$A$2:$B$10,2,FALSE)/100000))</f>
        <v>142.20272437066956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7"/>
        <v>2.2507506442537295E-2</v>
      </c>
      <c r="E1030" s="7">
        <f t="shared" si="91"/>
        <v>37</v>
      </c>
      <c r="F1030" s="6">
        <f t="shared" si="88"/>
        <v>1.7411764705882352E-2</v>
      </c>
      <c r="G1030">
        <v>198</v>
      </c>
      <c r="H1030" s="7">
        <f t="shared" si="89"/>
        <v>198</v>
      </c>
      <c r="I1030" s="6">
        <f t="shared" si="90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IF(B1030="Pending","",SUMIFS(E:E,A:A,"&lt;="&amp;A1030,A:A,"&gt;="&amp;A1030-30,B:B,B1030)/(VLOOKUP(B1030,Population!$A$2:$B$10,2,FALSE)/100000))</f>
        <v>164.88306854166572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7"/>
        <v>6.4543584651393718E-3</v>
      </c>
      <c r="E1031" s="7">
        <f t="shared" si="91"/>
        <v>-81</v>
      </c>
      <c r="F1031" s="6">
        <f t="shared" si="88"/>
        <v>-3.8117647058823527E-2</v>
      </c>
      <c r="G1031">
        <v>0</v>
      </c>
      <c r="H1031" s="7">
        <f t="shared" si="89"/>
        <v>0</v>
      </c>
      <c r="I1031" s="6">
        <f t="shared" si="90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IF(B1031="Pending","",SUMIFS(E:E,A:A,"&lt;="&amp;A1031,A:A,"&gt;="&amp;A1031-30,B:B,B1031)/(VLOOKUP(B1031,Population!$A$2:$B$10,2,FALSE)/100000))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ref="D1032:D1041" si="92">C1032/SUMIF(A:A,A1032,C:C)</f>
        <v>4.6427175986577487E-2</v>
      </c>
      <c r="E1032" s="7">
        <f t="shared" ref="E1032:E1041" si="93">C1032-SUMIFS(C:C,A:A,A1032-1,B:B,B1032)</f>
        <v>60</v>
      </c>
      <c r="F1032" s="6">
        <f t="shared" ref="F1032:F1041" si="94">E1032/SUMIF(A:A,A1032,E:E)</f>
        <v>4.9504950495049507E-2</v>
      </c>
      <c r="G1032" s="2">
        <v>3</v>
      </c>
      <c r="H1032" s="7">
        <f t="shared" ref="H1032:H1041" si="95">G1032-SUMIFS(G:G,A:A,A1032-1,B:B,B1032)</f>
        <v>0</v>
      </c>
      <c r="I1032" s="6">
        <f t="shared" ref="I1032:I1041" si="96">G1032/SUMIF(A:A,A1032,G:G)</f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IF(B1032="Pending","",SUMIFS(E:E,A:A,"&lt;="&amp;A1032,A:A,"&gt;="&amp;A1032-30,B:B,B1032)/(VLOOKUP(B1032,Population!$A$2:$B$10,2,FALSE)/100000))</f>
        <v>137.4272297981972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92"/>
        <v>9.5635385782251947E-2</v>
      </c>
      <c r="E1033" s="7">
        <f t="shared" si="93"/>
        <v>115</v>
      </c>
      <c r="F1033" s="6">
        <f t="shared" si="94"/>
        <v>9.4884488448844881E-2</v>
      </c>
      <c r="G1033" s="2">
        <v>1</v>
      </c>
      <c r="H1033" s="7">
        <f t="shared" si="95"/>
        <v>0</v>
      </c>
      <c r="I1033" s="6">
        <f t="shared" si="96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IF(B1033="Pending","",SUMIFS(E:E,A:A,"&lt;="&amp;A1033,A:A,"&gt;="&amp;A1033-30,B:B,B1033)/(VLOOKUP(B1033,Population!$A$2:$B$10,2,FALSE)/100000))</f>
        <v>277.56864804925738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92"/>
        <v>0.22034521593233583</v>
      </c>
      <c r="E1034" s="7">
        <f t="shared" si="93"/>
        <v>306</v>
      </c>
      <c r="F1034" s="6">
        <f t="shared" si="94"/>
        <v>0.25247524752475248</v>
      </c>
      <c r="G1034" s="2">
        <v>5</v>
      </c>
      <c r="H1034" s="7">
        <f t="shared" si="95"/>
        <v>0</v>
      </c>
      <c r="I1034" s="6">
        <f t="shared" si="96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IF(B1034="Pending","",SUMIFS(E:E,A:A,"&lt;="&amp;A1034,A:A,"&gt;="&amp;A1034-30,B:B,B1034)/(VLOOKUP(B1034,Population!$A$2:$B$10,2,FALSE)/100000))</f>
        <v>523.91311651659726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92"/>
        <v>0.20264772805626421</v>
      </c>
      <c r="E1035" s="7">
        <f t="shared" si="93"/>
        <v>248</v>
      </c>
      <c r="F1035" s="6">
        <f t="shared" si="94"/>
        <v>0.20462046204620463</v>
      </c>
      <c r="G1035" s="2">
        <v>11</v>
      </c>
      <c r="H1035" s="7">
        <f t="shared" si="95"/>
        <v>0</v>
      </c>
      <c r="I1035" s="6">
        <f t="shared" si="96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IF(B1035="Pending","",SUMIFS(E:E,A:A,"&lt;="&amp;A1035,A:A,"&gt;="&amp;A1035-30,B:B,B1035)/(VLOOKUP(B1035,Population!$A$2:$B$10,2,FALSE)/100000))</f>
        <v>483.02404746107419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92"/>
        <v>0.16677009354386449</v>
      </c>
      <c r="E1036" s="7">
        <f t="shared" si="93"/>
        <v>205</v>
      </c>
      <c r="F1036" s="6">
        <f t="shared" si="94"/>
        <v>0.16914191419141913</v>
      </c>
      <c r="G1036" s="2">
        <v>26</v>
      </c>
      <c r="H1036" s="7">
        <f t="shared" si="95"/>
        <v>0</v>
      </c>
      <c r="I1036" s="6">
        <f t="shared" si="96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IF(B1036="Pending","",SUMIFS(E:E,A:A,"&lt;="&amp;A1036,A:A,"&gt;="&amp;A1036-30,B:B,B1036)/(VLOOKUP(B1036,Population!$A$2:$B$10,2,FALSE)/100000))</f>
        <v>398.34842584338196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92"/>
        <v>0.12995012526144017</v>
      </c>
      <c r="E1037" s="7">
        <f t="shared" si="93"/>
        <v>146</v>
      </c>
      <c r="F1037" s="6">
        <f t="shared" si="94"/>
        <v>0.12046204620462046</v>
      </c>
      <c r="G1037" s="2">
        <v>55</v>
      </c>
      <c r="H1037" s="7">
        <f t="shared" si="95"/>
        <v>3</v>
      </c>
      <c r="I1037" s="6">
        <f t="shared" si="96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IF(B1037="Pending","",SUMIFS(E:E,A:A,"&lt;="&amp;A1037,A:A,"&gt;="&amp;A1037-30,B:B,B1037)/(VLOOKUP(B1037,Population!$A$2:$B$10,2,FALSE)/100000))</f>
        <v>270.1703558676333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92"/>
        <v>7.2835505297754483E-2</v>
      </c>
      <c r="E1038" s="7">
        <f t="shared" si="93"/>
        <v>91</v>
      </c>
      <c r="F1038" s="6">
        <f t="shared" si="94"/>
        <v>7.5082508250825089E-2</v>
      </c>
      <c r="G1038" s="2">
        <v>114</v>
      </c>
      <c r="H1038" s="7">
        <f t="shared" si="95"/>
        <v>1</v>
      </c>
      <c r="I1038" s="6">
        <f t="shared" si="96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IF(B1038="Pending","",SUMIFS(E:E,A:A,"&lt;="&amp;A1038,A:A,"&gt;="&amp;A1038-30,B:B,B1038)/(VLOOKUP(B1038,Population!$A$2:$B$10,2,FALSE)/100000))</f>
        <v>161.66733076323732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92"/>
        <v>3.7394562044634441E-2</v>
      </c>
      <c r="E1039" s="7">
        <f t="shared" si="93"/>
        <v>48</v>
      </c>
      <c r="F1039" s="6">
        <f t="shared" si="94"/>
        <v>3.9603960396039604E-2</v>
      </c>
      <c r="G1039" s="2">
        <v>189</v>
      </c>
      <c r="H1039" s="7">
        <f t="shared" si="95"/>
        <v>6</v>
      </c>
      <c r="I1039" s="6">
        <f t="shared" si="96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IF(B1039="Pending","",SUMIFS(E:E,A:A,"&lt;="&amp;A1039,A:A,"&gt;="&amp;A1039-30,B:B,B1039)/(VLOOKUP(B1039,Population!$A$2:$B$10,2,FALSE)/100000))</f>
        <v>148.24946778232558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92"/>
        <v>2.2340205474729365E-2</v>
      </c>
      <c r="E1040" s="7">
        <f t="shared" si="93"/>
        <v>20</v>
      </c>
      <c r="F1040" s="6">
        <f t="shared" si="94"/>
        <v>1.65016501650165E-2</v>
      </c>
      <c r="G1040" s="2">
        <v>200</v>
      </c>
      <c r="H1040" s="7">
        <f t="shared" si="95"/>
        <v>2</v>
      </c>
      <c r="I1040" s="6">
        <f t="shared" si="96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IF(B1040="Pending","",SUMIFS(E:E,A:A,"&lt;="&amp;A1040,A:A,"&gt;="&amp;A1040-30,B:B,B1040)/(VLOOKUP(B1040,Population!$A$2:$B$10,2,FALSE)/100000))</f>
        <v>168.94867845091227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92"/>
        <v>5.6540026201475557E-3</v>
      </c>
      <c r="E1041" s="7">
        <f t="shared" si="93"/>
        <v>-27</v>
      </c>
      <c r="F1041" s="6">
        <f t="shared" si="94"/>
        <v>-2.2277227722772276E-2</v>
      </c>
      <c r="G1041" s="2">
        <v>0</v>
      </c>
      <c r="H1041" s="7">
        <f t="shared" si="95"/>
        <v>0</v>
      </c>
      <c r="I1041" s="6">
        <f t="shared" si="96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IF(B1041="Pending","",SUMIFS(E:E,A:A,"&lt;="&amp;A1041,A:A,"&gt;="&amp;A1041-30,B:B,B1041)/(VLOOKUP(B1041,Population!$A$2:$B$10,2,FALSE)/100000))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ref="D1042:D1051" si="97">C1042/SUMIF(A:A,A1042,C:C)</f>
        <v>4.6320203023281471E-2</v>
      </c>
      <c r="E1042" s="7">
        <f t="shared" ref="E1042:E1051" si="98">C1042-SUMIFS(C:C,A:A,A1042-1,B:B,B1042)</f>
        <v>79</v>
      </c>
      <c r="F1042" s="6">
        <f t="shared" ref="F1042:F1051" si="99">E1042/SUMIF(A:A,A1042,E:E)</f>
        <v>4.3743078626799554E-2</v>
      </c>
      <c r="G1042" s="2">
        <v>3</v>
      </c>
      <c r="H1042" s="7">
        <f t="shared" ref="H1042:H1051" si="100">G1042-SUMIFS(G:G,A:A,A1042-1,B:B,B1042)</f>
        <v>0</v>
      </c>
      <c r="I1042" s="6">
        <f t="shared" ref="I1042:I1051" si="101">G1042/SUMIF(A:A,A1042,G:G)</f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IF(B1042="Pending","",SUMIFS(E:E,A:A,"&lt;="&amp;A1042,A:A,"&gt;="&amp;A1042-30,B:B,B1042)/(VLOOKUP(B1042,Population!$A$2:$B$10,2,FALSE)/100000))</f>
        <v>142.61524570222554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97"/>
        <v>9.6722939424031776E-2</v>
      </c>
      <c r="E1043" s="7">
        <f t="shared" si="98"/>
        <v>222</v>
      </c>
      <c r="F1043" s="6">
        <f t="shared" si="99"/>
        <v>0.12292358803986711</v>
      </c>
      <c r="G1043" s="2">
        <v>0</v>
      </c>
      <c r="H1043" s="7">
        <f t="shared" si="100"/>
        <v>-1</v>
      </c>
      <c r="I1043" s="6">
        <f t="shared" si="101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IF(B1043="Pending","",SUMIFS(E:E,A:A,"&lt;="&amp;A1043,A:A,"&gt;="&amp;A1043-30,B:B,B1043)/(VLOOKUP(B1043,Population!$A$2:$B$10,2,FALSE)/100000))</f>
        <v>297.29493127899855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97"/>
        <v>0.22363455809334656</v>
      </c>
      <c r="E1044" s="7">
        <f t="shared" si="98"/>
        <v>547</v>
      </c>
      <c r="F1044" s="6">
        <f t="shared" si="99"/>
        <v>0.3028792912513843</v>
      </c>
      <c r="G1044" s="2">
        <v>5</v>
      </c>
      <c r="H1044" s="7">
        <f t="shared" si="100"/>
        <v>0</v>
      </c>
      <c r="I1044" s="6">
        <f t="shared" si="101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IF(B1044="Pending","",SUMIFS(E:E,A:A,"&lt;="&amp;A1044,A:A,"&gt;="&amp;A1044-30,B:B,B1044)/(VLOOKUP(B1044,Population!$A$2:$B$10,2,FALSE)/100000))</f>
        <v>571.15979035075929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97"/>
        <v>0.20267019750634449</v>
      </c>
      <c r="E1045" s="7">
        <f t="shared" si="98"/>
        <v>367</v>
      </c>
      <c r="F1045" s="6">
        <f t="shared" si="99"/>
        <v>0.20321151716500555</v>
      </c>
      <c r="G1045" s="2">
        <v>11</v>
      </c>
      <c r="H1045" s="7">
        <f t="shared" si="100"/>
        <v>0</v>
      </c>
      <c r="I1045" s="6">
        <f t="shared" si="101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IF(B1045="Pending","",SUMIFS(E:E,A:A,"&lt;="&amp;A1045,A:A,"&gt;="&amp;A1045-30,B:B,B1045)/(VLOOKUP(B1045,Population!$A$2:$B$10,2,FALSE)/100000))</f>
        <v>515.62845566826502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97"/>
        <v>0.16561844863731656</v>
      </c>
      <c r="E1046" s="7">
        <f t="shared" si="98"/>
        <v>249</v>
      </c>
      <c r="F1046" s="6">
        <f t="shared" si="99"/>
        <v>0.13787375415282391</v>
      </c>
      <c r="G1046" s="2">
        <v>27</v>
      </c>
      <c r="H1046" s="7">
        <f t="shared" si="100"/>
        <v>1</v>
      </c>
      <c r="I1046" s="6">
        <f t="shared" si="101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IF(B1046="Pending","",SUMIFS(E:E,A:A,"&lt;="&amp;A1046,A:A,"&gt;="&amp;A1046-30,B:B,B1046)/(VLOOKUP(B1046,Population!$A$2:$B$10,2,FALSE)/100000))</f>
        <v>419.57959930558815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97"/>
        <v>0.1282798190444665</v>
      </c>
      <c r="E1047" s="7">
        <f t="shared" si="98"/>
        <v>159</v>
      </c>
      <c r="F1047" s="6">
        <f t="shared" si="99"/>
        <v>8.8039867109634545E-2</v>
      </c>
      <c r="G1047" s="2">
        <v>55</v>
      </c>
      <c r="H1047" s="7">
        <f t="shared" si="100"/>
        <v>0</v>
      </c>
      <c r="I1047" s="6">
        <f t="shared" si="101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IF(B1047="Pending","",SUMIFS(E:E,A:A,"&lt;="&amp;A1047,A:A,"&gt;="&amp;A1047-30,B:B,B1047)/(VLOOKUP(B1047,Population!$A$2:$B$10,2,FALSE)/100000))</f>
        <v>281.67409569994675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97"/>
        <v>7.2316010151164067E-2</v>
      </c>
      <c r="E1048" s="7">
        <f t="shared" si="98"/>
        <v>108</v>
      </c>
      <c r="F1048" s="6">
        <f t="shared" si="99"/>
        <v>5.9800664451827246E-2</v>
      </c>
      <c r="G1048" s="2">
        <v>115</v>
      </c>
      <c r="H1048" s="7">
        <f t="shared" si="100"/>
        <v>1</v>
      </c>
      <c r="I1048" s="6">
        <f t="shared" si="101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IF(B1048="Pending","",SUMIFS(E:E,A:A,"&lt;="&amp;A1048,A:A,"&gt;="&amp;A1048-30,B:B,B1048)/(VLOOKUP(B1048,Population!$A$2:$B$10,2,FALSE)/100000))</f>
        <v>172.19981777528494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97"/>
        <v>3.6853139137151054E-2</v>
      </c>
      <c r="E1049" s="7">
        <f t="shared" si="98"/>
        <v>43</v>
      </c>
      <c r="F1049" s="6">
        <f t="shared" si="99"/>
        <v>2.3809523809523808E-2</v>
      </c>
      <c r="G1049" s="2">
        <v>190</v>
      </c>
      <c r="H1049" s="7">
        <f t="shared" si="100"/>
        <v>1</v>
      </c>
      <c r="I1049" s="6">
        <f t="shared" si="101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IF(B1049="Pending","",SUMIFS(E:E,A:A,"&lt;="&amp;A1049,A:A,"&gt;="&amp;A1049-30,B:B,B1049)/(VLOOKUP(B1049,Population!$A$2:$B$10,2,FALSE)/100000))</f>
        <v>155.33875316150852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97"/>
        <v>2.2266357718194858E-2</v>
      </c>
      <c r="E1050" s="7">
        <f t="shared" si="98"/>
        <v>37</v>
      </c>
      <c r="F1050" s="6">
        <f t="shared" si="99"/>
        <v>2.0487264673311186E-2</v>
      </c>
      <c r="G1050" s="2">
        <v>203</v>
      </c>
      <c r="H1050" s="7">
        <f t="shared" si="100"/>
        <v>3</v>
      </c>
      <c r="I1050" s="6">
        <f t="shared" si="101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IF(B1050="Pending","",SUMIFS(E:E,A:A,"&lt;="&amp;A1050,A:A,"&gt;="&amp;A1050-30,B:B,B1050)/(VLOOKUP(B1050,Population!$A$2:$B$10,2,FALSE)/100000))</f>
        <v>177.98336713812682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97"/>
        <v>5.3183272647026368E-3</v>
      </c>
      <c r="E1051" s="7">
        <f t="shared" si="98"/>
        <v>-5</v>
      </c>
      <c r="F1051" s="6">
        <f t="shared" si="99"/>
        <v>-2.7685492801771874E-3</v>
      </c>
      <c r="G1051" s="2">
        <v>0</v>
      </c>
      <c r="H1051" s="7">
        <f t="shared" si="100"/>
        <v>0</v>
      </c>
      <c r="I1051" s="6">
        <f t="shared" si="101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IF(B1051="Pending","",SUMIFS(E:E,A:A,"&lt;="&amp;A1051,A:A,"&gt;="&amp;A1051-30,B:B,B1051)/(VLOOKUP(B1051,Population!$A$2:$B$10,2,FALSE)/100000))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ref="D1052:D1061" si="102">C1052/SUMIF(A:A,A1052,C:C)</f>
        <v>4.5894647046278526E-2</v>
      </c>
      <c r="E1052" s="7">
        <f t="shared" ref="E1052:E1061" si="103">C1052-SUMIFS(C:C,A:A,A1052-1,B:B,B1052)</f>
        <v>53</v>
      </c>
      <c r="F1052" s="6">
        <f t="shared" ref="F1052:F1061" si="104">E1052/SUMIF(A:A,A1052,E:E)</f>
        <v>3.3650793650793653E-2</v>
      </c>
      <c r="G1052" s="2">
        <v>3</v>
      </c>
      <c r="H1052" s="7">
        <f t="shared" ref="H1052:H1061" si="105">G1052-SUMIFS(G:G,A:A,A1052-1,B:B,B1052)</f>
        <v>0</v>
      </c>
      <c r="I1052" s="6">
        <f t="shared" ref="I1052:I1061" si="106">G1052/SUMIF(A:A,A1052,G:G)</f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IF(B1052="Pending","",SUMIFS(E:E,A:A,"&lt;="&amp;A1052,A:A,"&gt;="&amp;A1052-30,B:B,B1052)/(VLOOKUP(B1052,Population!$A$2:$B$10,2,FALSE)/100000))</f>
        <v>143.71907887329539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102"/>
        <v>9.7398165920238852E-2</v>
      </c>
      <c r="E1053" s="7">
        <f t="shared" si="103"/>
        <v>184</v>
      </c>
      <c r="F1053" s="6">
        <f t="shared" si="104"/>
        <v>0.11682539682539683</v>
      </c>
      <c r="G1053" s="2">
        <v>0</v>
      </c>
      <c r="H1053" s="7">
        <f t="shared" si="105"/>
        <v>0</v>
      </c>
      <c r="I1053" s="6">
        <f t="shared" si="106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IF(B1053="Pending","",SUMIFS(E:E,A:A,"&lt;="&amp;A1053,A:A,"&gt;="&amp;A1053-30,B:B,B1053)/(VLOOKUP(B1053,Population!$A$2:$B$10,2,FALSE)/100000))</f>
        <v>312.58571887128312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102"/>
        <v>0.2254425250586479</v>
      </c>
      <c r="E1054" s="7">
        <f t="shared" si="103"/>
        <v>437</v>
      </c>
      <c r="F1054" s="6">
        <f t="shared" si="104"/>
        <v>0.27746031746031746</v>
      </c>
      <c r="G1054" s="2">
        <v>5</v>
      </c>
      <c r="H1054" s="7">
        <f t="shared" si="105"/>
        <v>0</v>
      </c>
      <c r="I1054" s="6">
        <f t="shared" si="106"/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IF(B1054="Pending","",SUMIFS(E:E,A:A,"&lt;="&amp;A1054,A:A,"&gt;="&amp;A1054-30,B:B,B1054)/(VLOOKUP(B1054,Population!$A$2:$B$10,2,FALSE)/100000))</f>
        <v>606.85727724768174</v>
      </c>
      <c r="L1054" s="13">
        <f t="shared" ref="L1054:L1117" si="107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102"/>
        <v>0.20236724248240562</v>
      </c>
      <c r="E1055" s="7">
        <f t="shared" si="103"/>
        <v>305</v>
      </c>
      <c r="F1055" s="6">
        <f t="shared" si="104"/>
        <v>0.19365079365079366</v>
      </c>
      <c r="G1055" s="2">
        <v>11</v>
      </c>
      <c r="H1055" s="7">
        <f t="shared" si="105"/>
        <v>0</v>
      </c>
      <c r="I1055" s="6">
        <f t="shared" si="106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IF(B1055="Pending","",SUMIFS(E:E,A:A,"&lt;="&amp;A1055,A:A,"&gt;="&amp;A1055-30,B:B,B1055)/(VLOOKUP(B1055,Population!$A$2:$B$10,2,FALSE)/100000))</f>
        <v>536.94672257296656</v>
      </c>
      <c r="L1055" s="13">
        <f t="shared" si="107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102"/>
        <v>0.16485391341437405</v>
      </c>
      <c r="E1056" s="7">
        <f t="shared" si="103"/>
        <v>225</v>
      </c>
      <c r="F1056" s="6">
        <f t="shared" si="104"/>
        <v>0.14285714285714285</v>
      </c>
      <c r="G1056" s="2">
        <v>27</v>
      </c>
      <c r="H1056" s="7">
        <f t="shared" si="105"/>
        <v>0</v>
      </c>
      <c r="I1056" s="6">
        <f t="shared" si="106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IF(B1056="Pending","",SUMIFS(E:E,A:A,"&lt;="&amp;A1056,A:A,"&gt;="&amp;A1056-30,B:B,B1056)/(VLOOKUP(B1056,Population!$A$2:$B$10,2,FALSE)/100000))</f>
        <v>434.82850842208978</v>
      </c>
      <c r="L1056" s="13">
        <f t="shared" si="107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102"/>
        <v>0.12802303262955855</v>
      </c>
      <c r="E1057" s="7">
        <f t="shared" si="103"/>
        <v>190</v>
      </c>
      <c r="F1057" s="6">
        <f t="shared" si="104"/>
        <v>0.12063492063492064</v>
      </c>
      <c r="G1057" s="2">
        <v>58</v>
      </c>
      <c r="H1057" s="7">
        <f t="shared" si="105"/>
        <v>3</v>
      </c>
      <c r="I1057" s="6">
        <f t="shared" si="106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IF(B1057="Pending","",SUMIFS(E:E,A:A,"&lt;="&amp;A1057,A:A,"&gt;="&amp;A1057-30,B:B,B1057)/(VLOOKUP(B1057,Population!$A$2:$B$10,2,FALSE)/100000))</f>
        <v>295.52325821651829</v>
      </c>
      <c r="L1057" s="13">
        <f t="shared" si="107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102"/>
        <v>7.2062273405843466E-2</v>
      </c>
      <c r="E1058" s="7">
        <f t="shared" si="103"/>
        <v>102</v>
      </c>
      <c r="F1058" s="6">
        <f t="shared" si="104"/>
        <v>6.4761904761904757E-2</v>
      </c>
      <c r="G1058" s="2">
        <v>115</v>
      </c>
      <c r="H1058" s="7">
        <f t="shared" si="105"/>
        <v>0</v>
      </c>
      <c r="I1058" s="6">
        <f t="shared" si="106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IF(B1058="Pending","",SUMIFS(E:E,A:A,"&lt;="&amp;A1058,A:A,"&gt;="&amp;A1058-30,B:B,B1058)/(VLOOKUP(B1058,Population!$A$2:$B$10,2,FALSE)/100000))</f>
        <v>181.08263814689141</v>
      </c>
      <c r="L1058" s="13">
        <f t="shared" si="107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102"/>
        <v>3.6724248240563022E-2</v>
      </c>
      <c r="E1059" s="7">
        <f t="shared" si="103"/>
        <v>52</v>
      </c>
      <c r="F1059" s="6">
        <f t="shared" si="104"/>
        <v>3.3015873015873019E-2</v>
      </c>
      <c r="G1059" s="2">
        <v>192</v>
      </c>
      <c r="H1059" s="7">
        <f t="shared" si="105"/>
        <v>2</v>
      </c>
      <c r="I1059" s="6">
        <f t="shared" si="106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IF(B1059="Pending","",SUMIFS(E:E,A:A,"&lt;="&amp;A1059,A:A,"&gt;="&amp;A1059-30,B:B,B1059)/(VLOOKUP(B1059,Population!$A$2:$B$10,2,FALSE)/100000))</f>
        <v>162.01102175368069</v>
      </c>
      <c r="L1059" s="13">
        <f t="shared" si="107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102"/>
        <v>2.2094263169119215E-2</v>
      </c>
      <c r="E1060" s="7">
        <f t="shared" si="103"/>
        <v>27</v>
      </c>
      <c r="F1060" s="6">
        <f t="shared" si="104"/>
        <v>1.7142857142857144E-2</v>
      </c>
      <c r="G1060" s="2">
        <v>209</v>
      </c>
      <c r="H1060" s="7">
        <f t="shared" si="105"/>
        <v>6</v>
      </c>
      <c r="I1060" s="6">
        <f t="shared" si="106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IF(B1060="Pending","",SUMIFS(E:E,A:A,"&lt;="&amp;A1060,A:A,"&gt;="&amp;A1060-30,B:B,B1060)/(VLOOKUP(B1060,Population!$A$2:$B$10,2,FALSE)/100000))</f>
        <v>182.95244591609483</v>
      </c>
      <c r="L1060" s="13">
        <f t="shared" si="107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102"/>
        <v>5.1396886329707825E-3</v>
      </c>
      <c r="E1061" s="7">
        <f t="shared" si="103"/>
        <v>0</v>
      </c>
      <c r="F1061" s="6">
        <f t="shared" si="104"/>
        <v>0</v>
      </c>
      <c r="G1061" s="2">
        <v>0</v>
      </c>
      <c r="H1061" s="7">
        <f t="shared" si="105"/>
        <v>0</v>
      </c>
      <c r="I1061" s="6">
        <f t="shared" si="106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IF(B1061="Pending","",SUMIFS(E:E,A:A,"&lt;="&amp;A1061,A:A,"&gt;="&amp;A1061-30,B:B,B1061)/(VLOOKUP(B1061,Population!$A$2:$B$10,2,FALSE)/100000))</f>
        <v/>
      </c>
      <c r="L1061" s="13" t="str">
        <f t="shared" si="107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ref="D1062:D1071" si="108">C1062/SUMIF(A:A,A1062,C:C)</f>
        <v>4.5779274100837576E-2</v>
      </c>
      <c r="E1062" s="7">
        <f t="shared" ref="E1062:E1071" si="109">C1062-SUMIFS(C:C,A:A,A1062-1,B:B,B1062)</f>
        <v>78</v>
      </c>
      <c r="F1062" s="6">
        <f t="shared" ref="F1062:F1071" si="110">E1062/SUMIF(A:A,A1062,E:E)</f>
        <v>4.2810098792535674E-2</v>
      </c>
      <c r="G1062">
        <v>4</v>
      </c>
      <c r="H1062" s="7">
        <f t="shared" ref="H1062:H1071" si="111">G1062-SUMIFS(G:G,A:A,A1062-1,B:B,B1062)</f>
        <v>1</v>
      </c>
      <c r="I1062" s="6">
        <f t="shared" ref="I1062:I1071" si="112">G1062/SUMIF(A:A,A1062,G:G)</f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IF(B1062="Pending","",SUMIFS(E:E,A:A,"&lt;="&amp;A1062,A:A,"&gt;="&amp;A1062-30,B:B,B1062)/(VLOOKUP(B1062,Population!$A$2:$B$10,2,FALSE)/100000))</f>
        <v>148.13441155757482</v>
      </c>
      <c r="L1062" s="13">
        <f t="shared" si="107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108"/>
        <v>9.8045656101166043E-2</v>
      </c>
      <c r="E1063" s="7">
        <f t="shared" si="109"/>
        <v>209</v>
      </c>
      <c r="F1063" s="6">
        <f t="shared" si="110"/>
        <v>0.11470911086717893</v>
      </c>
      <c r="G1063">
        <v>0</v>
      </c>
      <c r="H1063" s="7">
        <f t="shared" si="111"/>
        <v>0</v>
      </c>
      <c r="I1063" s="6">
        <f t="shared" si="112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IF(B1063="Pending","",SUMIFS(E:E,A:A,"&lt;="&amp;A1063,A:A,"&gt;="&amp;A1063-30,B:B,B1063)/(VLOOKUP(B1063,Population!$A$2:$B$10,2,FALSE)/100000))</f>
        <v>329.97753071288923</v>
      </c>
      <c r="L1063" s="13">
        <f t="shared" si="107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108"/>
        <v>0.22647396945311216</v>
      </c>
      <c r="E1064" s="7">
        <f t="shared" si="109"/>
        <v>461</v>
      </c>
      <c r="F1064" s="6">
        <f t="shared" si="110"/>
        <v>0.25301866081229418</v>
      </c>
      <c r="G1064">
        <v>6</v>
      </c>
      <c r="H1064" s="7">
        <f t="shared" si="111"/>
        <v>1</v>
      </c>
      <c r="I1064" s="6">
        <f t="shared" si="112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IF(B1064="Pending","",SUMIFS(E:E,A:A,"&lt;="&amp;A1064,A:A,"&gt;="&amp;A1064-30,B:B,B1064)/(VLOOKUP(B1064,Population!$A$2:$B$10,2,FALSE)/100000))</f>
        <v>630.37562155624244</v>
      </c>
      <c r="L1064" s="13">
        <f t="shared" si="107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108"/>
        <v>0.20185991131548695</v>
      </c>
      <c r="E1065" s="7">
        <f t="shared" si="109"/>
        <v>344</v>
      </c>
      <c r="F1065" s="6">
        <f t="shared" si="110"/>
        <v>0.18880351262349068</v>
      </c>
      <c r="G1065">
        <v>11</v>
      </c>
      <c r="H1065" s="7">
        <f t="shared" si="111"/>
        <v>0</v>
      </c>
      <c r="I1065" s="6">
        <f t="shared" si="112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IF(B1065="Pending","",SUMIFS(E:E,A:A,"&lt;="&amp;A1065,A:A,"&gt;="&amp;A1065-30,B:B,B1065)/(VLOOKUP(B1065,Population!$A$2:$B$10,2,FALSE)/100000))</f>
        <v>554.50294237683852</v>
      </c>
      <c r="L1065" s="13">
        <f t="shared" si="107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108"/>
        <v>0.16462062736081459</v>
      </c>
      <c r="E1066" s="7">
        <f t="shared" si="109"/>
        <v>289</v>
      </c>
      <c r="F1066" s="6">
        <f t="shared" si="110"/>
        <v>0.15861690450054886</v>
      </c>
      <c r="G1066">
        <v>28</v>
      </c>
      <c r="H1066" s="7">
        <f t="shared" si="111"/>
        <v>1</v>
      </c>
      <c r="I1066" s="6">
        <f t="shared" si="112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IF(B1066="Pending","",SUMIFS(E:E,A:A,"&lt;="&amp;A1066,A:A,"&gt;="&amp;A1066-30,B:B,B1066)/(VLOOKUP(B1066,Population!$A$2:$B$10,2,FALSE)/100000))</f>
        <v>451.60230845024165</v>
      </c>
      <c r="L1066" s="13">
        <f t="shared" si="107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108"/>
        <v>0.12744292987354244</v>
      </c>
      <c r="E1067" s="7">
        <f t="shared" si="109"/>
        <v>205</v>
      </c>
      <c r="F1067" s="6">
        <f t="shared" si="110"/>
        <v>0.11251372118551042</v>
      </c>
      <c r="G1067">
        <v>59</v>
      </c>
      <c r="H1067" s="7">
        <f t="shared" si="111"/>
        <v>1</v>
      </c>
      <c r="I1067" s="6">
        <f t="shared" si="112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IF(B1067="Pending","",SUMIFS(E:E,A:A,"&lt;="&amp;A1067,A:A,"&gt;="&amp;A1067-30,B:B,B1067)/(VLOOKUP(B1067,Population!$A$2:$B$10,2,FALSE)/100000))</f>
        <v>308.25555278820502</v>
      </c>
      <c r="L1067" s="13">
        <f t="shared" si="107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108"/>
        <v>7.1994580390868784E-2</v>
      </c>
      <c r="E1068" s="7">
        <f t="shared" si="109"/>
        <v>128</v>
      </c>
      <c r="F1068" s="6">
        <f t="shared" si="110"/>
        <v>7.025246981339188E-2</v>
      </c>
      <c r="G1068">
        <v>116</v>
      </c>
      <c r="H1068" s="7">
        <f t="shared" si="111"/>
        <v>1</v>
      </c>
      <c r="I1068" s="6">
        <f t="shared" si="112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IF(B1068="Pending","",SUMIFS(E:E,A:A,"&lt;="&amp;A1068,A:A,"&gt;="&amp;A1068-30,B:B,B1068)/(VLOOKUP(B1068,Population!$A$2:$B$10,2,FALSE)/100000))</f>
        <v>191.61512515893904</v>
      </c>
      <c r="L1068" s="13">
        <f t="shared" si="107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108"/>
        <v>3.707505337493841E-2</v>
      </c>
      <c r="E1069" s="7">
        <f t="shared" si="109"/>
        <v>84</v>
      </c>
      <c r="F1069" s="6">
        <f t="shared" si="110"/>
        <v>4.6103183315038418E-2</v>
      </c>
      <c r="G1069">
        <v>195</v>
      </c>
      <c r="H1069" s="7">
        <f t="shared" si="111"/>
        <v>3</v>
      </c>
      <c r="I1069" s="6">
        <f t="shared" si="112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IF(B1069="Pending","",SUMIFS(E:E,A:A,"&lt;="&amp;A1069,A:A,"&gt;="&amp;A1069-30,B:B,B1069)/(VLOOKUP(B1069,Population!$A$2:$B$10,2,FALSE)/100000))</f>
        <v>176.60660929905734</v>
      </c>
      <c r="L1069" s="13">
        <f t="shared" si="107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108"/>
        <v>2.1986368861882082E-2</v>
      </c>
      <c r="E1070" s="7">
        <f t="shared" si="109"/>
        <v>35</v>
      </c>
      <c r="F1070" s="6">
        <f t="shared" si="110"/>
        <v>1.9209659714599342E-2</v>
      </c>
      <c r="G1070">
        <v>214</v>
      </c>
      <c r="H1070" s="7">
        <f t="shared" si="111"/>
        <v>5</v>
      </c>
      <c r="I1070" s="6">
        <f t="shared" si="112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IF(B1070="Pending","",SUMIFS(E:E,A:A,"&lt;="&amp;A1070,A:A,"&gt;="&amp;A1070-30,B:B,B1070)/(VLOOKUP(B1070,Population!$A$2:$B$10,2,FALSE)/100000))</f>
        <v>196.50447894691666</v>
      </c>
      <c r="L1070" s="13">
        <f t="shared" si="107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108"/>
        <v>4.721629167350961E-3</v>
      </c>
      <c r="E1071" s="7">
        <f t="shared" si="109"/>
        <v>-11</v>
      </c>
      <c r="F1071" s="6">
        <f t="shared" si="110"/>
        <v>-6.0373216245883645E-3</v>
      </c>
      <c r="G1071">
        <v>0</v>
      </c>
      <c r="H1071" s="7">
        <f t="shared" si="111"/>
        <v>0</v>
      </c>
      <c r="I1071" s="6">
        <f t="shared" si="112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IF(B1071="Pending","",SUMIFS(E:E,A:A,"&lt;="&amp;A1071,A:A,"&gt;="&amp;A1071-30,B:B,B1071)/(VLOOKUP(B1071,Population!$A$2:$B$10,2,FALSE)/100000))</f>
        <v/>
      </c>
      <c r="L1071" s="13" t="str">
        <f t="shared" si="107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ref="D1072:D1081" si="113">C1072/SUMIF(A:A,A1072,C:C)</f>
        <v>4.5452732349421619E-2</v>
      </c>
      <c r="E1072" s="7">
        <f t="shared" ref="E1072:E1081" si="114">C1072-SUMIFS(C:C,A:A,A1072-1,B:B,B1072)</f>
        <v>49</v>
      </c>
      <c r="F1072" s="6">
        <f t="shared" ref="F1072:F1081" si="115">E1072/SUMIF(A:A,A1072,E:E)</f>
        <v>3.4313725490196081E-2</v>
      </c>
      <c r="G1072">
        <v>4</v>
      </c>
      <c r="H1072" s="7">
        <f t="shared" ref="H1072:H1081" si="116">G1072-SUMIFS(G:G,A:A,A1072-1,B:B,B1072)</f>
        <v>0</v>
      </c>
      <c r="I1072" s="6">
        <f t="shared" ref="I1072:I1081" si="117">G1072/SUMIF(A:A,A1072,G:G)</f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IF(B1072="Pending","",SUMIFS(E:E,A:A,"&lt;="&amp;A1072,A:A,"&gt;="&amp;A1072-30,B:B,B1072)/(VLOOKUP(B1072,Population!$A$2:$B$10,2,FALSE)/100000))</f>
        <v>151.22514443657042</v>
      </c>
      <c r="L1072" s="13">
        <f t="shared" si="107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113"/>
        <v>9.8264858396489824E-2</v>
      </c>
      <c r="E1073" s="7">
        <f t="shared" si="114"/>
        <v>151</v>
      </c>
      <c r="F1073" s="6">
        <f t="shared" si="115"/>
        <v>0.10574229691876751</v>
      </c>
      <c r="G1073">
        <v>0</v>
      </c>
      <c r="H1073" s="7">
        <f t="shared" si="116"/>
        <v>0</v>
      </c>
      <c r="I1073" s="6">
        <f t="shared" si="117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IF(B1073="Pending","",SUMIFS(E:E,A:A,"&lt;="&amp;A1073,A:A,"&gt;="&amp;A1073-30,B:B,B1073)/(VLOOKUP(B1073,Population!$A$2:$B$10,2,FALSE)/100000))</f>
        <v>343.16729405585227</v>
      </c>
      <c r="L1073" s="13">
        <f t="shared" si="107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113"/>
        <v>0.22879936178699642</v>
      </c>
      <c r="E1074" s="7">
        <f t="shared" si="114"/>
        <v>440</v>
      </c>
      <c r="F1074" s="6">
        <f t="shared" si="115"/>
        <v>0.3081232492997199</v>
      </c>
      <c r="G1074">
        <v>6</v>
      </c>
      <c r="H1074" s="7">
        <f t="shared" si="116"/>
        <v>0</v>
      </c>
      <c r="I1074" s="6">
        <f t="shared" si="117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IF(B1074="Pending","",SUMIFS(E:E,A:A,"&lt;="&amp;A1074,A:A,"&gt;="&amp;A1074-30,B:B,B1074)/(VLOOKUP(B1074,Population!$A$2:$B$10,2,FALSE)/100000))</f>
        <v>663.44829324015586</v>
      </c>
      <c r="L1074" s="13">
        <f t="shared" si="107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113"/>
        <v>0.20139609094535302</v>
      </c>
      <c r="E1075" s="7">
        <f t="shared" si="114"/>
        <v>265</v>
      </c>
      <c r="F1075" s="6">
        <f t="shared" si="115"/>
        <v>0.18557422969187676</v>
      </c>
      <c r="G1075">
        <v>11</v>
      </c>
      <c r="H1075" s="7">
        <f t="shared" si="116"/>
        <v>0</v>
      </c>
      <c r="I1075" s="6">
        <f t="shared" si="117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IF(B1075="Pending","",SUMIFS(E:E,A:A,"&lt;="&amp;A1075,A:A,"&gt;="&amp;A1075-30,B:B,B1075)/(VLOOKUP(B1075,Population!$A$2:$B$10,2,FALSE)/100000))</f>
        <v>573.54118073558277</v>
      </c>
      <c r="L1075" s="13">
        <f t="shared" si="107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113"/>
        <v>0.1637016354208217</v>
      </c>
      <c r="E1076" s="7">
        <f t="shared" si="114"/>
        <v>189</v>
      </c>
      <c r="F1076" s="6">
        <f t="shared" si="115"/>
        <v>0.13235294117647059</v>
      </c>
      <c r="G1076">
        <v>28</v>
      </c>
      <c r="H1076" s="7">
        <f t="shared" si="116"/>
        <v>0</v>
      </c>
      <c r="I1076" s="6">
        <f t="shared" si="117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IF(B1076="Pending","",SUMIFS(E:E,A:A,"&lt;="&amp;A1076,A:A,"&gt;="&amp;A1076-30,B:B,B1076)/(VLOOKUP(B1076,Population!$A$2:$B$10,2,FALSE)/100000))</f>
        <v>465.56092525688547</v>
      </c>
      <c r="L1076" s="13">
        <f t="shared" si="107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113"/>
        <v>0.12664539289988033</v>
      </c>
      <c r="E1077" s="7">
        <f t="shared" si="114"/>
        <v>142</v>
      </c>
      <c r="F1077" s="6">
        <f t="shared" si="115"/>
        <v>9.9439775910364139E-2</v>
      </c>
      <c r="G1077">
        <v>60</v>
      </c>
      <c r="H1077" s="7">
        <f t="shared" si="116"/>
        <v>1</v>
      </c>
      <c r="I1077" s="6">
        <f t="shared" si="117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IF(B1077="Pending","",SUMIFS(E:E,A:A,"&lt;="&amp;A1077,A:A,"&gt;="&amp;A1077-30,B:B,B1077)/(VLOOKUP(B1077,Population!$A$2:$B$10,2,FALSE)/100000))</f>
        <v>318.19567749767975</v>
      </c>
      <c r="L1077" s="13">
        <f t="shared" si="107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113"/>
        <v>7.1759074591144792E-2</v>
      </c>
      <c r="E1078" s="7">
        <f t="shared" si="114"/>
        <v>91</v>
      </c>
      <c r="F1078" s="6">
        <f t="shared" si="115"/>
        <v>6.3725490196078427E-2</v>
      </c>
      <c r="G1078">
        <v>116</v>
      </c>
      <c r="H1078" s="7">
        <f t="shared" si="116"/>
        <v>0</v>
      </c>
      <c r="I1078" s="6">
        <f t="shared" si="117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IF(B1078="Pending","",SUMIFS(E:E,A:A,"&lt;="&amp;A1078,A:A,"&gt;="&amp;A1078-30,B:B,B1078)/(VLOOKUP(B1078,Population!$A$2:$B$10,2,FALSE)/100000))</f>
        <v>199.48276605950474</v>
      </c>
      <c r="L1078" s="13">
        <f t="shared" si="107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113"/>
        <v>3.7076186677303551E-2</v>
      </c>
      <c r="E1079" s="7">
        <f t="shared" si="114"/>
        <v>53</v>
      </c>
      <c r="F1079" s="6">
        <f t="shared" si="115"/>
        <v>3.711484593837535E-2</v>
      </c>
      <c r="G1079">
        <v>196</v>
      </c>
      <c r="H1079" s="7">
        <f t="shared" si="116"/>
        <v>1</v>
      </c>
      <c r="I1079" s="6">
        <f t="shared" si="117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IF(B1079="Pending","",SUMIFS(E:E,A:A,"&lt;="&amp;A1079,A:A,"&gt;="&amp;A1079-30,B:B,B1079)/(VLOOKUP(B1079,Population!$A$2:$B$10,2,FALSE)/100000))</f>
        <v>184.52992825226181</v>
      </c>
      <c r="L1079" s="13">
        <f t="shared" si="107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113"/>
        <v>2.1838851216593538E-2</v>
      </c>
      <c r="E1080" s="7">
        <f t="shared" si="114"/>
        <v>24</v>
      </c>
      <c r="F1080" s="6">
        <f t="shared" si="115"/>
        <v>1.680672268907563E-2</v>
      </c>
      <c r="G1080">
        <v>216</v>
      </c>
      <c r="H1080" s="7">
        <f t="shared" si="116"/>
        <v>2</v>
      </c>
      <c r="I1080" s="6">
        <f t="shared" si="117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IF(B1080="Pending","",SUMIFS(E:E,A:A,"&lt;="&amp;A1080,A:A,"&gt;="&amp;A1080-30,B:B,B1080)/(VLOOKUP(B1080,Population!$A$2:$B$10,2,FALSE)/100000))</f>
        <v>204.63569876540978</v>
      </c>
      <c r="L1080" s="13">
        <f t="shared" si="107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113"/>
        <v>5.0658157159952132E-3</v>
      </c>
      <c r="E1081" s="7">
        <f t="shared" si="114"/>
        <v>24</v>
      </c>
      <c r="F1081" s="6">
        <f t="shared" si="115"/>
        <v>1.680672268907563E-2</v>
      </c>
      <c r="G1081">
        <v>0</v>
      </c>
      <c r="H1081" s="7">
        <f t="shared" si="116"/>
        <v>0</v>
      </c>
      <c r="I1081" s="6">
        <f t="shared" si="117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IF(B1081="Pending","",SUMIFS(E:E,A:A,"&lt;="&amp;A1081,A:A,"&gt;="&amp;A1081-30,B:B,B1081)/(VLOOKUP(B1081,Population!$A$2:$B$10,2,FALSE)/100000))</f>
        <v/>
      </c>
      <c r="L1081" s="13" t="str">
        <f t="shared" si="107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ref="D1082:D1091" si="118">C1082/SUMIF(A:A,A1082,C:C)</f>
        <v>4.5342303280122884E-2</v>
      </c>
      <c r="E1082" s="7">
        <f t="shared" ref="E1082:E1091" si="119">C1082-SUMIFS(C:C,A:A,A1082-1,B:B,B1082)</f>
        <v>53</v>
      </c>
      <c r="F1082" s="6">
        <f t="shared" ref="F1082:F1091" si="120">E1082/SUMIF(A:A,A1082,E:E)</f>
        <v>4.1053446940356314E-2</v>
      </c>
      <c r="G1082">
        <v>4</v>
      </c>
      <c r="H1082" s="7">
        <f t="shared" ref="H1082:H1091" si="121">G1082-SUMIFS(G:G,A:A,A1082-1,B:B,B1082)</f>
        <v>0</v>
      </c>
      <c r="I1082" s="6">
        <f t="shared" ref="I1082:I1091" si="122">G1082/SUMIF(A:A,A1082,G:G)</f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IF(B1082="Pending","",SUMIFS(E:E,A:A,"&lt;="&amp;A1082,A:A,"&gt;="&amp;A1082-30,B:B,B1082)/(VLOOKUP(B1082,Population!$A$2:$B$10,2,FALSE)/100000))</f>
        <v>154.53664394978</v>
      </c>
      <c r="L1082" s="13">
        <f t="shared" si="107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118"/>
        <v>9.8850887596974593E-2</v>
      </c>
      <c r="E1083" s="7">
        <f t="shared" si="119"/>
        <v>157</v>
      </c>
      <c r="F1083" s="6">
        <f t="shared" si="120"/>
        <v>0.12161115414407436</v>
      </c>
      <c r="G1083">
        <v>0</v>
      </c>
      <c r="H1083" s="7">
        <f t="shared" si="121"/>
        <v>0</v>
      </c>
      <c r="I1083" s="6">
        <f t="shared" si="122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IF(B1083="Pending","",SUMIFS(E:E,A:A,"&lt;="&amp;A1083,A:A,"&gt;="&amp;A1083-30,B:B,B1083)/(VLOOKUP(B1083,Population!$A$2:$B$10,2,FALSE)/100000))</f>
        <v>357.29084595406931</v>
      </c>
      <c r="L1083" s="13">
        <f t="shared" si="107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118"/>
        <v>0.23052244755108786</v>
      </c>
      <c r="E1084" s="7">
        <f t="shared" si="119"/>
        <v>384</v>
      </c>
      <c r="F1084" s="6">
        <f t="shared" si="120"/>
        <v>0.29744384198295892</v>
      </c>
      <c r="G1084">
        <v>8</v>
      </c>
      <c r="H1084" s="7">
        <f t="shared" si="121"/>
        <v>2</v>
      </c>
      <c r="I1084" s="6">
        <f t="shared" si="122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IF(B1084="Pending","",SUMIFS(E:E,A:A,"&lt;="&amp;A1084,A:A,"&gt;="&amp;A1084-30,B:B,B1084)/(VLOOKUP(B1084,Population!$A$2:$B$10,2,FALSE)/100000))</f>
        <v>696.62595753258972</v>
      </c>
      <c r="L1084" s="13">
        <f t="shared" si="107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118"/>
        <v>0.20061830413563803</v>
      </c>
      <c r="E1085" s="7">
        <f t="shared" si="119"/>
        <v>220</v>
      </c>
      <c r="F1085" s="6">
        <f t="shared" si="120"/>
        <v>0.17041053446940357</v>
      </c>
      <c r="G1085">
        <v>12</v>
      </c>
      <c r="H1085" s="7">
        <f t="shared" si="121"/>
        <v>1</v>
      </c>
      <c r="I1085" s="6">
        <f t="shared" si="122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IF(B1085="Pending","",SUMIFS(E:E,A:A,"&lt;="&amp;A1085,A:A,"&gt;="&amp;A1085-30,B:B,B1085)/(VLOOKUP(B1085,Population!$A$2:$B$10,2,FALSE)/100000))</f>
        <v>593.60543194000786</v>
      </c>
      <c r="L1085" s="13">
        <f t="shared" si="107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118"/>
        <v>0.16346172541852191</v>
      </c>
      <c r="E1086" s="7">
        <f t="shared" si="119"/>
        <v>199</v>
      </c>
      <c r="F1086" s="6">
        <f t="shared" si="120"/>
        <v>0.1541440743609605</v>
      </c>
      <c r="G1086">
        <v>29</v>
      </c>
      <c r="H1086" s="7">
        <f t="shared" si="121"/>
        <v>1</v>
      </c>
      <c r="I1086" s="6">
        <f t="shared" si="122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IF(B1086="Pending","",SUMIFS(E:E,A:A,"&lt;="&amp;A1086,A:A,"&gt;="&amp;A1086-30,B:B,B1086)/(VLOOKUP(B1086,Population!$A$2:$B$10,2,FALSE)/100000))</f>
        <v>483.97691549758366</v>
      </c>
      <c r="L1086" s="13">
        <f t="shared" si="107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118"/>
        <v>0.12622737259629407</v>
      </c>
      <c r="E1087" s="7">
        <f t="shared" si="119"/>
        <v>142</v>
      </c>
      <c r="F1087" s="6">
        <f t="shared" si="120"/>
        <v>0.10999225406661503</v>
      </c>
      <c r="G1087">
        <v>63</v>
      </c>
      <c r="H1087" s="7">
        <f t="shared" si="121"/>
        <v>3</v>
      </c>
      <c r="I1087" s="6">
        <f t="shared" si="122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IF(B1087="Pending","",SUMIFS(E:E,A:A,"&lt;="&amp;A1087,A:A,"&gt;="&amp;A1087-30,B:B,B1087)/(VLOOKUP(B1087,Population!$A$2:$B$10,2,FALSE)/100000))</f>
        <v>329.47604374101621</v>
      </c>
      <c r="L1087" s="13">
        <f t="shared" si="107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118"/>
        <v>7.1629950807878512E-2</v>
      </c>
      <c r="E1088" s="7">
        <f t="shared" si="119"/>
        <v>86</v>
      </c>
      <c r="F1088" s="6">
        <f t="shared" si="120"/>
        <v>6.6615027110766847E-2</v>
      </c>
      <c r="G1088">
        <v>117</v>
      </c>
      <c r="H1088" s="7">
        <f t="shared" si="121"/>
        <v>1</v>
      </c>
      <c r="I1088" s="6">
        <f t="shared" si="122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IF(B1088="Pending","",SUMIFS(E:E,A:A,"&lt;="&amp;A1088,A:A,"&gt;="&amp;A1088-30,B:B,B1088)/(VLOOKUP(B1088,Population!$A$2:$B$10,2,FALSE)/100000))</f>
        <v>207.09661209231027</v>
      </c>
      <c r="L1088" s="13">
        <f t="shared" si="107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118"/>
        <v>3.6864925822947252E-2</v>
      </c>
      <c r="E1089" s="7">
        <f t="shared" si="119"/>
        <v>37</v>
      </c>
      <c r="F1089" s="6">
        <f t="shared" si="120"/>
        <v>2.8659953524399689E-2</v>
      </c>
      <c r="G1089">
        <v>197</v>
      </c>
      <c r="H1089" s="7">
        <f t="shared" si="121"/>
        <v>1</v>
      </c>
      <c r="I1089" s="6">
        <f t="shared" si="122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IF(B1089="Pending","",SUMIFS(E:E,A:A,"&lt;="&amp;A1089,A:A,"&gt;="&amp;A1089-30,B:B,B1089)/(VLOOKUP(B1089,Population!$A$2:$B$10,2,FALSE)/100000))</f>
        <v>190.57667166391784</v>
      </c>
      <c r="L1089" s="13">
        <f t="shared" si="107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si="118"/>
        <v>2.15823141684976E-2</v>
      </c>
      <c r="E1090" s="7">
        <f t="shared" si="119"/>
        <v>15</v>
      </c>
      <c r="F1090" s="6">
        <f t="shared" si="120"/>
        <v>1.1618900077459334E-2</v>
      </c>
      <c r="G1090">
        <v>216</v>
      </c>
      <c r="H1090" s="7">
        <f t="shared" si="121"/>
        <v>0</v>
      </c>
      <c r="I1090" s="6">
        <f t="shared" si="122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IF(B1090="Pending","",SUMIFS(E:E,A:A,"&lt;="&amp;A1090,A:A,"&gt;="&amp;A1090-30,B:B,B1090)/(VLOOKUP(B1090,Population!$A$2:$B$10,2,FALSE)/100000))</f>
        <v>207.79783980593487</v>
      </c>
      <c r="L1090" s="13">
        <f t="shared" si="107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118"/>
        <v>4.8997686220372929E-3</v>
      </c>
      <c r="E1091" s="7">
        <f t="shared" si="119"/>
        <v>-2</v>
      </c>
      <c r="F1091" s="6">
        <f t="shared" si="120"/>
        <v>-1.5491866769945779E-3</v>
      </c>
      <c r="G1091">
        <v>0</v>
      </c>
      <c r="H1091" s="7">
        <f t="shared" si="121"/>
        <v>0</v>
      </c>
      <c r="I1091" s="6">
        <f t="shared" si="122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IF(B1091="Pending","",SUMIFS(E:E,A:A,"&lt;="&amp;A1091,A:A,"&gt;="&amp;A1091-30,B:B,B1091)/(VLOOKUP(B1091,Population!$A$2:$B$10,2,FALSE)/100000))</f>
        <v/>
      </c>
      <c r="L1091" s="13" t="str">
        <f t="shared" si="107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ref="D1092:D1101" si="123">C1092/SUMIF(A:A,A1092,C:C)</f>
        <v>4.5249736362764838E-2</v>
      </c>
      <c r="E1092" s="7">
        <f t="shared" ref="E1092:E1101" si="124">C1092-SUMIFS(C:C,A:A,A1092-1,B:B,B1092)</f>
        <v>28</v>
      </c>
      <c r="F1092" s="6">
        <f t="shared" ref="F1092:F1101" si="125">E1092/SUMIF(A:A,A1092,E:E)</f>
        <v>3.8674033149171269E-2</v>
      </c>
      <c r="G1092">
        <v>3</v>
      </c>
      <c r="H1092" s="7">
        <f t="shared" ref="H1092:H1101" si="126">G1092-SUMIFS(G:G,A:A,A1092-1,B:B,B1092)</f>
        <v>-1</v>
      </c>
      <c r="I1092" s="6">
        <f t="shared" ref="I1092:I1101" si="127">G1092/SUMIF(A:A,A1092,G:G)</f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IF(B1092="Pending","",SUMIFS(E:E,A:A,"&lt;="&amp;A1092,A:A,"&gt;="&amp;A1092-30,B:B,B1092)/(VLOOKUP(B1092,Population!$A$2:$B$10,2,FALSE)/100000))</f>
        <v>153.65357741292411</v>
      </c>
      <c r="L1092" s="13">
        <f t="shared" si="107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123"/>
        <v>9.9185121273128174E-2</v>
      </c>
      <c r="E1093" s="7">
        <f t="shared" si="124"/>
        <v>89</v>
      </c>
      <c r="F1093" s="6">
        <f t="shared" si="125"/>
        <v>0.12292817679558012</v>
      </c>
      <c r="G1093">
        <v>0</v>
      </c>
      <c r="H1093" s="7">
        <f t="shared" si="126"/>
        <v>0</v>
      </c>
      <c r="I1093" s="6">
        <f t="shared" si="127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IF(B1093="Pending","",SUMIFS(E:E,A:A,"&lt;="&amp;A1093,A:A,"&gt;="&amp;A1093-30,B:B,B1093)/(VLOOKUP(B1093,Population!$A$2:$B$10,2,FALSE)/100000))</f>
        <v>361.25944731389887</v>
      </c>
      <c r="L1093" s="13">
        <f t="shared" si="107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123"/>
        <v>0.23129134311187804</v>
      </c>
      <c r="E1094" s="7">
        <f t="shared" si="124"/>
        <v>207</v>
      </c>
      <c r="F1094" s="6">
        <f t="shared" si="125"/>
        <v>0.28591160220994477</v>
      </c>
      <c r="G1094">
        <v>8</v>
      </c>
      <c r="H1094" s="7">
        <f t="shared" si="126"/>
        <v>0</v>
      </c>
      <c r="I1094" s="6">
        <f t="shared" si="127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IF(B1094="Pending","",SUMIFS(E:E,A:A,"&lt;="&amp;A1094,A:A,"&gt;="&amp;A1094-30,B:B,B1094)/(VLOOKUP(B1094,Population!$A$2:$B$10,2,FALSE)/100000))</f>
        <v>709.01508533799222</v>
      </c>
      <c r="L1094" s="13">
        <f t="shared" si="107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123"/>
        <v>0.19996165276579428</v>
      </c>
      <c r="E1095" s="7">
        <f t="shared" si="124"/>
        <v>111</v>
      </c>
      <c r="F1095" s="6">
        <f t="shared" si="125"/>
        <v>0.15331491712707182</v>
      </c>
      <c r="G1095">
        <v>12</v>
      </c>
      <c r="H1095" s="7">
        <f t="shared" si="126"/>
        <v>0</v>
      </c>
      <c r="I1095" s="6">
        <f t="shared" si="127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IF(B1095="Pending","",SUMIFS(E:E,A:A,"&lt;="&amp;A1095,A:A,"&gt;="&amp;A1095-30,B:B,B1095)/(VLOOKUP(B1095,Population!$A$2:$B$10,2,FALSE)/100000))</f>
        <v>596.34146619515673</v>
      </c>
      <c r="L1095" s="13">
        <f t="shared" si="107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123"/>
        <v>0.16310996069408493</v>
      </c>
      <c r="E1096" s="7">
        <f t="shared" si="124"/>
        <v>100</v>
      </c>
      <c r="F1096" s="6">
        <f t="shared" si="125"/>
        <v>0.13812154696132597</v>
      </c>
      <c r="G1096">
        <v>32</v>
      </c>
      <c r="H1096" s="7">
        <f t="shared" si="126"/>
        <v>3</v>
      </c>
      <c r="I1096" s="6">
        <f t="shared" si="127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IF(B1096="Pending","",SUMIFS(E:E,A:A,"&lt;="&amp;A1096,A:A,"&gt;="&amp;A1096-30,B:B,B1096)/(VLOOKUP(B1096,Population!$A$2:$B$10,2,FALSE)/100000))</f>
        <v>486.322901515507</v>
      </c>
      <c r="L1096" s="13">
        <f t="shared" si="107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123"/>
        <v>0.12618157415396414</v>
      </c>
      <c r="E1097" s="7">
        <f t="shared" si="124"/>
        <v>89</v>
      </c>
      <c r="F1097" s="6">
        <f t="shared" si="125"/>
        <v>0.12292817679558012</v>
      </c>
      <c r="G1097">
        <v>64</v>
      </c>
      <c r="H1097" s="7">
        <f t="shared" si="126"/>
        <v>1</v>
      </c>
      <c r="I1097" s="6">
        <f t="shared" si="127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IF(B1097="Pending","",SUMIFS(E:E,A:A,"&lt;="&amp;A1097,A:A,"&gt;="&amp;A1097-30,B:B,B1097)/(VLOOKUP(B1097,Population!$A$2:$B$10,2,FALSE)/100000))</f>
        <v>333.0500211646476</v>
      </c>
      <c r="L1097" s="13">
        <f t="shared" si="107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123"/>
        <v>7.1881890518646338E-2</v>
      </c>
      <c r="E1098" s="7">
        <f t="shared" si="124"/>
        <v>65</v>
      </c>
      <c r="F1098" s="6">
        <f t="shared" si="125"/>
        <v>8.9779005524861885E-2</v>
      </c>
      <c r="G1098">
        <v>118</v>
      </c>
      <c r="H1098" s="7">
        <f t="shared" si="126"/>
        <v>1</v>
      </c>
      <c r="I1098" s="6">
        <f t="shared" si="127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IF(B1098="Pending","",SUMIFS(E:E,A:A,"&lt;="&amp;A1098,A:A,"&gt;="&amp;A1098-30,B:B,B1098)/(VLOOKUP(B1098,Population!$A$2:$B$10,2,FALSE)/100000))</f>
        <v>212.17250944751396</v>
      </c>
      <c r="L1098" s="13">
        <f t="shared" si="107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123"/>
        <v>3.6985907391429394E-2</v>
      </c>
      <c r="E1099" s="7">
        <f t="shared" si="124"/>
        <v>33</v>
      </c>
      <c r="F1099" s="6">
        <f t="shared" si="125"/>
        <v>4.5580110497237571E-2</v>
      </c>
      <c r="G1099">
        <v>199</v>
      </c>
      <c r="H1099" s="7">
        <f t="shared" si="126"/>
        <v>2</v>
      </c>
      <c r="I1099" s="6">
        <f t="shared" si="127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IF(B1099="Pending","",SUMIFS(E:E,A:A,"&lt;="&amp;A1099,A:A,"&gt;="&amp;A1099-30,B:B,B1099)/(VLOOKUP(B1099,Population!$A$2:$B$10,2,FALSE)/100000))</f>
        <v>194.95534792753085</v>
      </c>
      <c r="L1099" s="13">
        <f t="shared" si="107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123"/>
        <v>2.1512798389416162E-2</v>
      </c>
      <c r="E1100" s="7">
        <f t="shared" si="124"/>
        <v>12</v>
      </c>
      <c r="F1100" s="6">
        <f t="shared" si="125"/>
        <v>1.6574585635359115E-2</v>
      </c>
      <c r="G1100">
        <v>217</v>
      </c>
      <c r="H1100" s="7">
        <f t="shared" si="126"/>
        <v>1</v>
      </c>
      <c r="I1100" s="6">
        <f t="shared" si="127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IF(B1100="Pending","",SUMIFS(E:E,A:A,"&lt;="&amp;A1100,A:A,"&gt;="&amp;A1100-30,B:B,B1100)/(VLOOKUP(B1100,Population!$A$2:$B$10,2,FALSE)/100000))</f>
        <v>208.2495742402956</v>
      </c>
      <c r="L1100" s="13">
        <f t="shared" si="107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123"/>
        <v>4.6400153388936822E-3</v>
      </c>
      <c r="E1101" s="7">
        <f t="shared" si="124"/>
        <v>-10</v>
      </c>
      <c r="F1101" s="6">
        <f t="shared" si="125"/>
        <v>-1.3812154696132596E-2</v>
      </c>
      <c r="G1101">
        <v>0</v>
      </c>
      <c r="H1101" s="7">
        <f t="shared" si="126"/>
        <v>0</v>
      </c>
      <c r="I1101" s="6">
        <f t="shared" si="127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IF(B1101="Pending","",SUMIFS(E:E,A:A,"&lt;="&amp;A1101,A:A,"&gt;="&amp;A1101-30,B:B,B1101)/(VLOOKUP(B1101,Population!$A$2:$B$10,2,FALSE)/100000))</f>
        <v/>
      </c>
      <c r="L1101" s="13" t="str">
        <f t="shared" si="107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ref="D1102:D1111" si="128">C1102/SUMIF(A:A,A1102,C:C)</f>
        <v>4.5670291886235378E-2</v>
      </c>
      <c r="E1102" s="7">
        <f t="shared" ref="E1102:E1111" si="129">C1102-SUMIFS(C:C,A:A,A1102-1,B:B,B1102)</f>
        <v>84</v>
      </c>
      <c r="F1102" s="6">
        <f t="shared" ref="F1102:F1111" si="130">E1102/SUMIF(A:A,A1102,E:E)</f>
        <v>6.1810154525386317E-2</v>
      </c>
      <c r="G1102">
        <v>3</v>
      </c>
      <c r="H1102" s="7">
        <f t="shared" ref="H1102:H1111" si="131">G1102-SUMIFS(G:G,A:A,A1102-1,B:B,B1102)</f>
        <v>0</v>
      </c>
      <c r="I1102" s="6">
        <f t="shared" ref="I1102:I1111" si="132">G1102/SUMIF(A:A,A1102,G:G)</f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IF(B1102="Pending","",SUMIFS(E:E,A:A,"&lt;="&amp;A1102,A:A,"&gt;="&amp;A1102-30,B:B,B1102)/(VLOOKUP(B1102,Population!$A$2:$B$10,2,FALSE)/100000))</f>
        <v>159.28312658538039</v>
      </c>
      <c r="L1102" s="13">
        <f t="shared" si="107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128"/>
        <v>9.9394550958627648E-2</v>
      </c>
      <c r="E1103" s="7">
        <f t="shared" si="129"/>
        <v>146</v>
      </c>
      <c r="F1103" s="6">
        <f t="shared" si="130"/>
        <v>0.10743193524650478</v>
      </c>
      <c r="G1103">
        <v>0</v>
      </c>
      <c r="H1103" s="7">
        <f t="shared" si="131"/>
        <v>0</v>
      </c>
      <c r="I1103" s="6">
        <f t="shared" si="132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IF(B1103="Pending","",SUMIFS(E:E,A:A,"&lt;="&amp;A1103,A:A,"&gt;="&amp;A1103-30,B:B,B1103)/(VLOOKUP(B1103,Population!$A$2:$B$10,2,FALSE)/100000))</f>
        <v>371.2976742828796</v>
      </c>
      <c r="L1103" s="13">
        <f t="shared" si="107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128"/>
        <v>0.23289232724146952</v>
      </c>
      <c r="E1104" s="7">
        <f t="shared" si="129"/>
        <v>400</v>
      </c>
      <c r="F1104" s="6">
        <f t="shared" si="130"/>
        <v>0.29433406916850624</v>
      </c>
      <c r="G1104">
        <v>9</v>
      </c>
      <c r="H1104" s="7">
        <f t="shared" si="131"/>
        <v>1</v>
      </c>
      <c r="I1104" s="6">
        <f t="shared" si="132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IF(B1104="Pending","",SUMIFS(E:E,A:A,"&lt;="&amp;A1104,A:A,"&gt;="&amp;A1104-30,B:B,B1104)/(VLOOKUP(B1104,Population!$A$2:$B$10,2,FALSE)/100000))</f>
        <v>739.46294180889663</v>
      </c>
      <c r="L1104" s="13">
        <f t="shared" si="107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128"/>
        <v>0.19880778861606307</v>
      </c>
      <c r="E1105" s="7">
        <f t="shared" si="129"/>
        <v>210</v>
      </c>
      <c r="F1105" s="6">
        <f t="shared" si="130"/>
        <v>0.1545253863134658</v>
      </c>
      <c r="G1105">
        <v>13</v>
      </c>
      <c r="H1105" s="7">
        <f t="shared" si="131"/>
        <v>1</v>
      </c>
      <c r="I1105" s="6">
        <f t="shared" si="132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IF(B1105="Pending","",SUMIFS(E:E,A:A,"&lt;="&amp;A1105,A:A,"&gt;="&amp;A1105-30,B:B,B1105)/(VLOOKUP(B1105,Population!$A$2:$B$10,2,FALSE)/100000))</f>
        <v>604.54956896060344</v>
      </c>
      <c r="L1105" s="13">
        <f t="shared" si="107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128"/>
        <v>0.16261165302537653</v>
      </c>
      <c r="E1106" s="7">
        <f t="shared" si="129"/>
        <v>195</v>
      </c>
      <c r="F1106" s="6">
        <f t="shared" si="130"/>
        <v>0.14348785871964681</v>
      </c>
      <c r="G1106">
        <v>32</v>
      </c>
      <c r="H1106" s="7">
        <f t="shared" si="131"/>
        <v>0</v>
      </c>
      <c r="I1106" s="6">
        <f t="shared" si="132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IF(B1106="Pending","",SUMIFS(E:E,A:A,"&lt;="&amp;A1106,A:A,"&gt;="&amp;A1106-30,B:B,B1106)/(VLOOKUP(B1106,Population!$A$2:$B$10,2,FALSE)/100000))</f>
        <v>498.40472950781214</v>
      </c>
      <c r="L1106" s="13">
        <f t="shared" si="107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128"/>
        <v>0.12598572336211086</v>
      </c>
      <c r="E1107" s="7">
        <f t="shared" si="129"/>
        <v>161</v>
      </c>
      <c r="F1107" s="6">
        <f t="shared" si="130"/>
        <v>0.11846946284032377</v>
      </c>
      <c r="G1107">
        <v>65</v>
      </c>
      <c r="H1107" s="7">
        <f t="shared" si="131"/>
        <v>1</v>
      </c>
      <c r="I1107" s="6">
        <f t="shared" si="132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IF(B1107="Pending","",SUMIFS(E:E,A:A,"&lt;="&amp;A1107,A:A,"&gt;="&amp;A1107-30,B:B,B1107)/(VLOOKUP(B1107,Population!$A$2:$B$10,2,FALSE)/100000))</f>
        <v>342.20833831270295</v>
      </c>
      <c r="L1107" s="13">
        <f t="shared" si="107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128"/>
        <v>7.2037223904025116E-2</v>
      </c>
      <c r="E1108" s="7">
        <f t="shared" si="129"/>
        <v>106</v>
      </c>
      <c r="F1108" s="6">
        <f t="shared" si="130"/>
        <v>7.7998528329654163E-2</v>
      </c>
      <c r="G1108">
        <v>123</v>
      </c>
      <c r="H1108" s="7">
        <f t="shared" si="131"/>
        <v>5</v>
      </c>
      <c r="I1108" s="6">
        <f t="shared" si="132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IF(B1108="Pending","",SUMIFS(E:E,A:A,"&lt;="&amp;A1108,A:A,"&gt;="&amp;A1108-30,B:B,B1108)/(VLOOKUP(B1108,Population!$A$2:$B$10,2,FALSE)/100000))</f>
        <v>222.57809902568152</v>
      </c>
      <c r="L1108" s="13">
        <f t="shared" si="107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128"/>
        <v>3.7130470531075981E-2</v>
      </c>
      <c r="E1109" s="7">
        <f t="shared" si="129"/>
        <v>58</v>
      </c>
      <c r="F1109" s="6">
        <f t="shared" si="130"/>
        <v>4.2678440029433405E-2</v>
      </c>
      <c r="G1109">
        <v>200</v>
      </c>
      <c r="H1109" s="7">
        <f t="shared" si="131"/>
        <v>1</v>
      </c>
      <c r="I1109" s="6">
        <f t="shared" si="132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IF(B1109="Pending","",SUMIFS(E:E,A:A,"&lt;="&amp;A1109,A:A,"&gt;="&amp;A1109-30,B:B,B1109)/(VLOOKUP(B1109,Population!$A$2:$B$10,2,FALSE)/100000))</f>
        <v>204.9637508157891</v>
      </c>
      <c r="L1109" s="13">
        <f t="shared" si="107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128"/>
        <v>2.1377583436110178E-2</v>
      </c>
      <c r="E1110" s="7">
        <f t="shared" si="129"/>
        <v>22</v>
      </c>
      <c r="F1110" s="6">
        <f t="shared" si="130"/>
        <v>1.6188373804267846E-2</v>
      </c>
      <c r="G1110">
        <v>220</v>
      </c>
      <c r="H1110" s="7">
        <f t="shared" si="131"/>
        <v>3</v>
      </c>
      <c r="I1110" s="6">
        <f t="shared" si="132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IF(B1110="Pending","",SUMIFS(E:E,A:A,"&lt;="&amp;A1110,A:A,"&gt;="&amp;A1110-30,B:B,B1110)/(VLOOKUP(B1110,Population!$A$2:$B$10,2,FALSE)/100000))</f>
        <v>214.12212188698507</v>
      </c>
      <c r="L1110" s="13">
        <f t="shared" si="107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128"/>
        <v>4.0923870389057071E-3</v>
      </c>
      <c r="E1111" s="7">
        <f t="shared" si="129"/>
        <v>-23</v>
      </c>
      <c r="F1111" s="6">
        <f t="shared" si="130"/>
        <v>-1.692420897718911E-2</v>
      </c>
      <c r="G1111">
        <v>0</v>
      </c>
      <c r="H1111" s="7">
        <f t="shared" si="131"/>
        <v>0</v>
      </c>
      <c r="I1111" s="6">
        <f t="shared" si="132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IF(B1111="Pending","",SUMIFS(E:E,A:A,"&lt;="&amp;A1111,A:A,"&gt;="&amp;A1111-30,B:B,B1111)/(VLOOKUP(B1111,Population!$A$2:$B$10,2,FALSE)/100000))</f>
        <v/>
      </c>
      <c r="L1111" s="13" t="str">
        <f t="shared" si="107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ref="D1112:D1121" si="133">C1112/SUMIF(A:A,A1112,C:C)</f>
        <v>4.5689993927053189E-2</v>
      </c>
      <c r="E1112" s="7">
        <f t="shared" ref="E1112:E1121" si="134">C1112-SUMIFS(C:C,A:A,A1112-1,B:B,B1112)</f>
        <v>114</v>
      </c>
      <c r="F1112" s="6">
        <f t="shared" ref="F1112:F1121" si="135">E1112/SUMIF(A:A,A1112,E:E)</f>
        <v>4.6116504854368932E-2</v>
      </c>
      <c r="G1112">
        <v>3</v>
      </c>
      <c r="H1112" s="7">
        <f t="shared" ref="H1112:H1121" si="136">G1112-SUMIFS(G:G,A:A,A1112-1,B:B,B1112)</f>
        <v>0</v>
      </c>
      <c r="I1112" s="6">
        <f t="shared" ref="I1112:I1121" si="137">G1112/SUMIF(A:A,A1112,G:G)</f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IF(B1112="Pending","",SUMIFS(E:E,A:A,"&lt;="&amp;A1112,A:A,"&gt;="&amp;A1112-30,B:B,B1112)/(VLOOKUP(B1112,Population!$A$2:$B$10,2,FALSE)/100000))</f>
        <v>169.76954171054402</v>
      </c>
      <c r="L1112" s="13">
        <f t="shared" si="107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133"/>
        <v>0.10022148394241417</v>
      </c>
      <c r="E1113" s="7">
        <f t="shared" si="134"/>
        <v>292</v>
      </c>
      <c r="F1113" s="6">
        <f t="shared" si="135"/>
        <v>0.11812297734627832</v>
      </c>
      <c r="G1113">
        <v>0</v>
      </c>
      <c r="H1113" s="7">
        <f t="shared" si="136"/>
        <v>0</v>
      </c>
      <c r="I1113" s="6">
        <f t="shared" si="137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IF(B1113="Pending","",SUMIFS(E:E,A:A,"&lt;="&amp;A1113,A:A,"&gt;="&amp;A1113-30,B:B,B1113)/(VLOOKUP(B1113,Population!$A$2:$B$10,2,FALSE)/100000))</f>
        <v>401.64580232863523</v>
      </c>
      <c r="L1113" s="13">
        <f t="shared" si="107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133"/>
        <v>0.23488014860858072</v>
      </c>
      <c r="E1114" s="7">
        <f t="shared" si="134"/>
        <v>687</v>
      </c>
      <c r="F1114" s="6">
        <f t="shared" si="135"/>
        <v>0.27791262135922329</v>
      </c>
      <c r="G1114">
        <v>9</v>
      </c>
      <c r="H1114" s="7">
        <f t="shared" si="136"/>
        <v>0</v>
      </c>
      <c r="I1114" s="6">
        <f t="shared" si="137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IF(B1114="Pending","",SUMIFS(E:E,A:A,"&lt;="&amp;A1114,A:A,"&gt;="&amp;A1114-30,B:B,B1114)/(VLOOKUP(B1114,Population!$A$2:$B$10,2,FALSE)/100000))</f>
        <v>804.97832952560134</v>
      </c>
      <c r="L1114" s="13">
        <f t="shared" si="107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133"/>
        <v>0.19797806594505768</v>
      </c>
      <c r="E1115" s="7">
        <f t="shared" si="134"/>
        <v>445</v>
      </c>
      <c r="F1115" s="6">
        <f t="shared" si="135"/>
        <v>0.18001618122977348</v>
      </c>
      <c r="G1115">
        <v>12</v>
      </c>
      <c r="H1115" s="7">
        <f t="shared" si="136"/>
        <v>-1</v>
      </c>
      <c r="I1115" s="6">
        <f t="shared" si="137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IF(B1115="Pending","",SUMIFS(E:E,A:A,"&lt;="&amp;A1115,A:A,"&gt;="&amp;A1115-30,B:B,B1115)/(VLOOKUP(B1115,Population!$A$2:$B$10,2,FALSE)/100000))</f>
        <v>649.35212988866624</v>
      </c>
      <c r="L1115" s="13">
        <f t="shared" si="107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133"/>
        <v>0.16198692530275427</v>
      </c>
      <c r="E1116" s="7">
        <f t="shared" si="134"/>
        <v>367</v>
      </c>
      <c r="F1116" s="6">
        <f t="shared" si="135"/>
        <v>0.14846278317152103</v>
      </c>
      <c r="G1116">
        <v>32</v>
      </c>
      <c r="H1116" s="7">
        <f t="shared" si="136"/>
        <v>0</v>
      </c>
      <c r="I1116" s="6">
        <f t="shared" si="137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IF(B1116="Pending","",SUMIFS(E:E,A:A,"&lt;="&amp;A1116,A:A,"&gt;="&amp;A1116-30,B:B,B1116)/(VLOOKUP(B1116,Population!$A$2:$B$10,2,FALSE)/100000))</f>
        <v>535.94050579458542</v>
      </c>
      <c r="L1116" s="13">
        <f t="shared" si="107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133"/>
        <v>0.12517415068052729</v>
      </c>
      <c r="E1117" s="7">
        <f t="shared" si="134"/>
        <v>266</v>
      </c>
      <c r="F1117" s="6">
        <f t="shared" si="135"/>
        <v>0.10760517799352751</v>
      </c>
      <c r="G1117">
        <v>66</v>
      </c>
      <c r="H1117" s="7">
        <f t="shared" si="136"/>
        <v>1</v>
      </c>
      <c r="I1117" s="6">
        <f t="shared" si="137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IF(B1117="Pending","",SUMIFS(E:E,A:A,"&lt;="&amp;A1117,A:A,"&gt;="&amp;A1117-30,B:B,B1117)/(VLOOKUP(B1117,Population!$A$2:$B$10,2,FALSE)/100000))</f>
        <v>368.00798783954184</v>
      </c>
      <c r="L1117" s="13">
        <f t="shared" si="107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133"/>
        <v>7.171435716071875E-2</v>
      </c>
      <c r="E1118" s="7">
        <f t="shared" si="134"/>
        <v>160</v>
      </c>
      <c r="F1118" s="6">
        <f t="shared" si="135"/>
        <v>6.4724919093851127E-2</v>
      </c>
      <c r="G1118">
        <v>128</v>
      </c>
      <c r="H1118" s="7">
        <f t="shared" si="136"/>
        <v>5</v>
      </c>
      <c r="I1118" s="6">
        <f t="shared" si="137"/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IF(B1118="Pending","",SUMIFS(E:E,A:A,"&lt;="&amp;A1118,A:A,"&gt;="&amp;A1118-30,B:B,B1118)/(VLOOKUP(B1118,Population!$A$2:$B$10,2,FALSE)/100000))</f>
        <v>240.4706372027745</v>
      </c>
      <c r="L1118" s="13">
        <f t="shared" ref="L1118:L1181" si="13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133"/>
        <v>3.6794913013967777E-2</v>
      </c>
      <c r="E1119" s="7">
        <f t="shared" si="134"/>
        <v>73</v>
      </c>
      <c r="F1119" s="6">
        <f t="shared" si="135"/>
        <v>2.9530744336569579E-2</v>
      </c>
      <c r="G1119">
        <v>208</v>
      </c>
      <c r="H1119" s="7">
        <f t="shared" si="136"/>
        <v>8</v>
      </c>
      <c r="I1119" s="6">
        <f t="shared" si="13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IF(B1119="Pending","",SUMIFS(E:E,A:A,"&lt;="&amp;A1119,A:A,"&gt;="&amp;A1119-30,B:B,B1119)/(VLOOKUP(B1119,Population!$A$2:$B$10,2,FALSE)/100000))</f>
        <v>215.38917049105814</v>
      </c>
      <c r="L1119" s="13">
        <f t="shared" si="13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133"/>
        <v>2.1130282570642662E-2</v>
      </c>
      <c r="E1120" s="7">
        <f t="shared" si="134"/>
        <v>39</v>
      </c>
      <c r="F1120" s="6">
        <f t="shared" si="135"/>
        <v>1.5776699029126214E-2</v>
      </c>
      <c r="G1120">
        <v>227</v>
      </c>
      <c r="H1120" s="7">
        <f t="shared" si="136"/>
        <v>7</v>
      </c>
      <c r="I1120" s="6">
        <f t="shared" si="13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IF(B1120="Pending","",SUMIFS(E:E,A:A,"&lt;="&amp;A1120,A:A,"&gt;="&amp;A1120-30,B:B,B1120)/(VLOOKUP(B1120,Population!$A$2:$B$10,2,FALSE)/100000))</f>
        <v>223.15681057419962</v>
      </c>
      <c r="L1120" s="13">
        <f t="shared" si="13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133"/>
        <v>4.4296788482834993E-3</v>
      </c>
      <c r="E1121" s="7">
        <f t="shared" si="134"/>
        <v>29</v>
      </c>
      <c r="F1121" s="6">
        <f t="shared" si="135"/>
        <v>1.1731391585760517E-2</v>
      </c>
      <c r="G1121">
        <v>0</v>
      </c>
      <c r="H1121" s="7">
        <f t="shared" si="136"/>
        <v>0</v>
      </c>
      <c r="I1121" s="6">
        <f t="shared" si="13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IF(B1121="Pending","",SUMIFS(E:E,A:A,"&lt;="&amp;A1121,A:A,"&gt;="&amp;A1121-30,B:B,B1121)/(VLOOKUP(B1121,Population!$A$2:$B$10,2,FALSE)/100000))</f>
        <v/>
      </c>
      <c r="L1121" s="13" t="str">
        <f t="shared" si="13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ref="D1122:D1131" si="139">C1122/SUMIF(A:A,A1122,C:C)</f>
        <v>4.5753676789776182E-2</v>
      </c>
      <c r="E1122" s="7">
        <f t="shared" ref="E1122:E1131" si="140">C1122-SUMIFS(C:C,A:A,A1122-1,B:B,B1122)</f>
        <v>77</v>
      </c>
      <c r="F1122" s="6">
        <f t="shared" ref="F1122:F1131" si="141">E1122/SUMIF(A:A,A1122,E:E)</f>
        <v>4.7975077881619935E-2</v>
      </c>
      <c r="G1122">
        <v>3</v>
      </c>
      <c r="H1122" s="7">
        <f t="shared" ref="H1122:H1131" si="142">G1122-SUMIFS(G:G,A:A,A1122-1,B:B,B1122)</f>
        <v>0</v>
      </c>
      <c r="I1122" s="6">
        <f t="shared" ref="I1122:I1131" si="143">G1122/SUMIF(A:A,A1122,G:G)</f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IF(B1122="Pending","",SUMIFS(E:E,A:A,"&lt;="&amp;A1122,A:A,"&gt;="&amp;A1122-30,B:B,B1122)/(VLOOKUP(B1122,Population!$A$2:$B$10,2,FALSE)/100000))</f>
        <v>173.8537244435025</v>
      </c>
      <c r="L1122" s="13">
        <f t="shared" si="13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139"/>
        <v>0.10046708687121252</v>
      </c>
      <c r="E1123" s="7">
        <f t="shared" si="140"/>
        <v>175</v>
      </c>
      <c r="F1123" s="6">
        <f t="shared" si="141"/>
        <v>0.10903426791277258</v>
      </c>
      <c r="G1123">
        <v>0</v>
      </c>
      <c r="H1123" s="7">
        <f t="shared" si="142"/>
        <v>0</v>
      </c>
      <c r="I1123" s="6">
        <f t="shared" si="143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IF(B1123="Pending","",SUMIFS(E:E,A:A,"&lt;="&amp;A1123,A:A,"&gt;="&amp;A1123-30,B:B,B1123)/(VLOOKUP(B1123,Population!$A$2:$B$10,2,FALSE)/100000))</f>
        <v>413.2014356999037</v>
      </c>
      <c r="L1123" s="13">
        <f t="shared" si="13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139"/>
        <v>0.23527981802712231</v>
      </c>
      <c r="E1124" s="7">
        <f t="shared" si="140"/>
        <v>400</v>
      </c>
      <c r="F1124" s="6">
        <f t="shared" si="141"/>
        <v>0.24922118380062305</v>
      </c>
      <c r="G1124">
        <v>10</v>
      </c>
      <c r="H1124" s="7">
        <f t="shared" si="142"/>
        <v>1</v>
      </c>
      <c r="I1124" s="6">
        <f t="shared" si="143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IF(B1124="Pending","",SUMIFS(E:E,A:A,"&lt;="&amp;A1124,A:A,"&gt;="&amp;A1124-30,B:B,B1124)/(VLOOKUP(B1124,Population!$A$2:$B$10,2,FALSE)/100000))</f>
        <v>833.32633382609856</v>
      </c>
      <c r="L1124" s="13">
        <f t="shared" si="13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139"/>
        <v>0.19720095153756664</v>
      </c>
      <c r="E1125" s="7">
        <f t="shared" si="140"/>
        <v>273</v>
      </c>
      <c r="F1125" s="6">
        <f t="shared" si="141"/>
        <v>0.17009345794392525</v>
      </c>
      <c r="G1125">
        <v>12</v>
      </c>
      <c r="H1125" s="7">
        <f t="shared" si="142"/>
        <v>0</v>
      </c>
      <c r="I1125" s="6">
        <f t="shared" si="143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IF(B1125="Pending","",SUMIFS(E:E,A:A,"&lt;="&amp;A1125,A:A,"&gt;="&amp;A1125-30,B:B,B1125)/(VLOOKUP(B1125,Population!$A$2:$B$10,2,FALSE)/100000))</f>
        <v>666.33834255604881</v>
      </c>
      <c r="L1125" s="13">
        <f t="shared" si="13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139"/>
        <v>0.16143147366776059</v>
      </c>
      <c r="E1126" s="7">
        <f t="shared" si="140"/>
        <v>228</v>
      </c>
      <c r="F1126" s="6">
        <f t="shared" si="141"/>
        <v>0.14205607476635515</v>
      </c>
      <c r="G1126">
        <v>34</v>
      </c>
      <c r="H1126" s="7">
        <f t="shared" si="142"/>
        <v>2</v>
      </c>
      <c r="I1126" s="6">
        <f t="shared" si="143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IF(B1126="Pending","",SUMIFS(E:E,A:A,"&lt;="&amp;A1126,A:A,"&gt;="&amp;A1126-30,B:B,B1126)/(VLOOKUP(B1126,Population!$A$2:$B$10,2,FALSE)/100000))</f>
        <v>551.65861211467177</v>
      </c>
      <c r="L1126" s="13">
        <f t="shared" si="13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139"/>
        <v>0.12557517667691132</v>
      </c>
      <c r="E1127" s="7">
        <f t="shared" si="140"/>
        <v>224</v>
      </c>
      <c r="F1127" s="6">
        <f t="shared" si="141"/>
        <v>0.13956386292834891</v>
      </c>
      <c r="G1127">
        <v>68</v>
      </c>
      <c r="H1127" s="7">
        <f t="shared" si="142"/>
        <v>2</v>
      </c>
      <c r="I1127" s="6">
        <f t="shared" si="143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IF(B1127="Pending","",SUMIFS(E:E,A:A,"&lt;="&amp;A1127,A:A,"&gt;="&amp;A1127-30,B:B,B1127)/(VLOOKUP(B1127,Population!$A$2:$B$10,2,FALSE)/100000))</f>
        <v>386.43630893014108</v>
      </c>
      <c r="L1127" s="13">
        <f t="shared" si="13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139"/>
        <v>7.1920959872202248E-2</v>
      </c>
      <c r="E1128" s="7">
        <f t="shared" si="140"/>
        <v>127</v>
      </c>
      <c r="F1128" s="6">
        <f t="shared" si="141"/>
        <v>7.912772585669782E-2</v>
      </c>
      <c r="G1128">
        <v>136</v>
      </c>
      <c r="H1128" s="7">
        <f t="shared" si="142"/>
        <v>8</v>
      </c>
      <c r="I1128" s="6">
        <f t="shared" si="143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IF(B1128="Pending","",SUMIFS(E:E,A:A,"&lt;="&amp;A1128,A:A,"&gt;="&amp;A1128-30,B:B,B1128)/(VLOOKUP(B1128,Population!$A$2:$B$10,2,FALSE)/100000))</f>
        <v>253.92176519406425</v>
      </c>
      <c r="L1128" s="13">
        <f t="shared" si="13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139"/>
        <v>3.6898126443367887E-2</v>
      </c>
      <c r="E1129" s="7">
        <f t="shared" si="140"/>
        <v>65</v>
      </c>
      <c r="F1129" s="6">
        <f t="shared" si="141"/>
        <v>4.0498442367601244E-2</v>
      </c>
      <c r="G1129">
        <v>216</v>
      </c>
      <c r="H1129" s="7">
        <f t="shared" si="142"/>
        <v>8</v>
      </c>
      <c r="I1129" s="6">
        <f t="shared" si="143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IF(B1129="Pending","",SUMIFS(E:E,A:A,"&lt;="&amp;A1129,A:A,"&gt;="&amp;A1129-30,B:B,B1129)/(VLOOKUP(B1129,Population!$A$2:$B$10,2,FALSE)/100000))</f>
        <v>225.18906498581103</v>
      </c>
      <c r="L1129" s="13">
        <f t="shared" si="13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139"/>
        <v>2.0958135819832961E-2</v>
      </c>
      <c r="E1130" s="7">
        <f t="shared" si="140"/>
        <v>24</v>
      </c>
      <c r="F1130" s="6">
        <f t="shared" si="141"/>
        <v>1.4953271028037384E-2</v>
      </c>
      <c r="G1130">
        <v>231</v>
      </c>
      <c r="H1130" s="7">
        <f t="shared" si="142"/>
        <v>4</v>
      </c>
      <c r="I1130" s="6">
        <f t="shared" si="143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IF(B1130="Pending","",SUMIFS(E:E,A:A,"&lt;="&amp;A1130,A:A,"&gt;="&amp;A1130-30,B:B,B1130)/(VLOOKUP(B1130,Population!$A$2:$B$10,2,FALSE)/100000))</f>
        <v>229.48109265524982</v>
      </c>
      <c r="L1130" s="13">
        <f t="shared" si="13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139"/>
        <v>4.5145942942473654E-3</v>
      </c>
      <c r="E1131" s="7">
        <f t="shared" si="140"/>
        <v>12</v>
      </c>
      <c r="F1131" s="6">
        <f t="shared" si="141"/>
        <v>7.4766355140186919E-3</v>
      </c>
      <c r="G1131">
        <v>0</v>
      </c>
      <c r="H1131" s="7">
        <f t="shared" si="142"/>
        <v>0</v>
      </c>
      <c r="I1131" s="6">
        <f t="shared" si="143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IF(B1131="Pending","",SUMIFS(E:E,A:A,"&lt;="&amp;A1131,A:A,"&gt;="&amp;A1131-30,B:B,B1131)/(VLOOKUP(B1131,Population!$A$2:$B$10,2,FALSE)/100000))</f>
        <v/>
      </c>
      <c r="L1131" s="13" t="str">
        <f t="shared" si="13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ref="D1132:D1141" si="144">C1132/SUMIF(A:A,A1132,C:C)</f>
        <v>4.5494239747422158E-2</v>
      </c>
      <c r="E1132" s="7">
        <f t="shared" ref="E1132:E1141" si="145">C1132-SUMIFS(C:C,A:A,A1132-1,B:B,B1132)</f>
        <v>74</v>
      </c>
      <c r="F1132" s="6">
        <f t="shared" ref="F1132:F1141" si="146">E1132/SUMIF(A:A,A1132,E:E)</f>
        <v>3.7851662404092073E-2</v>
      </c>
      <c r="G1132">
        <v>3</v>
      </c>
      <c r="H1132" s="7">
        <f t="shared" ref="H1132:H1141" si="147">G1132-SUMIFS(G:G,A:A,A1132-1,B:B,B1132)</f>
        <v>0</v>
      </c>
      <c r="I1132" s="6">
        <f t="shared" ref="I1132:I1141" si="148">G1132/SUMIF(A:A,A1132,G:G)</f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IF(B1132="Pending","",SUMIFS(E:E,A:A,"&lt;="&amp;A1132,A:A,"&gt;="&amp;A1132-30,B:B,B1132)/(VLOOKUP(B1132,Population!$A$2:$B$10,2,FALSE)/100000))</f>
        <v>177.49637390803304</v>
      </c>
      <c r="L1132" s="13">
        <f t="shared" si="13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144"/>
        <v>0.10124945420347295</v>
      </c>
      <c r="E1133" s="7">
        <f t="shared" si="145"/>
        <v>243</v>
      </c>
      <c r="F1133" s="6">
        <f t="shared" si="146"/>
        <v>0.12429667519181585</v>
      </c>
      <c r="G1133">
        <v>0</v>
      </c>
      <c r="H1133" s="7">
        <f t="shared" si="147"/>
        <v>0</v>
      </c>
      <c r="I1133" s="6">
        <f t="shared" si="148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IF(B1133="Pending","",SUMIFS(E:E,A:A,"&lt;="&amp;A1133,A:A,"&gt;="&amp;A1133-30,B:B,B1133)/(VLOOKUP(B1133,Population!$A$2:$B$10,2,FALSE)/100000))</f>
        <v>429.54273541684904</v>
      </c>
      <c r="L1133" s="13">
        <f t="shared" si="13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144"/>
        <v>0.23640546804151413</v>
      </c>
      <c r="E1134" s="7">
        <f t="shared" si="145"/>
        <v>527</v>
      </c>
      <c r="F1134" s="6">
        <f t="shared" si="146"/>
        <v>0.26956521739130435</v>
      </c>
      <c r="G1134">
        <v>11</v>
      </c>
      <c r="H1134" s="7">
        <f t="shared" si="147"/>
        <v>1</v>
      </c>
      <c r="I1134" s="6">
        <f t="shared" si="148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IF(B1134="Pending","",SUMIFS(E:E,A:A,"&lt;="&amp;A1134,A:A,"&gt;="&amp;A1134-30,B:B,B1134)/(VLOOKUP(B1134,Population!$A$2:$B$10,2,FALSE)/100000))</f>
        <v>869.75876898266358</v>
      </c>
      <c r="L1134" s="13">
        <f t="shared" si="13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144"/>
        <v>0.19685621200416484</v>
      </c>
      <c r="E1135" s="7">
        <f t="shared" si="145"/>
        <v>365</v>
      </c>
      <c r="F1135" s="6">
        <f t="shared" si="146"/>
        <v>0.1867007672634271</v>
      </c>
      <c r="G1135">
        <v>13</v>
      </c>
      <c r="H1135" s="7">
        <f t="shared" si="147"/>
        <v>1</v>
      </c>
      <c r="I1135" s="6">
        <f t="shared" si="148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IF(B1135="Pending","",SUMIFS(E:E,A:A,"&lt;="&amp;A1135,A:A,"&gt;="&amp;A1135-30,B:B,B1135)/(VLOOKUP(B1135,Population!$A$2:$B$10,2,FALSE)/100000))</f>
        <v>691.07665227968653</v>
      </c>
      <c r="L1135" s="13">
        <f t="shared" si="13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144"/>
        <v>0.16147180331172539</v>
      </c>
      <c r="E1136" s="7">
        <f t="shared" si="145"/>
        <v>318</v>
      </c>
      <c r="F1136" s="6">
        <f t="shared" si="146"/>
        <v>0.16265984654731458</v>
      </c>
      <c r="G1136">
        <v>34</v>
      </c>
      <c r="H1136" s="7">
        <f t="shared" si="147"/>
        <v>0</v>
      </c>
      <c r="I1136" s="6">
        <f t="shared" si="148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IF(B1136="Pending","",SUMIFS(E:E,A:A,"&lt;="&amp;A1136,A:A,"&gt;="&amp;A1136-30,B:B,B1136)/(VLOOKUP(B1136,Population!$A$2:$B$10,2,FALSE)/100000))</f>
        <v>577.34715901093227</v>
      </c>
      <c r="L1136" s="13">
        <f t="shared" si="13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144"/>
        <v>0.12528129513317435</v>
      </c>
      <c r="E1137" s="7">
        <f t="shared" si="145"/>
        <v>228</v>
      </c>
      <c r="F1137" s="6">
        <f t="shared" si="146"/>
        <v>0.11662404092071611</v>
      </c>
      <c r="G1137">
        <v>69</v>
      </c>
      <c r="H1137" s="7">
        <f t="shared" si="147"/>
        <v>1</v>
      </c>
      <c r="I1137" s="6">
        <f t="shared" si="148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IF(B1137="Pending","",SUMIFS(E:E,A:A,"&lt;="&amp;A1137,A:A,"&gt;="&amp;A1137-30,B:B,B1137)/(VLOOKUP(B1137,Population!$A$2:$B$10,2,FALSE)/100000))</f>
        <v>404.64125643176328</v>
      </c>
      <c r="L1137" s="13">
        <f t="shared" si="13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144"/>
        <v>7.1793235481812379E-2</v>
      </c>
      <c r="E1138" s="7">
        <f t="shared" si="145"/>
        <v>133</v>
      </c>
      <c r="F1138" s="6">
        <f t="shared" si="146"/>
        <v>6.8030690537084396E-2</v>
      </c>
      <c r="G1138">
        <v>138</v>
      </c>
      <c r="H1138" s="7">
        <f t="shared" si="147"/>
        <v>2</v>
      </c>
      <c r="I1138" s="6">
        <f t="shared" si="148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IF(B1138="Pending","",SUMIFS(E:E,A:A,"&lt;="&amp;A1138,A:A,"&gt;="&amp;A1138-30,B:B,B1138)/(VLOOKUP(B1138,Population!$A$2:$B$10,2,FALSE)/100000))</f>
        <v>266.48461114819338</v>
      </c>
      <c r="L1138" s="13">
        <f t="shared" si="13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144"/>
        <v>3.6694320357370774E-2</v>
      </c>
      <c r="E1139" s="7">
        <f t="shared" si="145"/>
        <v>60</v>
      </c>
      <c r="F1139" s="6">
        <f t="shared" si="146"/>
        <v>3.0690537084398978E-2</v>
      </c>
      <c r="G1139">
        <v>221</v>
      </c>
      <c r="H1139" s="7">
        <f t="shared" si="147"/>
        <v>5</v>
      </c>
      <c r="I1139" s="6">
        <f t="shared" si="148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IF(B1139="Pending","",SUMIFS(E:E,A:A,"&lt;="&amp;A1139,A:A,"&gt;="&amp;A1139-30,B:B,B1139)/(VLOOKUP(B1139,Population!$A$2:$B$10,2,FALSE)/100000))</f>
        <v>233.73790911953162</v>
      </c>
      <c r="L1139" s="13">
        <f t="shared" si="13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144"/>
        <v>2.0924999160313037E-2</v>
      </c>
      <c r="E1140" s="7">
        <f t="shared" si="145"/>
        <v>39</v>
      </c>
      <c r="F1140" s="6">
        <f t="shared" si="146"/>
        <v>1.9948849104859334E-2</v>
      </c>
      <c r="G1140">
        <v>234</v>
      </c>
      <c r="H1140" s="7">
        <f t="shared" si="147"/>
        <v>3</v>
      </c>
      <c r="I1140" s="6">
        <f t="shared" si="148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IF(B1140="Pending","",SUMIFS(E:E,A:A,"&lt;="&amp;A1140,A:A,"&gt;="&amp;A1140-30,B:B,B1140)/(VLOOKUP(B1140,Population!$A$2:$B$10,2,FALSE)/100000))</f>
        <v>245.74353229223601</v>
      </c>
      <c r="L1140" s="13">
        <f t="shared" si="13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144"/>
        <v>3.8289725590299937E-3</v>
      </c>
      <c r="E1141" s="7">
        <f t="shared" si="145"/>
        <v>-32</v>
      </c>
      <c r="F1141" s="6">
        <f t="shared" si="146"/>
        <v>-1.6368286445012786E-2</v>
      </c>
      <c r="G1141">
        <v>0</v>
      </c>
      <c r="H1141" s="7">
        <f t="shared" si="147"/>
        <v>0</v>
      </c>
      <c r="I1141" s="6">
        <f t="shared" si="148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IF(B1141="Pending","",SUMIFS(E:E,A:A,"&lt;="&amp;A1141,A:A,"&gt;="&amp;A1141-30,B:B,B1141)/(VLOOKUP(B1141,Population!$A$2:$B$10,2,FALSE)/100000))</f>
        <v/>
      </c>
      <c r="L1141" s="13" t="str">
        <f t="shared" si="13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ref="D1142:D1151" si="149">C1142/SUMIF(A:A,A1142,C:C)</f>
        <v>4.5651247418286724E-2</v>
      </c>
      <c r="E1142" s="7">
        <f t="shared" ref="E1142:E1151" si="150">C1142-SUMIFS(C:C,A:A,A1142-1,B:B,B1142)</f>
        <v>76</v>
      </c>
      <c r="F1142" s="6">
        <f t="shared" ref="F1142:F1151" si="151">E1142/SUMIF(A:A,A1142,E:E)</f>
        <v>5.2054794520547946E-2</v>
      </c>
      <c r="G1142" s="2">
        <v>3</v>
      </c>
      <c r="H1142" s="7">
        <f t="shared" ref="H1142:H1151" si="152">G1142-SUMIFS(G:G,A:A,A1142-1,B:B,B1142)</f>
        <v>0</v>
      </c>
      <c r="I1142" s="6">
        <f t="shared" ref="I1142:I1151" si="153">G1142/SUMIF(A:A,A1142,G:G)</f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IF(B1142="Pending","",SUMIFS(E:E,A:A,"&lt;="&amp;A1142,A:A,"&gt;="&amp;A1142-30,B:B,B1142)/(VLOOKUP(B1142,Population!$A$2:$B$10,2,FALSE)/100000))</f>
        <v>184.34013956866613</v>
      </c>
      <c r="L1142" s="13">
        <f t="shared" si="13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149"/>
        <v>0.1017440907451726</v>
      </c>
      <c r="E1143" s="7">
        <f t="shared" si="150"/>
        <v>178</v>
      </c>
      <c r="F1143" s="6">
        <f t="shared" si="151"/>
        <v>0.12191780821917808</v>
      </c>
      <c r="G1143" s="2">
        <v>0</v>
      </c>
      <c r="H1143" s="7">
        <f t="shared" si="152"/>
        <v>0</v>
      </c>
      <c r="I1143" s="6">
        <f t="shared" si="153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IF(B1143="Pending","",SUMIFS(E:E,A:A,"&lt;="&amp;A1143,A:A,"&gt;="&amp;A1143-30,B:B,B1143)/(VLOOKUP(B1143,Population!$A$2:$B$10,2,FALSE)/100000))</f>
        <v>447.05127082786191</v>
      </c>
      <c r="L1143" s="13">
        <f t="shared" si="13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149"/>
        <v>0.23732091925384388</v>
      </c>
      <c r="E1144" s="7">
        <f t="shared" si="150"/>
        <v>401</v>
      </c>
      <c r="F1144" s="6">
        <f t="shared" si="151"/>
        <v>0.27465753424657535</v>
      </c>
      <c r="G1144" s="2">
        <v>11</v>
      </c>
      <c r="H1144" s="7">
        <f t="shared" si="152"/>
        <v>0</v>
      </c>
      <c r="I1144" s="6">
        <f t="shared" si="153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IF(B1144="Pending","",SUMIFS(E:E,A:A,"&lt;="&amp;A1144,A:A,"&gt;="&amp;A1144-30,B:B,B1144)/(VLOOKUP(B1144,Population!$A$2:$B$10,2,FALSE)/100000))</f>
        <v>904.19634457734173</v>
      </c>
      <c r="L1144" s="13">
        <f t="shared" si="13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149"/>
        <v>0.19632495164410058</v>
      </c>
      <c r="E1145" s="7">
        <f t="shared" si="150"/>
        <v>255</v>
      </c>
      <c r="F1145" s="6">
        <f t="shared" si="151"/>
        <v>0.17465753424657535</v>
      </c>
      <c r="G1145" s="2">
        <v>13</v>
      </c>
      <c r="H1145" s="7">
        <f t="shared" si="152"/>
        <v>0</v>
      </c>
      <c r="I1145" s="6">
        <f t="shared" si="153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IF(B1145="Pending","",SUMIFS(E:E,A:A,"&lt;="&amp;A1145,A:A,"&gt;="&amp;A1145-30,B:B,B1145)/(VLOOKUP(B1145,Population!$A$2:$B$10,2,FALSE)/100000))</f>
        <v>709.5448835019414</v>
      </c>
      <c r="L1145" s="13">
        <f t="shared" si="13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149"/>
        <v>0.16116447562534833</v>
      </c>
      <c r="E1146" s="7">
        <f t="shared" si="150"/>
        <v>217</v>
      </c>
      <c r="F1146" s="6">
        <f t="shared" si="151"/>
        <v>0.14863013698630137</v>
      </c>
      <c r="G1146" s="2">
        <v>36</v>
      </c>
      <c r="H1146" s="7">
        <f t="shared" si="152"/>
        <v>2</v>
      </c>
      <c r="I1146" s="6">
        <f t="shared" si="153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IF(B1146="Pending","",SUMIFS(E:E,A:A,"&lt;="&amp;A1146,A:A,"&gt;="&amp;A1146-30,B:B,B1146)/(VLOOKUP(B1146,Population!$A$2:$B$10,2,FALSE)/100000))</f>
        <v>597.28804016328058</v>
      </c>
      <c r="L1146" s="13">
        <f t="shared" si="13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149"/>
        <v>0.1254466773759958</v>
      </c>
      <c r="E1147" s="7">
        <f t="shared" si="150"/>
        <v>193</v>
      </c>
      <c r="F1147" s="6">
        <f t="shared" si="151"/>
        <v>0.13219178082191782</v>
      </c>
      <c r="G1147" s="2">
        <v>75</v>
      </c>
      <c r="H1147" s="7">
        <f t="shared" si="152"/>
        <v>6</v>
      </c>
      <c r="I1147" s="6">
        <f t="shared" si="153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IF(B1147="Pending","",SUMIFS(E:E,A:A,"&lt;="&amp;A1147,A:A,"&gt;="&amp;A1147-30,B:B,B1147)/(VLOOKUP(B1147,Population!$A$2:$B$10,2,FALSE)/100000))</f>
        <v>422.7345171388971</v>
      </c>
      <c r="L1147" s="13">
        <f t="shared" si="13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149"/>
        <v>7.1878175917122908E-2</v>
      </c>
      <c r="E1148" s="7">
        <f t="shared" si="150"/>
        <v>110</v>
      </c>
      <c r="F1148" s="6">
        <f t="shared" si="151"/>
        <v>7.5342465753424653E-2</v>
      </c>
      <c r="G1148" s="2">
        <v>139</v>
      </c>
      <c r="H1148" s="7">
        <f t="shared" si="152"/>
        <v>1</v>
      </c>
      <c r="I1148" s="6">
        <f t="shared" si="153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IF(B1148="Pending","",SUMIFS(E:E,A:A,"&lt;="&amp;A1148,A:A,"&gt;="&amp;A1148-30,B:B,B1148)/(VLOOKUP(B1148,Population!$A$2:$B$10,2,FALSE)/100000))</f>
        <v>277.65158532964148</v>
      </c>
      <c r="L1148" s="13">
        <f t="shared" si="13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149"/>
        <v>3.6832442710553061E-2</v>
      </c>
      <c r="E1149" s="7">
        <f t="shared" si="150"/>
        <v>62</v>
      </c>
      <c r="F1149" s="6">
        <f t="shared" si="151"/>
        <v>4.2465753424657533E-2</v>
      </c>
      <c r="G1149" s="2">
        <v>222</v>
      </c>
      <c r="H1149" s="7">
        <f t="shared" si="152"/>
        <v>1</v>
      </c>
      <c r="I1149" s="6">
        <f t="shared" si="153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IF(B1149="Pending","",SUMIFS(E:E,A:A,"&lt;="&amp;A1149,A:A,"&gt;="&amp;A1149-30,B:B,B1149)/(VLOOKUP(B1149,Population!$A$2:$B$10,2,FALSE)/100000))</f>
        <v>243.53780361428451</v>
      </c>
      <c r="L1149" s="13">
        <f t="shared" si="13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149"/>
        <v>2.0850408156574764E-2</v>
      </c>
      <c r="E1150" s="7">
        <f t="shared" si="150"/>
        <v>26</v>
      </c>
      <c r="F1150" s="6">
        <f t="shared" si="151"/>
        <v>1.7808219178082191E-2</v>
      </c>
      <c r="G1150" s="2">
        <v>239</v>
      </c>
      <c r="H1150" s="7">
        <f t="shared" si="152"/>
        <v>5</v>
      </c>
      <c r="I1150" s="6">
        <f t="shared" si="153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IF(B1150="Pending","",SUMIFS(E:E,A:A,"&lt;="&amp;A1150,A:A,"&gt;="&amp;A1150-30,B:B,B1150)/(VLOOKUP(B1150,Population!$A$2:$B$10,2,FALSE)/100000))</f>
        <v>250.71261107020402</v>
      </c>
      <c r="L1150" s="13">
        <f t="shared" si="13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149"/>
        <v>2.7866111530013443E-3</v>
      </c>
      <c r="E1151" s="7">
        <f t="shared" si="150"/>
        <v>-58</v>
      </c>
      <c r="F1151" s="6">
        <f t="shared" si="151"/>
        <v>-3.9726027397260277E-2</v>
      </c>
      <c r="G1151" s="2">
        <v>0</v>
      </c>
      <c r="H1151" s="7">
        <f t="shared" si="152"/>
        <v>0</v>
      </c>
      <c r="I1151" s="6">
        <f t="shared" si="153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IF(B1151="Pending","",SUMIFS(E:E,A:A,"&lt;="&amp;A1151,A:A,"&gt;="&amp;A1151-30,B:B,B1151)/(VLOOKUP(B1151,Population!$A$2:$B$10,2,FALSE)/100000))</f>
        <v/>
      </c>
      <c r="L1151" s="13" t="str">
        <f t="shared" si="13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ref="D1152:D1161" si="154">C1152/SUMIF(A:A,A1152,C:C)</f>
        <v>4.5529373789541638E-2</v>
      </c>
      <c r="E1152" s="7">
        <f t="shared" ref="E1152:E1161" si="155">C1152-SUMIFS(C:C,A:A,A1152-1,B:B,B1152)</f>
        <v>36</v>
      </c>
      <c r="F1152" s="6">
        <f t="shared" ref="F1152:F1161" si="156">E1152/SUMIF(A:A,A1152,E:E)</f>
        <v>3.7735849056603772E-2</v>
      </c>
      <c r="G1152">
        <v>3</v>
      </c>
      <c r="H1152" s="7">
        <f t="shared" ref="H1152:H1161" si="157">G1152-SUMIFS(G:G,A:A,A1152-1,B:B,B1152)</f>
        <v>0</v>
      </c>
      <c r="I1152" s="6">
        <f t="shared" ref="I1152:I1161" si="158">G1152/SUMIF(A:A,A1152,G:G)</f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IF(B1152="Pending","",SUMIFS(E:E,A:A,"&lt;="&amp;A1152,A:A,"&gt;="&amp;A1152-30,B:B,B1152)/(VLOOKUP(B1152,Population!$A$2:$B$10,2,FALSE)/100000))</f>
        <v>184.56090620288012</v>
      </c>
      <c r="L1152" s="13">
        <f t="shared" si="13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154"/>
        <v>0.10222724338282763</v>
      </c>
      <c r="E1153" s="7">
        <f t="shared" si="155"/>
        <v>127</v>
      </c>
      <c r="F1153" s="6">
        <f t="shared" si="156"/>
        <v>0.1331236897274633</v>
      </c>
      <c r="G1153">
        <v>0</v>
      </c>
      <c r="H1153" s="7">
        <f t="shared" si="157"/>
        <v>0</v>
      </c>
      <c r="I1153" s="6">
        <f t="shared" si="158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IF(B1153="Pending","",SUMIFS(E:E,A:A,"&lt;="&amp;A1153,A:A,"&gt;="&amp;A1153-30,B:B,B1153)/(VLOOKUP(B1153,Population!$A$2:$B$10,2,FALSE)/100000))</f>
        <v>456.73932708862242</v>
      </c>
      <c r="L1153" s="13">
        <f t="shared" si="13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si="154"/>
        <v>0.23775016139444802</v>
      </c>
      <c r="E1154" s="7">
        <f t="shared" si="155"/>
        <v>253</v>
      </c>
      <c r="F1154" s="6">
        <f t="shared" si="156"/>
        <v>0.26519916142557654</v>
      </c>
      <c r="G1154">
        <v>12</v>
      </c>
      <c r="H1154" s="7">
        <f t="shared" si="157"/>
        <v>1</v>
      </c>
      <c r="I1154" s="6">
        <f t="shared" si="158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IF(B1154="Pending","",SUMIFS(E:E,A:A,"&lt;="&amp;A1154,A:A,"&gt;="&amp;A1154-30,B:B,B1154)/(VLOOKUP(B1154,Population!$A$2:$B$10,2,FALSE)/100000))</f>
        <v>917.53040585942745</v>
      </c>
      <c r="L1154" s="13">
        <f t="shared" si="13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54"/>
        <v>0.19593285990961912</v>
      </c>
      <c r="E1155" s="7">
        <f t="shared" si="155"/>
        <v>163</v>
      </c>
      <c r="F1155" s="6">
        <f t="shared" si="156"/>
        <v>0.17085953878406709</v>
      </c>
      <c r="G1155">
        <v>13</v>
      </c>
      <c r="H1155" s="7">
        <f t="shared" si="157"/>
        <v>0</v>
      </c>
      <c r="I1155" s="6">
        <f t="shared" si="158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IF(B1155="Pending","",SUMIFS(E:E,A:A,"&lt;="&amp;A1155,A:A,"&gt;="&amp;A1155-30,B:B,B1155)/(VLOOKUP(B1155,Population!$A$2:$B$10,2,FALSE)/100000))</f>
        <v>715.13095343953705</v>
      </c>
      <c r="L1155" s="13">
        <f t="shared" si="13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54"/>
        <v>0.16107165913492577</v>
      </c>
      <c r="E1156" s="7">
        <f t="shared" si="155"/>
        <v>148</v>
      </c>
      <c r="F1156" s="6">
        <f t="shared" si="156"/>
        <v>0.15513626834381553</v>
      </c>
      <c r="G1156">
        <v>36</v>
      </c>
      <c r="H1156" s="7">
        <f t="shared" si="157"/>
        <v>0</v>
      </c>
      <c r="I1156" s="6">
        <f t="shared" si="158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IF(B1156="Pending","",SUMIFS(E:E,A:A,"&lt;="&amp;A1156,A:A,"&gt;="&amp;A1156-30,B:B,B1156)/(VLOOKUP(B1156,Population!$A$2:$B$10,2,FALSE)/100000))</f>
        <v>603.15300520808898</v>
      </c>
      <c r="L1156" s="13">
        <f t="shared" si="13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54"/>
        <v>0.12525823111684958</v>
      </c>
      <c r="E1157" s="7">
        <f t="shared" si="155"/>
        <v>108</v>
      </c>
      <c r="F1157" s="6">
        <f t="shared" si="156"/>
        <v>0.11320754716981132</v>
      </c>
      <c r="G1157">
        <v>76</v>
      </c>
      <c r="H1157" s="7">
        <f t="shared" si="157"/>
        <v>1</v>
      </c>
      <c r="I1157" s="6">
        <f t="shared" si="158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IF(B1157="Pending","",SUMIFS(E:E,A:A,"&lt;="&amp;A1157,A:A,"&gt;="&amp;A1157-30,B:B,B1157)/(VLOOKUP(B1157,Population!$A$2:$B$10,2,FALSE)/100000))</f>
        <v>428.87729083576346</v>
      </c>
      <c r="L1157" s="13">
        <f t="shared" si="13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54"/>
        <v>7.1998063266623627E-2</v>
      </c>
      <c r="E1158" s="7">
        <f t="shared" si="155"/>
        <v>76</v>
      </c>
      <c r="F1158" s="6">
        <f t="shared" si="156"/>
        <v>7.9664570230607967E-2</v>
      </c>
      <c r="G1158">
        <v>139</v>
      </c>
      <c r="H1158" s="7">
        <f t="shared" si="157"/>
        <v>0</v>
      </c>
      <c r="I1158" s="6">
        <f t="shared" si="158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IF(B1158="Pending","",SUMIFS(E:E,A:A,"&lt;="&amp;A1158,A:A,"&gt;="&amp;A1158-30,B:B,B1158)/(VLOOKUP(B1158,Population!$A$2:$B$10,2,FALSE)/100000))</f>
        <v>283.99645702364609</v>
      </c>
      <c r="L1158" s="13">
        <f t="shared" si="13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54"/>
        <v>3.6862491930277595E-2</v>
      </c>
      <c r="E1159" s="7">
        <f t="shared" si="155"/>
        <v>37</v>
      </c>
      <c r="F1159" s="6">
        <f t="shared" si="156"/>
        <v>3.8784067085953881E-2</v>
      </c>
      <c r="G1159">
        <v>223</v>
      </c>
      <c r="H1159" s="7">
        <f t="shared" si="157"/>
        <v>1</v>
      </c>
      <c r="I1159" s="6">
        <f t="shared" si="158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IF(B1159="Pending","",SUMIFS(E:E,A:A,"&lt;="&amp;A1159,A:A,"&gt;="&amp;A1159-30,B:B,B1159)/(VLOOKUP(B1159,Population!$A$2:$B$10,2,FALSE)/100000))</f>
        <v>248.54200505841365</v>
      </c>
      <c r="L1159" s="13">
        <f t="shared" si="13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54"/>
        <v>2.064234990316333E-2</v>
      </c>
      <c r="E1160" s="7">
        <f t="shared" si="155"/>
        <v>7</v>
      </c>
      <c r="F1160" s="6">
        <f t="shared" si="156"/>
        <v>7.3375262054507341E-3</v>
      </c>
      <c r="G1160">
        <v>239</v>
      </c>
      <c r="H1160" s="7">
        <f t="shared" si="157"/>
        <v>0</v>
      </c>
      <c r="I1160" s="6">
        <f t="shared" si="158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IF(B1160="Pending","",SUMIFS(E:E,A:A,"&lt;="&amp;A1160,A:A,"&gt;="&amp;A1160-30,B:B,B1160)/(VLOOKUP(B1160,Population!$A$2:$B$10,2,FALSE)/100000))</f>
        <v>248.00220446403966</v>
      </c>
      <c r="L1160" s="13">
        <f t="shared" si="13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54"/>
        <v>2.7275661717236928E-3</v>
      </c>
      <c r="E1161" s="7">
        <f t="shared" si="155"/>
        <v>-1</v>
      </c>
      <c r="F1161" s="6">
        <f t="shared" si="156"/>
        <v>-1.0482180293501049E-3</v>
      </c>
      <c r="G1161">
        <v>0</v>
      </c>
      <c r="H1161" s="7">
        <f t="shared" si="157"/>
        <v>0</v>
      </c>
      <c r="I1161" s="6">
        <f t="shared" si="158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IF(B1161="Pending","",SUMIFS(E:E,A:A,"&lt;="&amp;A1161,A:A,"&gt;="&amp;A1161-30,B:B,B1161)/(VLOOKUP(B1161,Population!$A$2:$B$10,2,FALSE)/100000))</f>
        <v/>
      </c>
      <c r="L1161" s="13" t="str">
        <f t="shared" si="13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ref="D1162:D1171" si="159">C1162/SUMIF(A:A,A1162,C:C)</f>
        <v>4.5485185525630419E-2</v>
      </c>
      <c r="E1162" s="7">
        <f t="shared" ref="E1162:E1171" si="160">C1162-SUMIFS(C:C,A:A,A1162-1,B:B,B1162)</f>
        <v>148</v>
      </c>
      <c r="F1162" s="6">
        <f t="shared" ref="F1162:F1171" si="161">E1162/SUMIF(A:A,A1162,E:E)</f>
        <v>4.4659022329511168E-2</v>
      </c>
      <c r="G1162" s="2">
        <v>3</v>
      </c>
      <c r="H1162" s="7">
        <f t="shared" ref="H1162:H1171" si="162">G1162-SUMIFS(G:G,A:A,A1162-1,B:B,B1162)</f>
        <v>0</v>
      </c>
      <c r="I1162" s="6">
        <f t="shared" ref="I1162:I1171" si="163">G1162/SUMIF(A:A,A1162,G:G)</f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IF(B1162="Pending","",SUMIFS(E:E,A:A,"&lt;="&amp;A1162,A:A,"&gt;="&amp;A1162-30,B:B,B1162)/(VLOOKUP(B1162,Population!$A$2:$B$10,2,FALSE)/100000))</f>
        <v>195.04732132804375</v>
      </c>
      <c r="L1162" s="13">
        <f t="shared" si="13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59"/>
        <v>0.10325703955633177</v>
      </c>
      <c r="E1163" s="7">
        <f t="shared" si="160"/>
        <v>406</v>
      </c>
      <c r="F1163" s="6">
        <f t="shared" si="161"/>
        <v>0.12251056125528063</v>
      </c>
      <c r="G1163" s="2">
        <v>0</v>
      </c>
      <c r="H1163" s="7">
        <f t="shared" si="162"/>
        <v>0</v>
      </c>
      <c r="I1163" s="6">
        <f t="shared" si="163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IF(B1163="Pending","",SUMIFS(E:E,A:A,"&lt;="&amp;A1163,A:A,"&gt;="&amp;A1163-30,B:B,B1163)/(VLOOKUP(B1163,Population!$A$2:$B$10,2,FALSE)/100000))</f>
        <v>493.74069859056294</v>
      </c>
      <c r="L1163" s="13">
        <f t="shared" si="13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59"/>
        <v>0.23914575481815117</v>
      </c>
      <c r="E1164" s="7">
        <f t="shared" si="160"/>
        <v>879</v>
      </c>
      <c r="F1164" s="6">
        <f t="shared" si="161"/>
        <v>0.2652383826191913</v>
      </c>
      <c r="G1164" s="2">
        <v>12</v>
      </c>
      <c r="H1164" s="7">
        <f t="shared" si="162"/>
        <v>0</v>
      </c>
      <c r="I1164" s="6">
        <f t="shared" si="163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IF(B1164="Pending","",SUMIFS(E:E,A:A,"&lt;="&amp;A1164,A:A,"&gt;="&amp;A1164-30,B:B,B1164)/(VLOOKUP(B1164,Population!$A$2:$B$10,2,FALSE)/100000))</f>
        <v>992.81010616852564</v>
      </c>
      <c r="L1164" s="13">
        <f t="shared" si="13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59"/>
        <v>0.19471765174495204</v>
      </c>
      <c r="E1165" s="7">
        <f t="shared" si="160"/>
        <v>570</v>
      </c>
      <c r="F1165" s="6">
        <f t="shared" si="161"/>
        <v>0.171997585998793</v>
      </c>
      <c r="G1165" s="2">
        <v>14</v>
      </c>
      <c r="H1165" s="7">
        <f t="shared" si="162"/>
        <v>1</v>
      </c>
      <c r="I1165" s="6">
        <f t="shared" si="163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IF(B1165="Pending","",SUMIFS(E:E,A:A,"&lt;="&amp;A1165,A:A,"&gt;="&amp;A1165-30,B:B,B1165)/(VLOOKUP(B1165,Population!$A$2:$B$10,2,FALSE)/100000))</f>
        <v>761.07352864057862</v>
      </c>
      <c r="L1165" s="13">
        <f t="shared" si="13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59"/>
        <v>0.16021693170328155</v>
      </c>
      <c r="E1166" s="7">
        <f t="shared" si="160"/>
        <v>478</v>
      </c>
      <c r="F1166" s="6">
        <f t="shared" si="161"/>
        <v>0.14423657211828605</v>
      </c>
      <c r="G1166" s="2">
        <v>37</v>
      </c>
      <c r="H1166" s="7">
        <f t="shared" si="162"/>
        <v>1</v>
      </c>
      <c r="I1166" s="6">
        <f t="shared" si="163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IF(B1166="Pending","",SUMIFS(E:E,A:A,"&lt;="&amp;A1166,A:A,"&gt;="&amp;A1166-30,B:B,B1166)/(VLOOKUP(B1166,Population!$A$2:$B$10,2,FALSE)/100000))</f>
        <v>644.20776052174733</v>
      </c>
      <c r="L1166" s="13">
        <f t="shared" si="13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59"/>
        <v>0.12455188896038238</v>
      </c>
      <c r="E1167" s="7">
        <f t="shared" si="160"/>
        <v>369</v>
      </c>
      <c r="F1167" s="6">
        <f t="shared" si="161"/>
        <v>0.11134580567290284</v>
      </c>
      <c r="G1167" s="2">
        <v>76</v>
      </c>
      <c r="H1167" s="7">
        <f t="shared" si="162"/>
        <v>0</v>
      </c>
      <c r="I1167" s="6">
        <f t="shared" si="163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IF(B1167="Pending","",SUMIFS(E:E,A:A,"&lt;="&amp;A1167,A:A,"&gt;="&amp;A1167-30,B:B,B1167)/(VLOOKUP(B1167,Population!$A$2:$B$10,2,FALSE)/100000))</f>
        <v>460.26128008702636</v>
      </c>
      <c r="L1167" s="13">
        <f t="shared" si="13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59"/>
        <v>7.191224683641266E-2</v>
      </c>
      <c r="E1168" s="7">
        <f t="shared" si="160"/>
        <v>233</v>
      </c>
      <c r="F1168" s="6">
        <f t="shared" si="161"/>
        <v>7.0307785153892577E-2</v>
      </c>
      <c r="G1168" s="2">
        <v>139</v>
      </c>
      <c r="H1168" s="7">
        <f t="shared" si="162"/>
        <v>0</v>
      </c>
      <c r="I1168" s="6">
        <f t="shared" si="163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IF(B1168="Pending","",SUMIFS(E:E,A:A,"&lt;="&amp;A1168,A:A,"&gt;="&amp;A1168-30,B:B,B1168)/(VLOOKUP(B1168,Population!$A$2:$B$10,2,FALSE)/100000))</f>
        <v>306.96489255594275</v>
      </c>
      <c r="L1168" s="13">
        <f t="shared" si="13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59"/>
        <v>3.7105126083892513E-2</v>
      </c>
      <c r="E1169" s="7">
        <f t="shared" si="160"/>
        <v>138</v>
      </c>
      <c r="F1169" s="6">
        <f t="shared" si="161"/>
        <v>4.1641520820760412E-2</v>
      </c>
      <c r="G1169" s="2">
        <v>226</v>
      </c>
      <c r="H1169" s="7">
        <f t="shared" si="162"/>
        <v>3</v>
      </c>
      <c r="I1169" s="6">
        <f t="shared" si="163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IF(B1169="Pending","",SUMIFS(E:E,A:A,"&lt;="&amp;A1169,A:A,"&gt;="&amp;A1169-30,B:B,B1169)/(VLOOKUP(B1169,Population!$A$2:$B$10,2,FALSE)/100000))</f>
        <v>270.85240316348938</v>
      </c>
      <c r="L1169" s="13">
        <f t="shared" si="13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59"/>
        <v>2.1019088764285931E-2</v>
      </c>
      <c r="E1170" s="7">
        <f t="shared" si="160"/>
        <v>93</v>
      </c>
      <c r="F1170" s="6">
        <f t="shared" si="161"/>
        <v>2.8062764031382016E-2</v>
      </c>
      <c r="G1170" s="2">
        <v>242</v>
      </c>
      <c r="H1170" s="7">
        <f t="shared" si="162"/>
        <v>3</v>
      </c>
      <c r="I1170" s="6">
        <f t="shared" si="163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IF(B1170="Pending","",SUMIFS(E:E,A:A,"&lt;="&amp;A1170,A:A,"&gt;="&amp;A1170-30,B:B,B1170)/(VLOOKUP(B1170,Population!$A$2:$B$10,2,FALSE)/100000))</f>
        <v>285.04442808161934</v>
      </c>
      <c r="L1170" s="13">
        <f t="shared" si="13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59"/>
        <v>2.5890860066795354E-3</v>
      </c>
      <c r="E1171" s="7">
        <f t="shared" si="160"/>
        <v>0</v>
      </c>
      <c r="F1171" s="6">
        <f t="shared" si="161"/>
        <v>0</v>
      </c>
      <c r="G1171" s="2">
        <v>0</v>
      </c>
      <c r="H1171" s="7">
        <f t="shared" si="162"/>
        <v>0</v>
      </c>
      <c r="I1171" s="6">
        <f t="shared" si="163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IF(B1171="Pending","",SUMIFS(E:E,A:A,"&lt;="&amp;A1171,A:A,"&gt;="&amp;A1171-30,B:B,B1171)/(VLOOKUP(B1171,Population!$A$2:$B$10,2,FALSE)/100000))</f>
        <v/>
      </c>
      <c r="L1171" s="13" t="str">
        <f t="shared" si="13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ref="D1172:D1181" si="164">C1172/SUMIF(A:A,A1172,C:C)</f>
        <v>4.5292567527100674E-2</v>
      </c>
      <c r="E1172" s="7">
        <f t="shared" ref="E1172:E1181" si="165">C1172-SUMIFS(C:C,A:A,A1172-1,B:B,B1172)</f>
        <v>56</v>
      </c>
      <c r="F1172" s="6">
        <f t="shared" ref="F1172:F1181" si="166">E1172/SUMIF(A:A,A1172,E:E)</f>
        <v>3.6988110964332896E-2</v>
      </c>
      <c r="G1172">
        <v>3</v>
      </c>
      <c r="H1172" s="7">
        <f t="shared" ref="H1172:H1181" si="167">G1172-SUMIFS(G:G,A:A,A1172-1,B:B,B1172)</f>
        <v>0</v>
      </c>
      <c r="I1172" s="6">
        <f t="shared" ref="I1172:I1181" si="168">G1172/SUMIF(A:A,A1172,G:G)</f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IF(B1172="Pending","",SUMIFS(E:E,A:A,"&lt;="&amp;A1172,A:A,"&gt;="&amp;A1172-30,B:B,B1172)/(VLOOKUP(B1172,Population!$A$2:$B$10,2,FALSE)/100000))</f>
        <v>198.80035410968128</v>
      </c>
      <c r="L1172" s="13">
        <f t="shared" si="13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64"/>
        <v>0.10380607294723602</v>
      </c>
      <c r="E1173" s="7">
        <f t="shared" si="165"/>
        <v>193</v>
      </c>
      <c r="F1173" s="6">
        <f t="shared" si="166"/>
        <v>0.12747688243064728</v>
      </c>
      <c r="G1173">
        <v>0</v>
      </c>
      <c r="H1173" s="7">
        <f t="shared" si="167"/>
        <v>0</v>
      </c>
      <c r="I1173" s="6">
        <f t="shared" si="168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IF(B1173="Pending","",SUMIFS(E:E,A:A,"&lt;="&amp;A1173,A:A,"&gt;="&amp;A1173-30,B:B,B1173)/(VLOOKUP(B1173,Population!$A$2:$B$10,2,FALSE)/100000))</f>
        <v>511.48268114038927</v>
      </c>
      <c r="L1173" s="13">
        <f t="shared" si="13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64"/>
        <v>0.2393244295382404</v>
      </c>
      <c r="E1174" s="7">
        <f t="shared" si="165"/>
        <v>374</v>
      </c>
      <c r="F1174" s="6">
        <f t="shared" si="166"/>
        <v>0.24702774108322326</v>
      </c>
      <c r="G1174">
        <v>13</v>
      </c>
      <c r="H1174" s="7">
        <f t="shared" si="167"/>
        <v>1</v>
      </c>
      <c r="I1174" s="6">
        <f t="shared" si="168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IF(B1174="Pending","",SUMIFS(E:E,A:A,"&lt;="&amp;A1174,A:A,"&gt;="&amp;A1174-30,B:B,B1174)/(VLOOKUP(B1174,Population!$A$2:$B$10,2,FALSE)/100000))</f>
        <v>1020.6331474264211</v>
      </c>
      <c r="L1174" s="13">
        <f t="shared" si="13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64"/>
        <v>0.19467569024375636</v>
      </c>
      <c r="E1175" s="7">
        <f t="shared" si="165"/>
        <v>292</v>
      </c>
      <c r="F1175" s="6">
        <f t="shared" si="166"/>
        <v>0.1928665785997358</v>
      </c>
      <c r="G1175">
        <v>14</v>
      </c>
      <c r="H1175" s="7">
        <f t="shared" si="167"/>
        <v>0</v>
      </c>
      <c r="I1175" s="6">
        <f t="shared" si="168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IF(B1175="Pending","",SUMIFS(E:E,A:A,"&lt;="&amp;A1175,A:A,"&gt;="&amp;A1175-30,B:B,B1175)/(VLOOKUP(B1175,Population!$A$2:$B$10,2,FALSE)/100000))</f>
        <v>782.04979126338662</v>
      </c>
      <c r="L1175" s="13">
        <f t="shared" si="13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64"/>
        <v>0.1598191291848835</v>
      </c>
      <c r="E1176" s="7">
        <f t="shared" si="165"/>
        <v>216</v>
      </c>
      <c r="F1176" s="6">
        <f t="shared" si="166"/>
        <v>0.14266842800528401</v>
      </c>
      <c r="G1176">
        <v>37</v>
      </c>
      <c r="H1176" s="7">
        <f t="shared" si="167"/>
        <v>0</v>
      </c>
      <c r="I1176" s="6">
        <f t="shared" si="168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IF(B1176="Pending","",SUMIFS(E:E,A:A,"&lt;="&amp;A1176,A:A,"&gt;="&amp;A1176-30,B:B,B1176)/(VLOOKUP(B1176,Population!$A$2:$B$10,2,FALSE)/100000))</f>
        <v>660.62966264721058</v>
      </c>
      <c r="L1176" s="13">
        <f t="shared" si="13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64"/>
        <v>0.1243936036413727</v>
      </c>
      <c r="E1177" s="7">
        <f t="shared" si="165"/>
        <v>178</v>
      </c>
      <c r="F1177" s="6">
        <f t="shared" si="166"/>
        <v>0.11756935270805813</v>
      </c>
      <c r="G1177">
        <v>80</v>
      </c>
      <c r="H1177" s="7">
        <f t="shared" si="167"/>
        <v>4</v>
      </c>
      <c r="I1177" s="6">
        <f t="shared" si="168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IF(B1177="Pending","",SUMIFS(E:E,A:A,"&lt;="&amp;A1177,A:A,"&gt;="&amp;A1177-30,B:B,B1177)/(VLOOKUP(B1177,Population!$A$2:$B$10,2,FALSE)/100000))</f>
        <v>473.5520086311555</v>
      </c>
      <c r="L1177" s="13">
        <f t="shared" si="13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64"/>
        <v>7.1794334311552979E-2</v>
      </c>
      <c r="E1178" s="7">
        <f t="shared" si="165"/>
        <v>101</v>
      </c>
      <c r="F1178" s="6">
        <f t="shared" si="166"/>
        <v>6.6710700132100398E-2</v>
      </c>
      <c r="G1178">
        <v>146</v>
      </c>
      <c r="H1178" s="7">
        <f t="shared" si="167"/>
        <v>7</v>
      </c>
      <c r="I1178" s="6">
        <f t="shared" si="168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IF(B1178="Pending","",SUMIFS(E:E,A:A,"&lt;="&amp;A1178,A:A,"&gt;="&amp;A1178-30,B:B,B1178)/(VLOOKUP(B1178,Population!$A$2:$B$10,2,FALSE)/100000))</f>
        <v>316.22840522918949</v>
      </c>
      <c r="L1178" s="13">
        <f t="shared" si="13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64"/>
        <v>3.7177337246211896E-2</v>
      </c>
      <c r="E1179" s="7">
        <f t="shared" si="165"/>
        <v>61</v>
      </c>
      <c r="F1179" s="6">
        <f t="shared" si="166"/>
        <v>4.0290620871862616E-2</v>
      </c>
      <c r="G1179">
        <v>228</v>
      </c>
      <c r="H1179" s="7">
        <f t="shared" si="167"/>
        <v>2</v>
      </c>
      <c r="I1179" s="6">
        <f t="shared" si="168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IF(B1179="Pending","",SUMIFS(E:E,A:A,"&lt;="&amp;A1179,A:A,"&gt;="&amp;A1179-30,B:B,B1179)/(VLOOKUP(B1179,Population!$A$2:$B$10,2,FALSE)/100000))</f>
        <v>279.60975569071536</v>
      </c>
      <c r="L1179" s="13">
        <f t="shared" si="13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64"/>
        <v>2.0961849434030067E-2</v>
      </c>
      <c r="E1180" s="7">
        <f t="shared" si="165"/>
        <v>28</v>
      </c>
      <c r="F1180" s="6">
        <f t="shared" si="166"/>
        <v>1.8494055482166448E-2</v>
      </c>
      <c r="G1180">
        <v>246</v>
      </c>
      <c r="H1180" s="7">
        <f t="shared" si="167"/>
        <v>4</v>
      </c>
      <c r="I1180" s="6">
        <f t="shared" si="168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IF(B1180="Pending","",SUMIFS(E:E,A:A,"&lt;="&amp;A1180,A:A,"&gt;="&amp;A1180-30,B:B,B1180)/(VLOOKUP(B1180,Population!$A$2:$B$10,2,FALSE)/100000))</f>
        <v>295.43432007191609</v>
      </c>
      <c r="L1180" s="13">
        <f t="shared" si="13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64"/>
        <v>2.7549859256153801E-3</v>
      </c>
      <c r="E1181" s="7">
        <f t="shared" si="165"/>
        <v>15</v>
      </c>
      <c r="F1181" s="6">
        <f t="shared" si="166"/>
        <v>9.9075297225891673E-3</v>
      </c>
      <c r="G1181">
        <v>0</v>
      </c>
      <c r="H1181" s="7">
        <f t="shared" si="167"/>
        <v>0</v>
      </c>
      <c r="I1181" s="6">
        <f t="shared" si="168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IF(B1181="Pending","",SUMIFS(E:E,A:A,"&lt;="&amp;A1181,A:A,"&gt;="&amp;A1181-30,B:B,B1181)/(VLOOKUP(B1181,Population!$A$2:$B$10,2,FALSE)/100000))</f>
        <v/>
      </c>
      <c r="L1181" s="13" t="str">
        <f t="shared" si="13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ref="D1182:D1191" si="169">C1182/SUMIF(A:A,A1182,C:C)</f>
        <v>4.5177451817958035E-2</v>
      </c>
      <c r="E1182" s="7">
        <f t="shared" ref="E1182:E1191" si="170">C1182-SUMIFS(C:C,A:A,A1182-1,B:B,B1182)</f>
        <v>95</v>
      </c>
      <c r="F1182" s="6">
        <f t="shared" ref="F1182:F1191" si="171">E1182/SUMIF(A:A,A1182,E:E)</f>
        <v>4.179498460184778E-2</v>
      </c>
      <c r="G1182">
        <v>3</v>
      </c>
      <c r="H1182" s="7">
        <f t="shared" ref="H1182:H1191" si="172">G1182-SUMIFS(G:G,A:A,A1182-1,B:B,B1182)</f>
        <v>0</v>
      </c>
      <c r="I1182" s="6">
        <f t="shared" ref="I1182:I1191" si="17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IF(B1182="Pending","",SUMIFS(E:E,A:A,"&lt;="&amp;A1182,A:A,"&gt;="&amp;A1182-30,B:B,B1182)/(VLOOKUP(B1182,Population!$A$2:$B$10,2,FALSE)/100000))</f>
        <v>202.11185362289083</v>
      </c>
      <c r="L1182" s="13">
        <f t="shared" ref="L1182:L1245" si="17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69"/>
        <v>0.10506653538176394</v>
      </c>
      <c r="E1183" s="7">
        <f t="shared" si="170"/>
        <v>323</v>
      </c>
      <c r="F1183" s="6">
        <f t="shared" si="171"/>
        <v>0.14210294764628245</v>
      </c>
      <c r="G1183">
        <v>0</v>
      </c>
      <c r="H1183" s="7">
        <f t="shared" si="172"/>
        <v>0</v>
      </c>
      <c r="I1183" s="6">
        <f t="shared" si="17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IF(B1183="Pending","",SUMIFS(E:E,A:A,"&lt;="&amp;A1183,A:A,"&gt;="&amp;A1183-30,B:B,B1183)/(VLOOKUP(B1183,Population!$A$2:$B$10,2,FALSE)/100000))</f>
        <v>537.39531354868836</v>
      </c>
      <c r="L1183" s="13">
        <f t="shared" si="17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69"/>
        <v>0.23932465501513156</v>
      </c>
      <c r="E1184" s="7">
        <f t="shared" si="170"/>
        <v>544</v>
      </c>
      <c r="F1184" s="6">
        <f t="shared" si="171"/>
        <v>0.23933128024637043</v>
      </c>
      <c r="G1184">
        <v>13</v>
      </c>
      <c r="H1184" s="7">
        <f t="shared" si="172"/>
        <v>0</v>
      </c>
      <c r="I1184" s="6">
        <f t="shared" si="17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IF(B1184="Pending","",SUMIFS(E:E,A:A,"&lt;="&amp;A1184,A:A,"&gt;="&amp;A1184-30,B:B,B1184)/(VLOOKUP(B1184,Population!$A$2:$B$10,2,FALSE)/100000))</f>
        <v>1054.965730412579</v>
      </c>
      <c r="L1184" s="13">
        <f t="shared" si="17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69"/>
        <v>0.19375624447951811</v>
      </c>
      <c r="E1185" s="7">
        <f t="shared" si="170"/>
        <v>379</v>
      </c>
      <c r="F1185" s="6">
        <f t="shared" si="171"/>
        <v>0.16673999120105587</v>
      </c>
      <c r="G1185">
        <v>14</v>
      </c>
      <c r="H1185" s="7">
        <f t="shared" si="172"/>
        <v>0</v>
      </c>
      <c r="I1185" s="6">
        <f t="shared" si="17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IF(B1185="Pending","",SUMIFS(E:E,A:A,"&lt;="&amp;A1185,A:A,"&gt;="&amp;A1185-30,B:B,B1185)/(VLOOKUP(B1185,Population!$A$2:$B$10,2,FALSE)/100000))</f>
        <v>804.16606815917339</v>
      </c>
      <c r="L1185" s="13">
        <f t="shared" si="17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69"/>
        <v>0.15964147637595749</v>
      </c>
      <c r="E1186" s="7">
        <f t="shared" si="170"/>
        <v>351</v>
      </c>
      <c r="F1186" s="6">
        <f t="shared" si="171"/>
        <v>0.15442146942366916</v>
      </c>
      <c r="G1186">
        <v>38</v>
      </c>
      <c r="H1186" s="7">
        <f t="shared" si="172"/>
        <v>1</v>
      </c>
      <c r="I1186" s="6">
        <f t="shared" si="17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IF(B1186="Pending","",SUMIFS(E:E,A:A,"&lt;="&amp;A1186,A:A,"&gt;="&amp;A1186-30,B:B,B1186)/(VLOOKUP(B1186,Population!$A$2:$B$10,2,FALSE)/100000))</f>
        <v>685.02791723361327</v>
      </c>
      <c r="L1186" s="13">
        <f t="shared" si="17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69"/>
        <v>0.12483167055212059</v>
      </c>
      <c r="E1187" s="7">
        <f t="shared" si="170"/>
        <v>313</v>
      </c>
      <c r="F1187" s="6">
        <f t="shared" si="171"/>
        <v>0.13770347558293006</v>
      </c>
      <c r="G1187">
        <v>84</v>
      </c>
      <c r="H1187" s="7">
        <f t="shared" si="172"/>
        <v>4</v>
      </c>
      <c r="I1187" s="6">
        <f t="shared" si="17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IF(B1187="Pending","",SUMIFS(E:E,A:A,"&lt;="&amp;A1187,A:A,"&gt;="&amp;A1187-30,B:B,B1187)/(VLOOKUP(B1187,Population!$A$2:$B$10,2,FALSE)/100000))</f>
        <v>497.11792226822479</v>
      </c>
      <c r="L1187" s="13">
        <f t="shared" si="17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69"/>
        <v>7.1704724808502623E-2</v>
      </c>
      <c r="E1188" s="7">
        <f t="shared" si="170"/>
        <v>157</v>
      </c>
      <c r="F1188" s="6">
        <f t="shared" si="171"/>
        <v>6.907171139463264E-2</v>
      </c>
      <c r="G1188">
        <v>148</v>
      </c>
      <c r="H1188" s="7">
        <f t="shared" si="172"/>
        <v>2</v>
      </c>
      <c r="I1188" s="6">
        <f t="shared" si="17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IF(B1188="Pending","",SUMIFS(E:E,A:A,"&lt;="&amp;A1188,A:A,"&gt;="&amp;A1188-30,B:B,B1188)/(VLOOKUP(B1188,Population!$A$2:$B$10,2,FALSE)/100000))</f>
        <v>329.93332808823942</v>
      </c>
      <c r="L1188" s="13">
        <f t="shared" si="17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69"/>
        <v>3.7401717322367183E-2</v>
      </c>
      <c r="E1189" s="7">
        <f t="shared" si="170"/>
        <v>100</v>
      </c>
      <c r="F1189" s="6">
        <f t="shared" si="171"/>
        <v>4.3994720633523977E-2</v>
      </c>
      <c r="G1189">
        <v>229</v>
      </c>
      <c r="H1189" s="7">
        <f t="shared" si="172"/>
        <v>1</v>
      </c>
      <c r="I1189" s="6">
        <f t="shared" si="17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IF(B1189="Pending","",SUMIFS(E:E,A:A,"&lt;="&amp;A1189,A:A,"&gt;="&amp;A1189-30,B:B,B1189)/(VLOOKUP(B1189,Population!$A$2:$B$10,2,FALSE)/100000))</f>
        <v>295.24788520361892</v>
      </c>
      <c r="L1189" s="13">
        <f t="shared" si="17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69"/>
        <v>2.0836651655782568E-2</v>
      </c>
      <c r="E1190" s="7">
        <f t="shared" si="170"/>
        <v>39</v>
      </c>
      <c r="F1190" s="6">
        <f t="shared" si="171"/>
        <v>1.7157941047074351E-2</v>
      </c>
      <c r="G1190">
        <v>254</v>
      </c>
      <c r="H1190" s="7">
        <f t="shared" si="172"/>
        <v>8</v>
      </c>
      <c r="I1190" s="6">
        <f t="shared" si="17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IF(B1190="Pending","",SUMIFS(E:E,A:A,"&lt;="&amp;A1190,A:A,"&gt;="&amp;A1190-30,B:B,B1190)/(VLOOKUP(B1190,Population!$A$2:$B$10,2,FALSE)/100000))</f>
        <v>309.88982197145941</v>
      </c>
      <c r="L1190" s="13">
        <f t="shared" si="17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69"/>
        <v>2.2588725908979017E-3</v>
      </c>
      <c r="E1191" s="7">
        <f t="shared" si="170"/>
        <v>-28</v>
      </c>
      <c r="F1191" s="6">
        <f t="shared" si="171"/>
        <v>-1.2318521777386713E-2</v>
      </c>
      <c r="G1191">
        <v>0</v>
      </c>
      <c r="H1191" s="7">
        <f t="shared" si="172"/>
        <v>0</v>
      </c>
      <c r="I1191" s="6">
        <f t="shared" si="17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IF(B1191="Pending","",SUMIFS(E:E,A:A,"&lt;="&amp;A1191,A:A,"&gt;="&amp;A1191-30,B:B,B1191)/(VLOOKUP(B1191,Population!$A$2:$B$10,2,FALSE)/100000))</f>
        <v/>
      </c>
      <c r="L1191" s="13" t="str">
        <f t="shared" si="17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ref="D1192:D1201" si="175">C1192/SUMIF(A:A,A1192,C:C)</f>
        <v>4.5261392228124128E-2</v>
      </c>
      <c r="E1192" s="7">
        <f t="shared" ref="E1192:E1201" si="176">C1192-SUMIFS(C:C,A:A,A1192-1,B:B,B1192)</f>
        <v>118</v>
      </c>
      <c r="F1192" s="6">
        <f t="shared" ref="F1192:F1201" si="177">E1192/SUMIF(A:A,A1192,E:E)</f>
        <v>4.7599838644614763E-2</v>
      </c>
      <c r="G1192">
        <v>3</v>
      </c>
      <c r="H1192" s="7">
        <f t="shared" ref="H1192:H1201" si="178">G1192-SUMIFS(G:G,A:A,A1192-1,B:B,B1192)</f>
        <v>0</v>
      </c>
      <c r="I1192" s="6">
        <f t="shared" ref="I1192:I1201" si="179">G1192/SUMIF(A:A,A1192,G:G)</f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IF(B1192="Pending","",SUMIFS(E:E,A:A,"&lt;="&amp;A1192,A:A,"&gt;="&amp;A1192-30,B:B,B1192)/(VLOOKUP(B1192,Population!$A$2:$B$10,2,FALSE)/100000))</f>
        <v>210.1698357717008</v>
      </c>
      <c r="L1192" s="13">
        <f t="shared" si="17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75"/>
        <v>0.10689124965054515</v>
      </c>
      <c r="E1193" s="7">
        <f t="shared" si="176"/>
        <v>391</v>
      </c>
      <c r="F1193" s="6">
        <f t="shared" si="177"/>
        <v>0.15772488906817264</v>
      </c>
      <c r="G1193">
        <v>0</v>
      </c>
      <c r="H1193" s="7">
        <f t="shared" si="178"/>
        <v>0</v>
      </c>
      <c r="I1193" s="6">
        <f t="shared" si="179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IF(B1193="Pending","",SUMIFS(E:E,A:A,"&lt;="&amp;A1193,A:A,"&gt;="&amp;A1193-30,B:B,B1193)/(VLOOKUP(B1193,Population!$A$2:$B$10,2,FALSE)/100000))</f>
        <v>572.76255507893438</v>
      </c>
      <c r="L1193" s="13">
        <f t="shared" si="17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75"/>
        <v>0.23974000559127762</v>
      </c>
      <c r="E1194" s="7">
        <f t="shared" si="176"/>
        <v>623</v>
      </c>
      <c r="F1194" s="6">
        <f t="shared" si="177"/>
        <v>0.25131101250504234</v>
      </c>
      <c r="G1194">
        <v>12</v>
      </c>
      <c r="H1194" s="7">
        <f t="shared" si="178"/>
        <v>-1</v>
      </c>
      <c r="I1194" s="6">
        <f t="shared" si="179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IF(B1194="Pending","",SUMIFS(E:E,A:A,"&lt;="&amp;A1194,A:A,"&gt;="&amp;A1194-30,B:B,B1194)/(VLOOKUP(B1194,Population!$A$2:$B$10,2,FALSE)/100000))</f>
        <v>1103.7872933745464</v>
      </c>
      <c r="L1194" s="13">
        <f t="shared" si="17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75"/>
        <v>0.19246575342465752</v>
      </c>
      <c r="E1195" s="7">
        <f t="shared" si="176"/>
        <v>388</v>
      </c>
      <c r="F1195" s="6">
        <f t="shared" si="177"/>
        <v>0.15651472367890279</v>
      </c>
      <c r="G1195">
        <v>14</v>
      </c>
      <c r="H1195" s="7">
        <f t="shared" si="178"/>
        <v>0</v>
      </c>
      <c r="I1195" s="6">
        <f t="shared" si="179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IF(B1195="Pending","",SUMIFS(E:E,A:A,"&lt;="&amp;A1195,A:A,"&gt;="&amp;A1195-30,B:B,B1195)/(VLOOKUP(B1195,Population!$A$2:$B$10,2,FALSE)/100000))</f>
        <v>828.10636789172599</v>
      </c>
      <c r="L1195" s="13">
        <f t="shared" si="17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75"/>
        <v>0.1585686329326251</v>
      </c>
      <c r="E1196" s="7">
        <f t="shared" si="176"/>
        <v>319</v>
      </c>
      <c r="F1196" s="6">
        <f t="shared" si="177"/>
        <v>0.12868091972569584</v>
      </c>
      <c r="G1196">
        <v>38</v>
      </c>
      <c r="H1196" s="7">
        <f t="shared" si="178"/>
        <v>0</v>
      </c>
      <c r="I1196" s="6">
        <f t="shared" si="179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IF(B1196="Pending","",SUMIFS(E:E,A:A,"&lt;="&amp;A1196,A:A,"&gt;="&amp;A1196-30,B:B,B1196)/(VLOOKUP(B1196,Population!$A$2:$B$10,2,FALSE)/100000))</f>
        <v>707.90128090836583</v>
      </c>
      <c r="L1196" s="13">
        <f t="shared" si="17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75"/>
        <v>0.12453173050041935</v>
      </c>
      <c r="E1197" s="7">
        <f t="shared" si="176"/>
        <v>288</v>
      </c>
      <c r="F1197" s="6">
        <f t="shared" si="177"/>
        <v>0.11617587736990723</v>
      </c>
      <c r="G1197">
        <v>84</v>
      </c>
      <c r="H1197" s="7">
        <f t="shared" si="178"/>
        <v>0</v>
      </c>
      <c r="I1197" s="6">
        <f t="shared" si="179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IF(B1197="Pending","",SUMIFS(E:E,A:A,"&lt;="&amp;A1197,A:A,"&gt;="&amp;A1197-30,B:B,B1197)/(VLOOKUP(B1197,Population!$A$2:$B$10,2,FALSE)/100000))</f>
        <v>520.79552269978262</v>
      </c>
      <c r="L1197" s="13">
        <f t="shared" si="17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75"/>
        <v>7.2015655577299414E-2</v>
      </c>
      <c r="E1198" s="7">
        <f t="shared" si="176"/>
        <v>200</v>
      </c>
      <c r="F1198" s="6">
        <f t="shared" si="177"/>
        <v>8.0677692617991126E-2</v>
      </c>
      <c r="G1198">
        <v>151</v>
      </c>
      <c r="H1198" s="7">
        <f t="shared" si="178"/>
        <v>3</v>
      </c>
      <c r="I1198" s="6">
        <f t="shared" si="179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IF(B1198="Pending","",SUMIFS(E:E,A:A,"&lt;="&amp;A1198,A:A,"&gt;="&amp;A1198-30,B:B,B1198)/(VLOOKUP(B1198,Population!$A$2:$B$10,2,FALSE)/100000))</f>
        <v>351.12519954621479</v>
      </c>
      <c r="L1198" s="13">
        <f t="shared" si="17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75"/>
        <v>3.7265865250209675E-2</v>
      </c>
      <c r="E1199" s="7">
        <f t="shared" si="176"/>
        <v>83</v>
      </c>
      <c r="F1199" s="6">
        <f t="shared" si="177"/>
        <v>3.3481242436466316E-2</v>
      </c>
      <c r="G1199">
        <v>233</v>
      </c>
      <c r="H1199" s="7">
        <f t="shared" si="178"/>
        <v>4</v>
      </c>
      <c r="I1199" s="6">
        <f t="shared" si="179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IF(B1199="Pending","",SUMIFS(E:E,A:A,"&lt;="&amp;A1199,A:A,"&gt;="&amp;A1199-30,B:B,B1199)/(VLOOKUP(B1199,Population!$A$2:$B$10,2,FALSE)/100000))</f>
        <v>309.63496435549013</v>
      </c>
      <c r="L1199" s="13">
        <f t="shared" si="17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75"/>
        <v>2.0841487279843446E-2</v>
      </c>
      <c r="E1200" s="7">
        <f t="shared" si="176"/>
        <v>52</v>
      </c>
      <c r="F1200" s="6">
        <f t="shared" si="177"/>
        <v>2.0976200080677694E-2</v>
      </c>
      <c r="G1200">
        <v>261</v>
      </c>
      <c r="H1200" s="7">
        <f t="shared" si="178"/>
        <v>7</v>
      </c>
      <c r="I1200" s="6">
        <f t="shared" si="179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IF(B1200="Pending","",SUMIFS(E:E,A:A,"&lt;="&amp;A1200,A:A,"&gt;="&amp;A1200-30,B:B,B1200)/(VLOOKUP(B1200,Population!$A$2:$B$10,2,FALSE)/100000))</f>
        <v>328.41093378024925</v>
      </c>
      <c r="L1200" s="13">
        <f t="shared" si="17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75"/>
        <v>2.4182275649986024E-3</v>
      </c>
      <c r="E1201" s="7">
        <f t="shared" si="176"/>
        <v>17</v>
      </c>
      <c r="F1201" s="6">
        <f t="shared" si="177"/>
        <v>6.8576038725292453E-3</v>
      </c>
      <c r="G1201">
        <v>0</v>
      </c>
      <c r="H1201" s="7">
        <f t="shared" si="178"/>
        <v>0</v>
      </c>
      <c r="I1201" s="6">
        <f t="shared" si="179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IF(B1201="Pending","",SUMIFS(E:E,A:A,"&lt;="&amp;A1201,A:A,"&gt;="&amp;A1201-30,B:B,B1201)/(VLOOKUP(B1201,Population!$A$2:$B$10,2,FALSE)/100000))</f>
        <v/>
      </c>
      <c r="L1201" s="13" t="str">
        <f t="shared" si="17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ref="D1202:D1211" si="180">C1202/SUMIF(A:A,A1202,C:C)</f>
        <v>4.5259350573700535E-2</v>
      </c>
      <c r="E1202" s="7">
        <f t="shared" ref="E1202:E1211" si="181">C1202-SUMIFS(C:C,A:A,A1202-1,B:B,B1202)</f>
        <v>103</v>
      </c>
      <c r="F1202" s="6">
        <f t="shared" ref="F1202:F1211" si="182">E1202/SUMIF(A:A,A1202,E:E)</f>
        <v>4.5195261079420797E-2</v>
      </c>
      <c r="G1202" s="2">
        <v>3</v>
      </c>
      <c r="H1202" s="7">
        <f t="shared" ref="H1202:H1211" si="183">G1202-SUMIFS(G:G,A:A,A1202-1,B:B,B1202)</f>
        <v>0</v>
      </c>
      <c r="I1202" s="6">
        <f t="shared" ref="I1202:I1211" si="184">G1202/SUMIF(A:A,A1202,G:G)</f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IF(B1202="Pending","",SUMIFS(E:E,A:A,"&lt;="&amp;A1202,A:A,"&gt;="&amp;A1202-30,B:B,B1202)/(VLOOKUP(B1202,Population!$A$2:$B$10,2,FALSE)/100000))</f>
        <v>215.24746835862214</v>
      </c>
      <c r="L1202" s="13">
        <f t="shared" si="17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80"/>
        <v>0.10776358390116365</v>
      </c>
      <c r="E1203" s="7">
        <f t="shared" si="181"/>
        <v>308</v>
      </c>
      <c r="F1203" s="6">
        <f t="shared" si="182"/>
        <v>0.13514699429574376</v>
      </c>
      <c r="G1203" s="2">
        <v>0</v>
      </c>
      <c r="H1203" s="7">
        <f t="shared" si="183"/>
        <v>0</v>
      </c>
      <c r="I1203" s="6">
        <f t="shared" si="184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IF(B1203="Pending","",SUMIFS(E:E,A:A,"&lt;="&amp;A1203,A:A,"&gt;="&amp;A1203-30,B:B,B1203)/(VLOOKUP(B1203,Population!$A$2:$B$10,2,FALSE)/100000))</f>
        <v>599.49225247308061</v>
      </c>
      <c r="L1203" s="13">
        <f t="shared" si="17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80"/>
        <v>0.24014142700388788</v>
      </c>
      <c r="E1204" s="7">
        <f t="shared" si="181"/>
        <v>576</v>
      </c>
      <c r="F1204" s="6">
        <f t="shared" si="182"/>
        <v>0.25274243089074155</v>
      </c>
      <c r="G1204" s="2">
        <v>12</v>
      </c>
      <c r="H1204" s="7">
        <f t="shared" si="183"/>
        <v>0</v>
      </c>
      <c r="I1204" s="6">
        <f t="shared" si="184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IF(B1204="Pending","",SUMIFS(E:E,A:A,"&lt;="&amp;A1204,A:A,"&gt;="&amp;A1204-30,B:B,B1204)/(VLOOKUP(B1204,Population!$A$2:$B$10,2,FALSE)/100000))</f>
        <v>1149.4590780809031</v>
      </c>
      <c r="L1204" s="13">
        <f t="shared" si="17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80"/>
        <v>0.1916037876427478</v>
      </c>
      <c r="E1205" s="7">
        <f t="shared" si="181"/>
        <v>375</v>
      </c>
      <c r="F1205" s="6">
        <f t="shared" si="182"/>
        <v>0.16454585344449321</v>
      </c>
      <c r="G1205" s="2">
        <v>14</v>
      </c>
      <c r="H1205" s="7">
        <f t="shared" si="183"/>
        <v>0</v>
      </c>
      <c r="I1205" s="6">
        <f t="shared" si="184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IF(B1205="Pending","",SUMIFS(E:E,A:A,"&lt;="&amp;A1205,A:A,"&gt;="&amp;A1205-30,B:B,B1205)/(VLOOKUP(B1205,Population!$A$2:$B$10,2,FALSE)/100000))</f>
        <v>854.78270187942758</v>
      </c>
      <c r="L1205" s="13">
        <f t="shared" si="17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80"/>
        <v>0.15829258050095504</v>
      </c>
      <c r="E1206" s="7">
        <f t="shared" si="181"/>
        <v>341</v>
      </c>
      <c r="F1206" s="6">
        <f t="shared" si="182"/>
        <v>0.14962702939885913</v>
      </c>
      <c r="G1206" s="2">
        <v>39</v>
      </c>
      <c r="H1206" s="7">
        <f t="shared" si="183"/>
        <v>1</v>
      </c>
      <c r="I1206" s="6">
        <f t="shared" si="184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IF(B1206="Pending","",SUMIFS(E:E,A:A,"&lt;="&amp;A1206,A:A,"&gt;="&amp;A1206-30,B:B,B1206)/(VLOOKUP(B1206,Population!$A$2:$B$10,2,FALSE)/100000))</f>
        <v>734.88012011448416</v>
      </c>
      <c r="L1206" s="13">
        <f t="shared" si="17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80"/>
        <v>0.12469689375364067</v>
      </c>
      <c r="E1207" s="7">
        <f t="shared" si="181"/>
        <v>296</v>
      </c>
      <c r="F1207" s="6">
        <f t="shared" si="182"/>
        <v>0.12988152698551997</v>
      </c>
      <c r="G1207" s="2">
        <v>87</v>
      </c>
      <c r="H1207" s="7">
        <f t="shared" si="183"/>
        <v>3</v>
      </c>
      <c r="I1207" s="6">
        <f t="shared" si="184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IF(B1207="Pending","",SUMIFS(E:E,A:A,"&lt;="&amp;A1207,A:A,"&gt;="&amp;A1207-30,B:B,B1207)/(VLOOKUP(B1207,Population!$A$2:$B$10,2,FALSE)/100000))</f>
        <v>545.92505145969062</v>
      </c>
      <c r="L1207" s="13">
        <f t="shared" si="17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80"/>
        <v>7.2135899971552037E-2</v>
      </c>
      <c r="E1208" s="7">
        <f t="shared" si="181"/>
        <v>173</v>
      </c>
      <c r="F1208" s="6">
        <f t="shared" si="182"/>
        <v>7.59104870557262E-2</v>
      </c>
      <c r="G1208" s="2">
        <v>154</v>
      </c>
      <c r="H1208" s="7">
        <f t="shared" si="183"/>
        <v>3</v>
      </c>
      <c r="I1208" s="6">
        <f t="shared" si="184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IF(B1208="Pending","",SUMIFS(E:E,A:A,"&lt;="&amp;A1208,A:A,"&gt;="&amp;A1208-30,B:B,B1208)/(VLOOKUP(B1208,Population!$A$2:$B$10,2,FALSE)/100000))</f>
        <v>366.86048134734619</v>
      </c>
      <c r="L1208" s="13">
        <f t="shared" si="17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80"/>
        <v>3.7253281675449411E-2</v>
      </c>
      <c r="E1209" s="7">
        <f t="shared" si="181"/>
        <v>84</v>
      </c>
      <c r="F1209" s="6">
        <f t="shared" si="182"/>
        <v>3.6858271171566474E-2</v>
      </c>
      <c r="G1209" s="2">
        <v>237</v>
      </c>
      <c r="H1209" s="7">
        <f t="shared" si="183"/>
        <v>4</v>
      </c>
      <c r="I1209" s="6">
        <f t="shared" si="184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IF(B1209="Pending","",SUMIFS(E:E,A:A,"&lt;="&amp;A1209,A:A,"&gt;="&amp;A1209-30,B:B,B1209)/(VLOOKUP(B1209,Population!$A$2:$B$10,2,FALSE)/100000))</f>
        <v>323.60502672035068</v>
      </c>
      <c r="L1209" s="13">
        <f t="shared" si="17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80"/>
        <v>2.0807651146723744E-2</v>
      </c>
      <c r="E1210" s="7">
        <f t="shared" si="181"/>
        <v>45</v>
      </c>
      <c r="F1210" s="6">
        <f t="shared" si="182"/>
        <v>1.9745502413339184E-2</v>
      </c>
      <c r="G1210" s="2">
        <v>269</v>
      </c>
      <c r="H1210" s="7">
        <f t="shared" si="183"/>
        <v>8</v>
      </c>
      <c r="I1210" s="6">
        <f t="shared" si="184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IF(B1210="Pending","",SUMIFS(E:E,A:A,"&lt;="&amp;A1210,A:A,"&gt;="&amp;A1210-30,B:B,B1210)/(VLOOKUP(B1210,Population!$A$2:$B$10,2,FALSE)/100000))</f>
        <v>346.02857672031763</v>
      </c>
      <c r="L1210" s="13">
        <f t="shared" si="17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80"/>
        <v>2.0455438301792222E-3</v>
      </c>
      <c r="E1211" s="7">
        <f t="shared" si="181"/>
        <v>-22</v>
      </c>
      <c r="F1211" s="6">
        <f t="shared" si="182"/>
        <v>-9.6533567354102675E-3</v>
      </c>
      <c r="G1211" s="2">
        <v>0</v>
      </c>
      <c r="H1211" s="7">
        <f t="shared" si="183"/>
        <v>0</v>
      </c>
      <c r="I1211" s="6">
        <f t="shared" si="184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IF(B1211="Pending","",SUMIFS(E:E,A:A,"&lt;="&amp;A1211,A:A,"&gt;="&amp;A1211-30,B:B,B1211)/(VLOOKUP(B1211,Population!$A$2:$B$10,2,FALSE)/100000))</f>
        <v/>
      </c>
      <c r="L1211" s="13" t="str">
        <f t="shared" si="17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ref="D1212:D1221" si="185">C1212/SUMIF(A:A,A1212,C:C)</f>
        <v>4.5509327185076505E-2</v>
      </c>
      <c r="E1212" s="7">
        <f t="shared" ref="E1212:E1221" si="186">C1212-SUMIFS(C:C,A:A,A1212-1,B:B,B1212)</f>
        <v>133</v>
      </c>
      <c r="F1212" s="6">
        <f t="shared" ref="F1212:F1221" si="187">E1212/SUMIF(A:A,A1212,E:E)</f>
        <v>5.2840683353198255E-2</v>
      </c>
      <c r="G1212">
        <v>3</v>
      </c>
      <c r="H1212" s="7">
        <f t="shared" ref="H1212:H1221" si="188">G1212-SUMIFS(G:G,A:A,A1212-1,B:B,B1212)</f>
        <v>0</v>
      </c>
      <c r="I1212" s="6">
        <f t="shared" ref="I1212:I1221" si="189">G1212/SUMIF(A:A,A1212,G:G)</f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IF(B1212="Pending","",SUMIFS(E:E,A:A,"&lt;="&amp;A1212,A:A,"&gt;="&amp;A1212-30,B:B,B1212)/(VLOOKUP(B1212,Population!$A$2:$B$10,2,FALSE)/100000))</f>
        <v>229.26614963120932</v>
      </c>
      <c r="L1212" s="13">
        <f t="shared" si="17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85"/>
        <v>0.10844162649339761</v>
      </c>
      <c r="E1213" s="7">
        <f t="shared" si="186"/>
        <v>323</v>
      </c>
      <c r="F1213" s="6">
        <f t="shared" si="187"/>
        <v>0.12832737385776719</v>
      </c>
      <c r="G1213">
        <v>0</v>
      </c>
      <c r="H1213" s="7">
        <f t="shared" si="188"/>
        <v>0</v>
      </c>
      <c r="I1213" s="6">
        <f t="shared" si="189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IF(B1213="Pending","",SUMIFS(E:E,A:A,"&lt;="&amp;A1213,A:A,"&gt;="&amp;A1213-30,B:B,B1213)/(VLOOKUP(B1213,Population!$A$2:$B$10,2,FALSE)/100000))</f>
        <v>632.05812833756454</v>
      </c>
      <c r="L1213" s="13">
        <f t="shared" si="17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85"/>
        <v>0.23996541605533431</v>
      </c>
      <c r="E1214" s="7">
        <f t="shared" si="186"/>
        <v>591</v>
      </c>
      <c r="F1214" s="6">
        <f t="shared" si="187"/>
        <v>0.23480333730631706</v>
      </c>
      <c r="G1214">
        <v>12</v>
      </c>
      <c r="H1214" s="7">
        <f t="shared" si="188"/>
        <v>0</v>
      </c>
      <c r="I1214" s="6">
        <f t="shared" si="189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IF(B1214="Pending","",SUMIFS(E:E,A:A,"&lt;="&amp;A1214,A:A,"&gt;="&amp;A1214-30,B:B,B1214)/(VLOOKUP(B1214,Population!$A$2:$B$10,2,FALSE)/100000))</f>
        <v>1203.0053084262868</v>
      </c>
      <c r="L1214" s="13">
        <f t="shared" si="17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85"/>
        <v>0.19093219450848878</v>
      </c>
      <c r="E1215" s="7">
        <f t="shared" si="186"/>
        <v>431</v>
      </c>
      <c r="F1215" s="6">
        <f t="shared" si="187"/>
        <v>0.17123559793404847</v>
      </c>
      <c r="G1215">
        <v>14</v>
      </c>
      <c r="H1215" s="7">
        <f t="shared" si="188"/>
        <v>0</v>
      </c>
      <c r="I1215" s="6">
        <f t="shared" si="189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IF(B1215="Pending","",SUMIFS(E:E,A:A,"&lt;="&amp;A1215,A:A,"&gt;="&amp;A1215-30,B:B,B1215)/(VLOOKUP(B1215,Population!$A$2:$B$10,2,FALSE)/100000))</f>
        <v>897.5332371161287</v>
      </c>
      <c r="L1215" s="13">
        <f t="shared" si="17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85"/>
        <v>0.15811674701320477</v>
      </c>
      <c r="E1216" s="7">
        <f t="shared" si="186"/>
        <v>385</v>
      </c>
      <c r="F1216" s="6">
        <f t="shared" si="187"/>
        <v>0.15295987286452126</v>
      </c>
      <c r="G1216">
        <v>40</v>
      </c>
      <c r="H1216" s="7">
        <f t="shared" si="188"/>
        <v>1</v>
      </c>
      <c r="I1216" s="6">
        <f t="shared" si="189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IF(B1216="Pending","",SUMIFS(E:E,A:A,"&lt;="&amp;A1216,A:A,"&gt;="&amp;A1216-30,B:B,B1216)/(VLOOKUP(B1216,Population!$A$2:$B$10,2,FALSE)/100000))</f>
        <v>773.35429080842675</v>
      </c>
      <c r="L1216" s="13">
        <f t="shared" si="17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85"/>
        <v>0.12446290085935863</v>
      </c>
      <c r="E1217" s="7">
        <f t="shared" si="186"/>
        <v>296</v>
      </c>
      <c r="F1217" s="6">
        <f t="shared" si="187"/>
        <v>0.11760031783869686</v>
      </c>
      <c r="G1217">
        <v>93</v>
      </c>
      <c r="H1217" s="7">
        <f t="shared" si="188"/>
        <v>6</v>
      </c>
      <c r="I1217" s="6">
        <f t="shared" si="189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IF(B1217="Pending","",SUMIFS(E:E,A:A,"&lt;="&amp;A1217,A:A,"&gt;="&amp;A1217-30,B:B,B1217)/(VLOOKUP(B1217,Population!$A$2:$B$10,2,FALSE)/100000))</f>
        <v>575.41036520464934</v>
      </c>
      <c r="L1217" s="13">
        <f t="shared" si="17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si="185"/>
        <v>7.222018444770488E-2</v>
      </c>
      <c r="E1218" s="7">
        <f t="shared" si="186"/>
        <v>188</v>
      </c>
      <c r="F1218" s="6">
        <f t="shared" si="187"/>
        <v>7.4692093762415576E-2</v>
      </c>
      <c r="G1218">
        <v>158</v>
      </c>
      <c r="H1218" s="7">
        <f t="shared" si="188"/>
        <v>4</v>
      </c>
      <c r="I1218" s="6">
        <f t="shared" si="189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IF(B1218="Pending","",SUMIFS(E:E,A:A,"&lt;="&amp;A1218,A:A,"&gt;="&amp;A1218-30,B:B,B1218)/(VLOOKUP(B1218,Population!$A$2:$B$10,2,FALSE)/100000))</f>
        <v>388.43304510696186</v>
      </c>
      <c r="L1218" s="13">
        <f t="shared" si="17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85"/>
        <v>3.7190840494655208E-2</v>
      </c>
      <c r="E1219" s="7">
        <f t="shared" si="186"/>
        <v>89</v>
      </c>
      <c r="F1219" s="6">
        <f t="shared" si="187"/>
        <v>3.5359555025824392E-2</v>
      </c>
      <c r="G1219">
        <v>240</v>
      </c>
      <c r="H1219" s="7">
        <f t="shared" si="188"/>
        <v>3</v>
      </c>
      <c r="I1219" s="6">
        <f t="shared" si="189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IF(B1219="Pending","",SUMIFS(E:E,A:A,"&lt;="&amp;A1219,A:A,"&gt;="&amp;A1219-30,B:B,B1219)/(VLOOKUP(B1219,Population!$A$2:$B$10,2,FALSE)/100000))</f>
        <v>340.2856982007811</v>
      </c>
      <c r="L1219" s="13">
        <f t="shared" si="17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85"/>
        <v>2.1130266191574095E-2</v>
      </c>
      <c r="E1220" s="7">
        <f t="shared" si="186"/>
        <v>77</v>
      </c>
      <c r="F1220" s="6">
        <f t="shared" si="187"/>
        <v>3.0591974572904253E-2</v>
      </c>
      <c r="G1220">
        <v>278</v>
      </c>
      <c r="H1220" s="7">
        <f t="shared" si="188"/>
        <v>9</v>
      </c>
      <c r="I1220" s="6">
        <f t="shared" si="189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IF(B1220="Pending","",SUMIFS(E:E,A:A,"&lt;="&amp;A1220,A:A,"&gt;="&amp;A1220-30,B:B,B1220)/(VLOOKUP(B1220,Population!$A$2:$B$10,2,FALSE)/100000))</f>
        <v>375.84304938812568</v>
      </c>
      <c r="L1220" s="13">
        <f t="shared" si="17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85"/>
        <v>2.030496751205198E-3</v>
      </c>
      <c r="E1221" s="7">
        <f t="shared" si="186"/>
        <v>4</v>
      </c>
      <c r="F1221" s="6">
        <f t="shared" si="187"/>
        <v>1.5891934843067143E-3</v>
      </c>
      <c r="G1221">
        <v>0</v>
      </c>
      <c r="H1221" s="7">
        <f t="shared" si="188"/>
        <v>0</v>
      </c>
      <c r="I1221" s="6">
        <f t="shared" si="189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IF(B1221="Pending","",SUMIFS(E:E,A:A,"&lt;="&amp;A1221,A:A,"&gt;="&amp;A1221-30,B:B,B1221)/(VLOOKUP(B1221,Population!$A$2:$B$10,2,FALSE)/100000))</f>
        <v/>
      </c>
      <c r="L1221" s="13" t="str">
        <f t="shared" si="17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ref="D1222:D1231" si="190">C1222/SUMIF(A:A,A1222,C:C)</f>
        <v>4.5804262945657044E-2</v>
      </c>
      <c r="E1222" s="7">
        <f t="shared" ref="E1222:E1231" si="191">C1222-SUMIFS(C:C,A:A,A1222-1,B:B,B1222)</f>
        <v>104</v>
      </c>
      <c r="F1222" s="6">
        <f t="shared" ref="F1222:F1231" si="192">E1222/SUMIF(A:A,A1222,E:E)</f>
        <v>5.8459808881394043E-2</v>
      </c>
      <c r="G1222">
        <v>3</v>
      </c>
      <c r="H1222" s="7">
        <f t="shared" ref="H1222:H1231" si="193">G1222-SUMIFS(G:G,A:A,A1222-1,B:B,B1222)</f>
        <v>0</v>
      </c>
      <c r="I1222" s="6">
        <f t="shared" ref="I1222:I1231" si="194">G1222/SUMIF(A:A,A1222,G:G)</f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IF(B1222="Pending","",SUMIFS(E:E,A:A,"&lt;="&amp;A1222,A:A,"&gt;="&amp;A1222-30,B:B,B1222)/(VLOOKUP(B1222,Population!$A$2:$B$10,2,FALSE)/100000))</f>
        <v>235.88914865762845</v>
      </c>
      <c r="L1222" s="13">
        <f t="shared" si="17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90"/>
        <v>0.10918517570248992</v>
      </c>
      <c r="E1223" s="7">
        <f t="shared" si="191"/>
        <v>251</v>
      </c>
      <c r="F1223" s="6">
        <f t="shared" si="192"/>
        <v>0.14109050028105677</v>
      </c>
      <c r="G1223">
        <v>0</v>
      </c>
      <c r="H1223" s="7">
        <f t="shared" si="193"/>
        <v>0</v>
      </c>
      <c r="I1223" s="6">
        <f t="shared" si="194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IF(B1223="Pending","",SUMIFS(E:E,A:A,"&lt;="&amp;A1223,A:A,"&gt;="&amp;A1223-30,B:B,B1223)/(VLOOKUP(B1223,Population!$A$2:$B$10,2,FALSE)/100000))</f>
        <v>651.90113513671247</v>
      </c>
      <c r="L1223" s="13">
        <f t="shared" si="17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90"/>
        <v>0.23977469116046854</v>
      </c>
      <c r="E1224" s="7">
        <f t="shared" si="191"/>
        <v>412</v>
      </c>
      <c r="F1224" s="6">
        <f t="shared" si="192"/>
        <v>0.23159078133783023</v>
      </c>
      <c r="G1224">
        <v>12</v>
      </c>
      <c r="H1224" s="7">
        <f t="shared" si="193"/>
        <v>0</v>
      </c>
      <c r="I1224" s="6">
        <f t="shared" si="194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IF(B1224="Pending","",SUMIFS(E:E,A:A,"&lt;="&amp;A1224,A:A,"&gt;="&amp;A1224-30,B:B,B1224)/(VLOOKUP(B1224,Population!$A$2:$B$10,2,FALSE)/100000))</f>
        <v>1231.1433275097434</v>
      </c>
      <c r="L1224" s="13">
        <f t="shared" si="17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90"/>
        <v>0.19050118415157141</v>
      </c>
      <c r="E1225" s="7">
        <f t="shared" si="191"/>
        <v>306</v>
      </c>
      <c r="F1225" s="6">
        <f t="shared" si="192"/>
        <v>0.17200674536256325</v>
      </c>
      <c r="G1225">
        <v>14</v>
      </c>
      <c r="H1225" s="7">
        <f t="shared" si="193"/>
        <v>0</v>
      </c>
      <c r="I1225" s="6">
        <f t="shared" si="194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IF(B1225="Pending","",SUMIFS(E:E,A:A,"&lt;="&amp;A1225,A:A,"&gt;="&amp;A1225-30,B:B,B1225)/(VLOOKUP(B1225,Population!$A$2:$B$10,2,FALSE)/100000))</f>
        <v>919.07950687542609</v>
      </c>
      <c r="L1225" s="13">
        <f t="shared" si="17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90"/>
        <v>0.15767778275619279</v>
      </c>
      <c r="E1226" s="7">
        <f t="shared" si="191"/>
        <v>247</v>
      </c>
      <c r="F1226" s="6">
        <f t="shared" si="192"/>
        <v>0.13884204609331086</v>
      </c>
      <c r="G1226">
        <v>41</v>
      </c>
      <c r="H1226" s="7">
        <f t="shared" si="193"/>
        <v>1</v>
      </c>
      <c r="I1226" s="6">
        <f t="shared" si="194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IF(B1226="Pending","",SUMIFS(E:E,A:A,"&lt;="&amp;A1226,A:A,"&gt;="&amp;A1226-30,B:B,B1226)/(VLOOKUP(B1226,Population!$A$2:$B$10,2,FALSE)/100000))</f>
        <v>788.36860132313609</v>
      </c>
      <c r="L1226" s="13">
        <f t="shared" si="17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90"/>
        <v>0.12411188632144915</v>
      </c>
      <c r="E1227" s="7">
        <f t="shared" si="191"/>
        <v>194</v>
      </c>
      <c r="F1227" s="6">
        <f t="shared" si="192"/>
        <v>0.10905002810567735</v>
      </c>
      <c r="G1227">
        <v>94</v>
      </c>
      <c r="H1227" s="7">
        <f t="shared" si="193"/>
        <v>1</v>
      </c>
      <c r="I1227" s="6">
        <f t="shared" si="194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IF(B1227="Pending","",SUMIFS(E:E,A:A,"&lt;="&amp;A1227,A:A,"&gt;="&amp;A1227-30,B:B,B1227)/(VLOOKUP(B1227,Population!$A$2:$B$10,2,FALSE)/100000))</f>
        <v>587.80759939287066</v>
      </c>
      <c r="L1227" s="13">
        <f t="shared" si="17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90"/>
        <v>7.2278051590603604E-2</v>
      </c>
      <c r="E1228" s="7">
        <f t="shared" si="191"/>
        <v>133</v>
      </c>
      <c r="F1228" s="6">
        <f t="shared" si="192"/>
        <v>7.4761101742551989E-2</v>
      </c>
      <c r="G1228">
        <v>158</v>
      </c>
      <c r="H1228" s="7">
        <f t="shared" si="193"/>
        <v>0</v>
      </c>
      <c r="I1228" s="6">
        <f t="shared" si="194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IF(B1228="Pending","",SUMIFS(E:E,A:A,"&lt;="&amp;A1228,A:A,"&gt;="&amp;A1228-30,B:B,B1228)/(VLOOKUP(B1228,Population!$A$2:$B$10,2,FALSE)/100000))</f>
        <v>400.10760902393031</v>
      </c>
      <c r="L1228" s="13">
        <f t="shared" si="17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90"/>
        <v>3.7367983101837032E-2</v>
      </c>
      <c r="E1229" s="7">
        <f t="shared" si="191"/>
        <v>80</v>
      </c>
      <c r="F1229" s="6">
        <f t="shared" si="192"/>
        <v>4.4969083754918496E-2</v>
      </c>
      <c r="G1229">
        <v>243</v>
      </c>
      <c r="H1229" s="7">
        <f t="shared" si="193"/>
        <v>3</v>
      </c>
      <c r="I1229" s="6">
        <f t="shared" si="194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IF(B1229="Pending","",SUMIFS(E:E,A:A,"&lt;="&amp;A1229,A:A,"&gt;="&amp;A1229-30,B:B,B1229)/(VLOOKUP(B1229,Population!$A$2:$B$10,2,FALSE)/100000))</f>
        <v>350.08559269553399</v>
      </c>
      <c r="L1229" s="13">
        <f t="shared" si="17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90"/>
        <v>2.1301926646610767E-2</v>
      </c>
      <c r="E1230" s="7">
        <f t="shared" si="191"/>
        <v>51</v>
      </c>
      <c r="F1230" s="6">
        <f t="shared" si="192"/>
        <v>2.866779089376054E-2</v>
      </c>
      <c r="G1230">
        <v>278</v>
      </c>
      <c r="H1230" s="7">
        <f t="shared" si="193"/>
        <v>0</v>
      </c>
      <c r="I1230" s="6">
        <f t="shared" si="194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IF(B1230="Pending","",SUMIFS(E:E,A:A,"&lt;="&amp;A1230,A:A,"&gt;="&amp;A1230-30,B:B,B1230)/(VLOOKUP(B1230,Population!$A$2:$B$10,2,FALSE)/100000))</f>
        <v>388.03987911586535</v>
      </c>
      <c r="L1230" s="13">
        <f t="shared" si="17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90"/>
        <v>1.9970556231197595E-3</v>
      </c>
      <c r="E1231" s="7">
        <f t="shared" si="191"/>
        <v>1</v>
      </c>
      <c r="F1231" s="6">
        <f t="shared" si="192"/>
        <v>5.6211354693648118E-4</v>
      </c>
      <c r="G1231">
        <v>0</v>
      </c>
      <c r="H1231" s="7">
        <f t="shared" si="193"/>
        <v>0</v>
      </c>
      <c r="I1231" s="6">
        <f t="shared" si="194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IF(B1231="Pending","",SUMIFS(E:E,A:A,"&lt;="&amp;A1231,A:A,"&gt;="&amp;A1231-30,B:B,B1231)/(VLOOKUP(B1231,Population!$A$2:$B$10,2,FALSE)/100000))</f>
        <v/>
      </c>
      <c r="L1231" s="13" t="str">
        <f t="shared" si="17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ref="D1232:D1241" si="195">C1232/SUMIF(A:A,A1232,C:C)</f>
        <v>4.572811395039747E-2</v>
      </c>
      <c r="E1232" s="7">
        <f t="shared" ref="E1232:E1241" si="196">C1232-SUMIFS(C:C,A:A,A1232-1,B:B,B1232)</f>
        <v>69</v>
      </c>
      <c r="F1232" s="6">
        <f t="shared" ref="F1232:F1241" si="197">E1232/SUMIF(A:A,A1232,E:E)</f>
        <v>4.2098840756558877E-2</v>
      </c>
      <c r="G1232">
        <v>3</v>
      </c>
      <c r="H1232" s="7">
        <f t="shared" ref="H1232:H1241" si="198">G1232-SUMIFS(G:G,A:A,A1232-1,B:B,B1232)</f>
        <v>0</v>
      </c>
      <c r="I1232" s="6">
        <f t="shared" ref="I1232:I1241" si="199">G1232/SUMIF(A:A,A1232,G:G)</f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IF(B1232="Pending","",SUMIFS(E:E,A:A,"&lt;="&amp;A1232,A:A,"&gt;="&amp;A1232-30,B:B,B1232)/(VLOOKUP(B1232,Population!$A$2:$B$10,2,FALSE)/100000))</f>
        <v>235.66838202341449</v>
      </c>
      <c r="L1232" s="13">
        <f t="shared" si="17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95"/>
        <v>0.10980013541640544</v>
      </c>
      <c r="E1233" s="7">
        <f t="shared" si="196"/>
        <v>228</v>
      </c>
      <c r="F1233" s="6">
        <f t="shared" si="197"/>
        <v>0.13910921293471629</v>
      </c>
      <c r="G1233">
        <v>0</v>
      </c>
      <c r="H1233" s="7">
        <f t="shared" si="198"/>
        <v>0</v>
      </c>
      <c r="I1233" s="6">
        <f t="shared" si="199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IF(B1233="Pending","",SUMIFS(E:E,A:A,"&lt;="&amp;A1233,A:A,"&gt;="&amp;A1233-30,B:B,B1233)/(VLOOKUP(B1233,Population!$A$2:$B$10,2,FALSE)/100000))</f>
        <v>661.00557355043918</v>
      </c>
      <c r="L1233" s="13">
        <f t="shared" si="17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95"/>
        <v>0.23963688341650574</v>
      </c>
      <c r="E1234" s="7">
        <f t="shared" si="196"/>
        <v>382</v>
      </c>
      <c r="F1234" s="6">
        <f t="shared" si="197"/>
        <v>0.23306894447834045</v>
      </c>
      <c r="G1234">
        <v>12</v>
      </c>
      <c r="H1234" s="7">
        <f t="shared" si="198"/>
        <v>0</v>
      </c>
      <c r="I1234" s="6">
        <f t="shared" si="199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IF(B1234="Pending","",SUMIFS(E:E,A:A,"&lt;="&amp;A1234,A:A,"&gt;="&amp;A1234-30,B:B,B1234)/(VLOOKUP(B1234,Population!$A$2:$B$10,2,FALSE)/100000))</f>
        <v>1244.5823814003493</v>
      </c>
      <c r="L1234" s="13">
        <f t="shared" si="17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95"/>
        <v>0.18987135441482558</v>
      </c>
      <c r="E1235" s="7">
        <f t="shared" si="196"/>
        <v>262</v>
      </c>
      <c r="F1235" s="6">
        <f t="shared" si="197"/>
        <v>0.15985356924954242</v>
      </c>
      <c r="G1235">
        <v>14</v>
      </c>
      <c r="H1235" s="7">
        <f t="shared" si="198"/>
        <v>0</v>
      </c>
      <c r="I1235" s="6">
        <f t="shared" si="199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IF(B1235="Pending","",SUMIFS(E:E,A:A,"&lt;="&amp;A1235,A:A,"&gt;="&amp;A1235-30,B:B,B1235)/(VLOOKUP(B1235,Population!$A$2:$B$10,2,FALSE)/100000))</f>
        <v>920.67552685759631</v>
      </c>
      <c r="L1235" s="13">
        <f t="shared" si="17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95"/>
        <v>0.15802342202271985</v>
      </c>
      <c r="E1236" s="7">
        <f t="shared" si="196"/>
        <v>286</v>
      </c>
      <c r="F1236" s="6">
        <f t="shared" si="197"/>
        <v>0.17449664429530201</v>
      </c>
      <c r="G1236">
        <v>41</v>
      </c>
      <c r="H1236" s="7">
        <f t="shared" si="198"/>
        <v>0</v>
      </c>
      <c r="I1236" s="6">
        <f t="shared" si="199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IF(B1236="Pending","",SUMIFS(E:E,A:A,"&lt;="&amp;A1236,A:A,"&gt;="&amp;A1236-30,B:B,B1236)/(VLOOKUP(B1236,Population!$A$2:$B$10,2,FALSE)/100000))</f>
        <v>798.92553840379117</v>
      </c>
      <c r="L1236" s="13">
        <f t="shared" si="17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95"/>
        <v>0.12393108809589487</v>
      </c>
      <c r="E1237" s="7">
        <f t="shared" si="196"/>
        <v>189</v>
      </c>
      <c r="F1237" s="6">
        <f t="shared" si="197"/>
        <v>0.11531421598535692</v>
      </c>
      <c r="G1237">
        <v>94</v>
      </c>
      <c r="H1237" s="7">
        <f t="shared" si="198"/>
        <v>0</v>
      </c>
      <c r="I1237" s="6">
        <f t="shared" si="199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IF(B1237="Pending","",SUMIFS(E:E,A:A,"&lt;="&amp;A1237,A:A,"&gt;="&amp;A1237-30,B:B,B1237)/(VLOOKUP(B1237,Population!$A$2:$B$10,2,FALSE)/100000))</f>
        <v>593.05687873382919</v>
      </c>
      <c r="L1237" s="13">
        <f t="shared" si="17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95"/>
        <v>7.2222082904932663E-2</v>
      </c>
      <c r="E1238" s="7">
        <f t="shared" si="196"/>
        <v>114</v>
      </c>
      <c r="F1238" s="6">
        <f t="shared" si="197"/>
        <v>6.9554606467358143E-2</v>
      </c>
      <c r="G1238">
        <v>159</v>
      </c>
      <c r="H1238" s="7">
        <f t="shared" si="198"/>
        <v>1</v>
      </c>
      <c r="I1238" s="6">
        <f t="shared" si="199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IF(B1238="Pending","",SUMIFS(E:E,A:A,"&lt;="&amp;A1238,A:A,"&gt;="&amp;A1238-30,B:B,B1238)/(VLOOKUP(B1238,Population!$A$2:$B$10,2,FALSE)/100000))</f>
        <v>405.69109611465439</v>
      </c>
      <c r="L1238" s="13">
        <f t="shared" si="17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95"/>
        <v>3.7603129623592545E-2</v>
      </c>
      <c r="E1239" s="7">
        <f t="shared" si="196"/>
        <v>80</v>
      </c>
      <c r="F1239" s="6">
        <f t="shared" si="197"/>
        <v>4.8810250152532035E-2</v>
      </c>
      <c r="G1239">
        <v>243</v>
      </c>
      <c r="H1239" s="7">
        <f t="shared" si="198"/>
        <v>0</v>
      </c>
      <c r="I1239" s="6">
        <f t="shared" si="199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IF(B1239="Pending","",SUMIFS(E:E,A:A,"&lt;="&amp;A1239,A:A,"&gt;="&amp;A1239-30,B:B,B1239)/(VLOOKUP(B1239,Population!$A$2:$B$10,2,FALSE)/100000))</f>
        <v>358.4259284357492</v>
      </c>
      <c r="L1239" s="13">
        <f t="shared" si="17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95"/>
        <v>2.1202698297264087E-2</v>
      </c>
      <c r="E1240" s="7">
        <f t="shared" si="196"/>
        <v>27</v>
      </c>
      <c r="F1240" s="6">
        <f t="shared" si="197"/>
        <v>1.6473459426479559E-2</v>
      </c>
      <c r="G1240">
        <v>281</v>
      </c>
      <c r="H1240" s="7">
        <f t="shared" si="198"/>
        <v>3</v>
      </c>
      <c r="I1240" s="6">
        <f t="shared" si="199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IF(B1240="Pending","",SUMIFS(E:E,A:A,"&lt;="&amp;A1240,A:A,"&gt;="&amp;A1240-30,B:B,B1240)/(VLOOKUP(B1240,Population!$A$2:$B$10,2,FALSE)/100000))</f>
        <v>395.26763006563698</v>
      </c>
      <c r="L1240" s="13">
        <f t="shared" si="17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95"/>
        <v>1.9810918574616949E-3</v>
      </c>
      <c r="E1241" s="7">
        <f t="shared" si="196"/>
        <v>2</v>
      </c>
      <c r="F1241" s="6">
        <f t="shared" si="197"/>
        <v>1.2202562538133007E-3</v>
      </c>
      <c r="G1241">
        <v>0</v>
      </c>
      <c r="H1241" s="7">
        <f t="shared" si="198"/>
        <v>0</v>
      </c>
      <c r="I1241" s="6">
        <f t="shared" si="199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IF(B1241="Pending","",SUMIFS(E:E,A:A,"&lt;="&amp;A1241,A:A,"&gt;="&amp;A1241-30,B:B,B1241)/(VLOOKUP(B1241,Population!$A$2:$B$10,2,FALSE)/100000))</f>
        <v/>
      </c>
      <c r="L1241" s="13" t="str">
        <f t="shared" si="17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ref="D1242:D1251" si="200">C1242/SUMIF(A:A,A1242,C:C)</f>
        <v>4.5567704773991996E-2</v>
      </c>
      <c r="E1242" s="7">
        <f t="shared" ref="E1242:E1251" si="201">C1242-SUMIFS(C:C,A:A,A1242-1,B:B,B1242)</f>
        <v>87</v>
      </c>
      <c r="F1242" s="6">
        <f t="shared" ref="F1242:F1251" si="202">E1242/SUMIF(A:A,A1242,E:E)</f>
        <v>3.9726027397260277E-2</v>
      </c>
      <c r="G1242" s="2">
        <v>3</v>
      </c>
      <c r="H1242" s="7">
        <f t="shared" ref="H1242:H1251" si="203">G1242-SUMIFS(G:G,A:A,A1242-1,B:B,B1242)</f>
        <v>0</v>
      </c>
      <c r="I1242" s="6">
        <f t="shared" ref="I1242:I1251" si="204">G1242/SUMIF(A:A,A1242,G:G)</f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IF(B1242="Pending","",SUMIFS(E:E,A:A,"&lt;="&amp;A1242,A:A,"&gt;="&amp;A1242-30,B:B,B1242)/(VLOOKUP(B1242,Population!$A$2:$B$10,2,FALSE)/100000))</f>
        <v>241.96023109851268</v>
      </c>
      <c r="L1242" s="13">
        <f t="shared" si="17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200"/>
        <v>0.11064873572195646</v>
      </c>
      <c r="E1243" s="7">
        <f t="shared" si="201"/>
        <v>310</v>
      </c>
      <c r="F1243" s="6">
        <f t="shared" si="202"/>
        <v>0.14155251141552511</v>
      </c>
      <c r="G1243" s="2">
        <v>0</v>
      </c>
      <c r="H1243" s="7">
        <f t="shared" si="203"/>
        <v>0</v>
      </c>
      <c r="I1243" s="6">
        <f t="shared" si="204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IF(B1243="Pending","",SUMIFS(E:E,A:A,"&lt;="&amp;A1243,A:A,"&gt;="&amp;A1243-30,B:B,B1243)/(VLOOKUP(B1243,Population!$A$2:$B$10,2,FALSE)/100000))</f>
        <v>691.23697802678805</v>
      </c>
      <c r="L1243" s="13">
        <f t="shared" si="17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200"/>
        <v>0.23919994142341111</v>
      </c>
      <c r="E1244" s="7">
        <f t="shared" si="201"/>
        <v>489</v>
      </c>
      <c r="F1244" s="6">
        <f t="shared" si="202"/>
        <v>0.22328767123287671</v>
      </c>
      <c r="G1244" s="2">
        <v>12</v>
      </c>
      <c r="H1244" s="7">
        <f t="shared" si="203"/>
        <v>0</v>
      </c>
      <c r="I1244" s="6">
        <f t="shared" si="204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IF(B1244="Pending","",SUMIFS(E:E,A:A,"&lt;="&amp;A1244,A:A,"&gt;="&amp;A1244-30,B:B,B1244)/(VLOOKUP(B1244,Population!$A$2:$B$10,2,FALSE)/100000))</f>
        <v>1286.2644469829324</v>
      </c>
      <c r="L1244" s="13">
        <f t="shared" si="17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200"/>
        <v>0.18933662013082106</v>
      </c>
      <c r="E1245" s="7">
        <f t="shared" si="201"/>
        <v>372</v>
      </c>
      <c r="F1245" s="6">
        <f t="shared" si="202"/>
        <v>0.16986301369863013</v>
      </c>
      <c r="G1245" s="2">
        <v>14</v>
      </c>
      <c r="H1245" s="7">
        <f t="shared" si="203"/>
        <v>0</v>
      </c>
      <c r="I1245" s="6">
        <f t="shared" si="204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IF(B1245="Pending","",SUMIFS(E:E,A:A,"&lt;="&amp;A1245,A:A,"&gt;="&amp;A1245-30,B:B,B1245)/(VLOOKUP(B1245,Population!$A$2:$B$10,2,FALSE)/100000))</f>
        <v>953.62193934668062</v>
      </c>
      <c r="L1245" s="13">
        <f t="shared" si="17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200"/>
        <v>0.1576564483061603</v>
      </c>
      <c r="E1246" s="7">
        <f t="shared" si="201"/>
        <v>316</v>
      </c>
      <c r="F1246" s="6">
        <f t="shared" si="202"/>
        <v>0.14429223744292238</v>
      </c>
      <c r="G1246" s="2">
        <v>42</v>
      </c>
      <c r="H1246" s="7">
        <f t="shared" si="203"/>
        <v>1</v>
      </c>
      <c r="I1246" s="6">
        <f t="shared" si="204"/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IF(B1246="Pending","",SUMIFS(E:E,A:A,"&lt;="&amp;A1246,A:A,"&gt;="&amp;A1246-30,B:B,B1246)/(VLOOKUP(B1246,Population!$A$2:$B$10,2,FALSE)/100000))</f>
        <v>828.83686013231363</v>
      </c>
      <c r="L1246" s="13">
        <f t="shared" ref="L1246:L1300" si="205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200"/>
        <v>0.12419457190276287</v>
      </c>
      <c r="E1247" s="7">
        <f t="shared" si="201"/>
        <v>293</v>
      </c>
      <c r="F1247" s="6">
        <f t="shared" si="202"/>
        <v>0.13378995433789953</v>
      </c>
      <c r="G1247" s="2">
        <v>98</v>
      </c>
      <c r="H1247" s="7">
        <f t="shared" si="203"/>
        <v>4</v>
      </c>
      <c r="I1247" s="6">
        <f t="shared" si="204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IF(B1247="Pending","",SUMIFS(E:E,A:A,"&lt;="&amp;A1247,A:A,"&gt;="&amp;A1247-30,B:B,B1247)/(VLOOKUP(B1247,Population!$A$2:$B$10,2,FALSE)/100000))</f>
        <v>618.96821505515652</v>
      </c>
      <c r="L1247" s="13">
        <f t="shared" si="205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200"/>
        <v>7.2451918383286143E-2</v>
      </c>
      <c r="E1248" s="7">
        <f t="shared" si="201"/>
        <v>177</v>
      </c>
      <c r="F1248" s="6">
        <f t="shared" si="202"/>
        <v>8.0821917808219179E-2</v>
      </c>
      <c r="G1248" s="2">
        <v>165</v>
      </c>
      <c r="H1248" s="7">
        <f t="shared" si="203"/>
        <v>6</v>
      </c>
      <c r="I1248" s="6">
        <f t="shared" si="204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IF(B1248="Pending","",SUMIFS(E:E,A:A,"&lt;="&amp;A1248,A:A,"&gt;="&amp;A1248-30,B:B,B1248)/(VLOOKUP(B1248,Population!$A$2:$B$10,2,FALSE)/100000))</f>
        <v>424.34501889502792</v>
      </c>
      <c r="L1248" s="13">
        <f t="shared" si="205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200"/>
        <v>3.7891730938201695E-2</v>
      </c>
      <c r="E1249" s="7">
        <f t="shared" si="201"/>
        <v>106</v>
      </c>
      <c r="F1249" s="6">
        <f t="shared" si="202"/>
        <v>4.8401826484018265E-2</v>
      </c>
      <c r="G1249" s="2">
        <v>250</v>
      </c>
      <c r="H1249" s="7">
        <f t="shared" si="203"/>
        <v>7</v>
      </c>
      <c r="I1249" s="6">
        <f t="shared" si="204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IF(B1249="Pending","",SUMIFS(E:E,A:A,"&lt;="&amp;A1249,A:A,"&gt;="&amp;A1249-30,B:B,B1249)/(VLOOKUP(B1249,Population!$A$2:$B$10,2,FALSE)/100000))</f>
        <v>377.60870063824422</v>
      </c>
      <c r="L1249" s="13">
        <f t="shared" si="205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200"/>
        <v>2.1295030752709169E-2</v>
      </c>
      <c r="E1250" s="7">
        <f t="shared" si="201"/>
        <v>54</v>
      </c>
      <c r="F1250" s="6">
        <f t="shared" si="202"/>
        <v>2.4657534246575342E-2</v>
      </c>
      <c r="G1250" s="2">
        <v>287</v>
      </c>
      <c r="H1250" s="7">
        <f t="shared" si="203"/>
        <v>6</v>
      </c>
      <c r="I1250" s="6">
        <f t="shared" si="204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IF(B1250="Pending","",SUMIFS(E:E,A:A,"&lt;="&amp;A1250,A:A,"&gt;="&amp;A1250-30,B:B,B1250)/(VLOOKUP(B1250,Population!$A$2:$B$10,2,FALSE)/100000))</f>
        <v>416.4991484805912</v>
      </c>
      <c r="L1250" s="13">
        <f t="shared" si="205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200"/>
        <v>1.7572976666992092E-3</v>
      </c>
      <c r="E1251" s="7">
        <f t="shared" si="201"/>
        <v>-14</v>
      </c>
      <c r="F1251" s="6">
        <f t="shared" si="202"/>
        <v>-6.392694063926941E-3</v>
      </c>
      <c r="G1251" s="2">
        <v>0</v>
      </c>
      <c r="H1251" s="7">
        <f t="shared" si="203"/>
        <v>0</v>
      </c>
      <c r="I1251" s="6">
        <f t="shared" si="204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IF(B1251="Pending","",SUMIFS(E:E,A:A,"&lt;="&amp;A1251,A:A,"&gt;="&amp;A1251-30,B:B,B1251)/(VLOOKUP(B1251,Population!$A$2:$B$10,2,FALSE)/100000))</f>
        <v/>
      </c>
      <c r="L1251" s="13" t="str">
        <f t="shared" si="205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ref="D1252:D1261" si="206">C1252/SUMIF(A:A,A1252,C:C)</f>
        <v>4.5903076394565076E-2</v>
      </c>
      <c r="E1252" s="7">
        <f t="shared" ref="E1252:E1261" si="207">C1252-SUMIFS(C:C,A:A,A1252-1,B:B,B1252)</f>
        <v>141</v>
      </c>
      <c r="F1252" s="6">
        <f t="shared" ref="F1252:F1261" si="208">E1252/SUMIF(A:A,A1252,E:E)</f>
        <v>5.7015770319450064E-2</v>
      </c>
      <c r="G1252" s="2">
        <v>3</v>
      </c>
      <c r="H1252" s="7">
        <f t="shared" ref="H1252:H1261" si="209">G1252-SUMIFS(G:G,A:A,A1252-1,B:B,B1252)</f>
        <v>0</v>
      </c>
      <c r="I1252" s="6">
        <f t="shared" ref="I1252:I1261" si="210">G1252/SUMIF(A:A,A1252,G:G)</f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IF(B1252="Pending","",SUMIFS(E:E,A:A,"&lt;="&amp;A1252,A:A,"&gt;="&amp;A1252-30,B:B,B1252)/(VLOOKUP(B1252,Population!$A$2:$B$10,2,FALSE)/100000))</f>
        <v>252.88817949210426</v>
      </c>
      <c r="L1252" s="13">
        <f t="shared" si="205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206"/>
        <v>0.11122167335963136</v>
      </c>
      <c r="E1253" s="7">
        <f t="shared" si="207"/>
        <v>322</v>
      </c>
      <c r="F1253" s="6">
        <f t="shared" si="208"/>
        <v>0.13020622725434694</v>
      </c>
      <c r="G1253" s="2">
        <v>0</v>
      </c>
      <c r="H1253" s="7">
        <f t="shared" si="209"/>
        <v>0</v>
      </c>
      <c r="I1253" s="6">
        <f t="shared" si="210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IF(B1253="Pending","",SUMIFS(E:E,A:A,"&lt;="&amp;A1253,A:A,"&gt;="&amp;A1253-30,B:B,B1253)/(VLOOKUP(B1253,Population!$A$2:$B$10,2,FALSE)/100000))</f>
        <v>719.71752896203566</v>
      </c>
      <c r="L1253" s="13">
        <f t="shared" si="205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206"/>
        <v>0.23883814871412157</v>
      </c>
      <c r="E1254" s="7">
        <f t="shared" si="207"/>
        <v>561</v>
      </c>
      <c r="F1254" s="6">
        <f t="shared" si="208"/>
        <v>0.22684997978164173</v>
      </c>
      <c r="G1254" s="2">
        <v>12</v>
      </c>
      <c r="H1254" s="7">
        <f t="shared" si="209"/>
        <v>0</v>
      </c>
      <c r="I1254" s="6">
        <f t="shared" si="210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IF(B1254="Pending","",SUMIFS(E:E,A:A,"&lt;="&amp;A1254,A:A,"&gt;="&amp;A1254-30,B:B,B1254)/(VLOOKUP(B1254,Population!$A$2:$B$10,2,FALSE)/100000))</f>
        <v>1329.2064238677597</v>
      </c>
      <c r="L1254" s="13">
        <f t="shared" si="205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206"/>
        <v>0.18840991743369226</v>
      </c>
      <c r="E1255" s="7">
        <f t="shared" si="207"/>
        <v>390</v>
      </c>
      <c r="F1255" s="6">
        <f t="shared" si="208"/>
        <v>0.15770319450060655</v>
      </c>
      <c r="G1255" s="2">
        <v>14</v>
      </c>
      <c r="H1255" s="7">
        <f t="shared" si="209"/>
        <v>0</v>
      </c>
      <c r="I1255" s="6">
        <f t="shared" si="210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IF(B1255="Pending","",SUMIFS(E:E,A:A,"&lt;="&amp;A1255,A:A,"&gt;="&amp;A1255-30,B:B,B1255)/(VLOOKUP(B1255,Population!$A$2:$B$10,2,FALSE)/100000))</f>
        <v>984.74432899899909</v>
      </c>
      <c r="L1255" s="13">
        <f t="shared" si="205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206"/>
        <v>0.15679306300863571</v>
      </c>
      <c r="E1256" s="7">
        <f t="shared" si="207"/>
        <v>317</v>
      </c>
      <c r="F1256" s="6">
        <f t="shared" si="208"/>
        <v>0.12818439142741608</v>
      </c>
      <c r="G1256" s="2">
        <v>42</v>
      </c>
      <c r="H1256" s="7">
        <f t="shared" si="209"/>
        <v>0</v>
      </c>
      <c r="I1256" s="6">
        <f t="shared" si="210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IF(B1256="Pending","",SUMIFS(E:E,A:A,"&lt;="&amp;A1256,A:A,"&gt;="&amp;A1256-30,B:B,B1256)/(VLOOKUP(B1256,Population!$A$2:$B$10,2,FALSE)/100000))</f>
        <v>853.82161122319712</v>
      </c>
      <c r="L1256" s="13">
        <f t="shared" si="205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206"/>
        <v>0.12407453475010957</v>
      </c>
      <c r="E1257" s="7">
        <f t="shared" si="207"/>
        <v>297</v>
      </c>
      <c r="F1257" s="6">
        <f t="shared" si="208"/>
        <v>0.12009704811969268</v>
      </c>
      <c r="G1257" s="2">
        <v>101</v>
      </c>
      <c r="H1257" s="7">
        <f t="shared" si="209"/>
        <v>3</v>
      </c>
      <c r="I1257" s="6">
        <f t="shared" si="210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IF(B1257="Pending","",SUMIFS(E:E,A:A,"&lt;="&amp;A1257,A:A,"&gt;="&amp;A1257-30,B:B,B1257)/(VLOOKUP(B1257,Population!$A$2:$B$10,2,FALSE)/100000))</f>
        <v>643.53930984262217</v>
      </c>
      <c r="L1257" s="13">
        <f t="shared" si="205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206"/>
        <v>7.3054005709750403E-2</v>
      </c>
      <c r="E1258" s="7">
        <f t="shared" si="207"/>
        <v>230</v>
      </c>
      <c r="F1258" s="6">
        <f t="shared" si="208"/>
        <v>9.3004448038819243E-2</v>
      </c>
      <c r="G1258" s="2">
        <v>167</v>
      </c>
      <c r="H1258" s="7">
        <f t="shared" si="209"/>
        <v>2</v>
      </c>
      <c r="I1258" s="6">
        <f t="shared" si="210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IF(B1258="Pending","",SUMIFS(E:E,A:A,"&lt;="&amp;A1258,A:A,"&gt;="&amp;A1258-30,B:B,B1258)/(VLOOKUP(B1258,Population!$A$2:$B$10,2,FALSE)/100000))</f>
        <v>449.34381336940606</v>
      </c>
      <c r="L1258" s="13">
        <f t="shared" si="205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206"/>
        <v>3.8179513605079547E-2</v>
      </c>
      <c r="E1259" s="7">
        <f t="shared" si="207"/>
        <v>118</v>
      </c>
      <c r="F1259" s="6">
        <f t="shared" si="208"/>
        <v>4.7715325515568133E-2</v>
      </c>
      <c r="G1259" s="2">
        <v>252</v>
      </c>
      <c r="H1259" s="7">
        <f t="shared" si="209"/>
        <v>2</v>
      </c>
      <c r="I1259" s="6">
        <f t="shared" si="210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IF(B1259="Pending","",SUMIFS(E:E,A:A,"&lt;="&amp;A1259,A:A,"&gt;="&amp;A1259-30,B:B,B1259)/(VLOOKUP(B1259,Population!$A$2:$B$10,2,FALSE)/100000))</f>
        <v>395.33191408620155</v>
      </c>
      <c r="L1259" s="13">
        <f t="shared" si="205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206"/>
        <v>2.154779250624874E-2</v>
      </c>
      <c r="E1260" s="7">
        <f t="shared" si="207"/>
        <v>74</v>
      </c>
      <c r="F1260" s="6">
        <f t="shared" si="208"/>
        <v>2.9923170238576626E-2</v>
      </c>
      <c r="G1260" s="2">
        <v>297</v>
      </c>
      <c r="H1260" s="7">
        <f t="shared" si="209"/>
        <v>10</v>
      </c>
      <c r="I1260" s="6">
        <f t="shared" si="210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IF(B1260="Pending","",SUMIFS(E:E,A:A,"&lt;="&amp;A1260,A:A,"&gt;="&amp;A1260-30,B:B,B1260)/(VLOOKUP(B1260,Population!$A$2:$B$10,2,FALSE)/100000))</f>
        <v>442.24801123915267</v>
      </c>
      <c r="L1260" s="13">
        <f t="shared" si="205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206"/>
        <v>1.9782745181657724E-3</v>
      </c>
      <c r="E1261" s="7">
        <f t="shared" si="207"/>
        <v>23</v>
      </c>
      <c r="F1261" s="6">
        <f t="shared" si="208"/>
        <v>9.3004448038819243E-3</v>
      </c>
      <c r="G1261" s="2">
        <v>0</v>
      </c>
      <c r="H1261" s="7">
        <f t="shared" si="209"/>
        <v>0</v>
      </c>
      <c r="I1261" s="6">
        <f t="shared" si="210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IF(B1261="Pending","",SUMIFS(E:E,A:A,"&lt;="&amp;A1261,A:A,"&gt;="&amp;A1261-30,B:B,B1261)/(VLOOKUP(B1261,Population!$A$2:$B$10,2,FALSE)/100000))</f>
        <v/>
      </c>
      <c r="L1261" s="13" t="str">
        <f t="shared" si="205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ref="D1262:D1271" si="211">C1262/SUMIF(A:A,A1262,C:C)</f>
        <v>4.5811443089197233E-2</v>
      </c>
      <c r="E1262" s="7">
        <f t="shared" ref="E1262:E1271" si="212">C1262-SUMIFS(C:C,A:A,A1262-1,B:B,B1262)</f>
        <v>110</v>
      </c>
      <c r="F1262" s="6">
        <f t="shared" ref="F1262:F1271" si="213">E1262/SUMIF(A:A,A1262,E:E)</f>
        <v>4.2801556420233464E-2</v>
      </c>
      <c r="G1262">
        <v>3</v>
      </c>
      <c r="H1262" s="7">
        <f t="shared" ref="H1262:H1271" si="214">G1262-SUMIFS(G:G,A:A,A1262-1,B:B,B1262)</f>
        <v>0</v>
      </c>
      <c r="I1262" s="6">
        <f t="shared" ref="I1262:I1271" si="215">G1262/SUMIF(A:A,A1262,G:G)</f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IF(B1262="Pending","",SUMIFS(E:E,A:A,"&lt;="&amp;A1262,A:A,"&gt;="&amp;A1262-30,B:B,B1262)/(VLOOKUP(B1262,Population!$A$2:$B$10,2,FALSE)/100000))</f>
        <v>262.71229471462601</v>
      </c>
      <c r="L1262" s="13">
        <f t="shared" si="205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211"/>
        <v>0.11110855645096394</v>
      </c>
      <c r="E1263" s="7">
        <f t="shared" si="212"/>
        <v>276</v>
      </c>
      <c r="F1263" s="6">
        <f t="shared" si="213"/>
        <v>0.10739299610894941</v>
      </c>
      <c r="G1263">
        <v>0</v>
      </c>
      <c r="H1263" s="7">
        <f t="shared" si="214"/>
        <v>0</v>
      </c>
      <c r="I1263" s="6">
        <f t="shared" si="215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IF(B1263="Pending","",SUMIFS(E:E,A:A,"&lt;="&amp;A1263,A:A,"&gt;="&amp;A1263-30,B:B,B1263)/(VLOOKUP(B1263,Population!$A$2:$B$10,2,FALSE)/100000))</f>
        <v>745.27999066211453</v>
      </c>
      <c r="L1263" s="13">
        <f t="shared" si="205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211"/>
        <v>0.23826548794647476</v>
      </c>
      <c r="E1264" s="7">
        <f t="shared" si="212"/>
        <v>564</v>
      </c>
      <c r="F1264" s="6">
        <f t="shared" si="213"/>
        <v>0.21945525291828794</v>
      </c>
      <c r="G1264">
        <v>12</v>
      </c>
      <c r="H1264" s="7">
        <f t="shared" si="214"/>
        <v>0</v>
      </c>
      <c r="I1264" s="6">
        <f t="shared" si="215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IF(B1264="Pending","",SUMIFS(E:E,A:A,"&lt;="&amp;A1264,A:A,"&gt;="&amp;A1264-30,B:B,B1264)/(VLOOKUP(B1264,Population!$A$2:$B$10,2,FALSE)/100000))</f>
        <v>1374.2482529229942</v>
      </c>
      <c r="L1264" s="13">
        <f t="shared" si="205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211"/>
        <v>0.18787864853368894</v>
      </c>
      <c r="E1265" s="7">
        <f t="shared" si="212"/>
        <v>438</v>
      </c>
      <c r="F1265" s="6">
        <f t="shared" si="213"/>
        <v>0.17042801556420234</v>
      </c>
      <c r="G1265">
        <v>16</v>
      </c>
      <c r="H1265" s="7">
        <f t="shared" si="214"/>
        <v>2</v>
      </c>
      <c r="I1265" s="6">
        <f t="shared" si="215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IF(B1265="Pending","",SUMIFS(E:E,A:A,"&lt;="&amp;A1265,A:A,"&gt;="&amp;A1265-30,B:B,B1265)/(VLOOKUP(B1265,Population!$A$2:$B$10,2,FALSE)/100000))</f>
        <v>1026.2408485354238</v>
      </c>
      <c r="L1265" s="13">
        <f t="shared" si="205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211"/>
        <v>0.15649464862565671</v>
      </c>
      <c r="E1266" s="7">
        <f t="shared" si="212"/>
        <v>377</v>
      </c>
      <c r="F1266" s="6">
        <f t="shared" si="213"/>
        <v>0.14669260700389106</v>
      </c>
      <c r="G1266">
        <v>48</v>
      </c>
      <c r="H1266" s="7">
        <f t="shared" si="214"/>
        <v>6</v>
      </c>
      <c r="I1266" s="6">
        <f t="shared" si="215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IF(B1266="Pending","",SUMIFS(E:E,A:A,"&lt;="&amp;A1266,A:A,"&gt;="&amp;A1266-30,B:B,B1266)/(VLOOKUP(B1266,Population!$A$2:$B$10,2,FALSE)/100000))</f>
        <v>890.06709520011259</v>
      </c>
      <c r="L1266" s="13">
        <f t="shared" si="205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211"/>
        <v>0.12440939450722521</v>
      </c>
      <c r="E1267" s="7">
        <f t="shared" si="212"/>
        <v>348</v>
      </c>
      <c r="F1267" s="6">
        <f t="shared" si="213"/>
        <v>0.13540856031128404</v>
      </c>
      <c r="G1267">
        <v>107</v>
      </c>
      <c r="H1267" s="7">
        <f t="shared" si="214"/>
        <v>6</v>
      </c>
      <c r="I1267" s="6">
        <f t="shared" si="215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IF(B1267="Pending","",SUMIFS(E:E,A:A,"&lt;="&amp;A1267,A:A,"&gt;="&amp;A1267-30,B:B,B1267)/(VLOOKUP(B1267,Population!$A$2:$B$10,2,FALSE)/100000))</f>
        <v>676.71028780570077</v>
      </c>
      <c r="L1267" s="13">
        <f t="shared" si="205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211"/>
        <v>7.3838619563842869E-2</v>
      </c>
      <c r="E1268" s="7">
        <f t="shared" si="212"/>
        <v>256</v>
      </c>
      <c r="F1268" s="6">
        <f t="shared" si="213"/>
        <v>9.9610894941634248E-2</v>
      </c>
      <c r="G1268">
        <v>171</v>
      </c>
      <c r="H1268" s="7">
        <f t="shared" si="214"/>
        <v>4</v>
      </c>
      <c r="I1268" s="6">
        <f t="shared" si="215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IF(B1268="Pending","",SUMIFS(E:E,A:A,"&lt;="&amp;A1268,A:A,"&gt;="&amp;A1268-30,B:B,B1268)/(VLOOKUP(B1268,Population!$A$2:$B$10,2,FALSE)/100000))</f>
        <v>478.02263342630687</v>
      </c>
      <c r="L1268" s="13">
        <f t="shared" si="205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211"/>
        <v>3.8821892926529253E-2</v>
      </c>
      <c r="E1269" s="7">
        <f t="shared" si="212"/>
        <v>154</v>
      </c>
      <c r="F1269" s="6">
        <f t="shared" si="213"/>
        <v>5.992217898832685E-2</v>
      </c>
      <c r="G1269">
        <v>263</v>
      </c>
      <c r="H1269" s="7">
        <f t="shared" si="214"/>
        <v>11</v>
      </c>
      <c r="I1269" s="6">
        <f t="shared" si="215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IF(B1269="Pending","",SUMIFS(E:E,A:A,"&lt;="&amp;A1269,A:A,"&gt;="&amp;A1269-30,B:B,B1269)/(VLOOKUP(B1269,Population!$A$2:$B$10,2,FALSE)/100000))</f>
        <v>425.56563114448176</v>
      </c>
      <c r="L1269" s="13">
        <f t="shared" si="205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211"/>
        <v>2.1485969167806682E-2</v>
      </c>
      <c r="E1270" s="7">
        <f t="shared" si="212"/>
        <v>50</v>
      </c>
      <c r="F1270" s="6">
        <f t="shared" si="213"/>
        <v>1.9455252918287938E-2</v>
      </c>
      <c r="G1270">
        <v>305</v>
      </c>
      <c r="H1270" s="7">
        <f t="shared" si="214"/>
        <v>8</v>
      </c>
      <c r="I1270" s="6">
        <f t="shared" si="215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IF(B1270="Pending","",SUMIFS(E:E,A:A,"&lt;="&amp;A1270,A:A,"&gt;="&amp;A1270-30,B:B,B1270)/(VLOOKUP(B1270,Population!$A$2:$B$10,2,FALSE)/100000))</f>
        <v>462.12432635102471</v>
      </c>
      <c r="L1270" s="13">
        <f t="shared" si="205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211"/>
        <v>1.8853391886143906E-3</v>
      </c>
      <c r="E1271" s="7">
        <f t="shared" si="212"/>
        <v>-3</v>
      </c>
      <c r="F1271" s="6">
        <f t="shared" si="213"/>
        <v>-1.1673151750972762E-3</v>
      </c>
      <c r="G1271">
        <v>0</v>
      </c>
      <c r="H1271" s="7">
        <f t="shared" si="214"/>
        <v>0</v>
      </c>
      <c r="I1271" s="6">
        <f t="shared" si="215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IF(B1271="Pending","",SUMIFS(E:E,A:A,"&lt;="&amp;A1271,A:A,"&gt;="&amp;A1271-30,B:B,B1271)/(VLOOKUP(B1271,Population!$A$2:$B$10,2,FALSE)/100000))</f>
        <v/>
      </c>
      <c r="L1271" s="13" t="str">
        <f t="shared" si="205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ref="D1272:D1281" si="216">C1272/SUMIF(A:A,A1272,C:C)</f>
        <v>4.5768876714789283E-2</v>
      </c>
      <c r="E1272" s="7">
        <f t="shared" ref="E1272:E1281" si="217">C1272-SUMIFS(C:C,A:A,A1272-1,B:B,B1272)</f>
        <v>92</v>
      </c>
      <c r="F1272" s="6">
        <f t="shared" ref="F1272:F1281" si="218">E1272/SUMIF(A:A,A1272,E:E)</f>
        <v>4.3998087039693927E-2</v>
      </c>
      <c r="G1272" s="2">
        <v>3</v>
      </c>
      <c r="H1272" s="7">
        <f t="shared" ref="H1272:H1281" si="219">G1272-SUMIFS(G:G,A:A,A1272-1,B:B,B1272)</f>
        <v>0</v>
      </c>
      <c r="I1272" s="6">
        <f t="shared" ref="I1272:I1281" si="220">G1272/SUMIF(A:A,A1272,G:G)</f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IF(B1272="Pending","",SUMIFS(E:E,A:A,"&lt;="&amp;A1272,A:A,"&gt;="&amp;A1272-30,B:B,B1272)/(VLOOKUP(B1272,Population!$A$2:$B$10,2,FALSE)/100000))</f>
        <v>268.01069393576131</v>
      </c>
      <c r="L1272" s="13">
        <f t="shared" si="205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216"/>
        <v>0.1113069444756281</v>
      </c>
      <c r="E1273" s="7">
        <f t="shared" si="217"/>
        <v>250</v>
      </c>
      <c r="F1273" s="6">
        <f t="shared" si="218"/>
        <v>0.11956001912960305</v>
      </c>
      <c r="G1273" s="2">
        <v>1</v>
      </c>
      <c r="H1273" s="7">
        <f t="shared" si="219"/>
        <v>1</v>
      </c>
      <c r="I1273" s="6">
        <f t="shared" si="220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IF(B1273="Pending","",SUMIFS(E:E,A:A,"&lt;="&amp;A1273,A:A,"&gt;="&amp;A1273-30,B:B,B1273)/(VLOOKUP(B1273,Population!$A$2:$B$10,2,FALSE)/100000))</f>
        <v>759.87043683795855</v>
      </c>
      <c r="L1273" s="13">
        <f t="shared" si="205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216"/>
        <v>0.23758952827858731</v>
      </c>
      <c r="E1274" s="7">
        <f t="shared" si="217"/>
        <v>438</v>
      </c>
      <c r="F1274" s="6">
        <f t="shared" si="218"/>
        <v>0.20946915351506457</v>
      </c>
      <c r="G1274" s="2">
        <v>12</v>
      </c>
      <c r="H1274" s="7">
        <f t="shared" si="219"/>
        <v>0</v>
      </c>
      <c r="I1274" s="6">
        <f t="shared" si="220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IF(B1274="Pending","",SUMIFS(E:E,A:A,"&lt;="&amp;A1274,A:A,"&gt;="&amp;A1274-30,B:B,B1274)/(VLOOKUP(B1274,Population!$A$2:$B$10,2,FALSE)/100000))</f>
        <v>1403.7511759172153</v>
      </c>
      <c r="L1274" s="13">
        <f t="shared" si="205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216"/>
        <v>0.18746491838613349</v>
      </c>
      <c r="E1275" s="7">
        <f t="shared" si="217"/>
        <v>356</v>
      </c>
      <c r="F1275" s="6">
        <f t="shared" si="218"/>
        <v>0.17025346724055476</v>
      </c>
      <c r="G1275" s="2">
        <v>16</v>
      </c>
      <c r="H1275" s="7">
        <f t="shared" si="219"/>
        <v>0</v>
      </c>
      <c r="I1275" s="6">
        <f t="shared" si="220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IF(B1275="Pending","",SUMIFS(E:E,A:A,"&lt;="&amp;A1275,A:A,"&gt;="&amp;A1275-30,B:B,B1275)/(VLOOKUP(B1275,Population!$A$2:$B$10,2,FALSE)/100000))</f>
        <v>1050.0671468406786</v>
      </c>
      <c r="L1275" s="13">
        <f t="shared" si="205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216"/>
        <v>0.15631244527268237</v>
      </c>
      <c r="E1276" s="7">
        <f t="shared" si="217"/>
        <v>311</v>
      </c>
      <c r="F1276" s="6">
        <f t="shared" si="218"/>
        <v>0.14873266379722622</v>
      </c>
      <c r="G1276" s="2">
        <v>51</v>
      </c>
      <c r="H1276" s="7">
        <f t="shared" si="219"/>
        <v>3</v>
      </c>
      <c r="I1276" s="6">
        <f t="shared" si="220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IF(B1276="Pending","",SUMIFS(E:E,A:A,"&lt;="&amp;A1276,A:A,"&gt;="&amp;A1276-30,B:B,B1276)/(VLOOKUP(B1276,Population!$A$2:$B$10,2,FALSE)/100000))</f>
        <v>913.52695537934596</v>
      </c>
      <c r="L1276" s="13">
        <f t="shared" si="205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216"/>
        <v>0.1245762141044927</v>
      </c>
      <c r="E1277" s="7">
        <f t="shared" si="217"/>
        <v>275</v>
      </c>
      <c r="F1277" s="6">
        <f t="shared" si="218"/>
        <v>0.13151602104256338</v>
      </c>
      <c r="G1277" s="2">
        <v>107</v>
      </c>
      <c r="H1277" s="7">
        <f t="shared" si="219"/>
        <v>0</v>
      </c>
      <c r="I1277" s="6">
        <f t="shared" si="220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IF(B1277="Pending","",SUMIFS(E:E,A:A,"&lt;="&amp;A1277,A:A,"&gt;="&amp;A1277-30,B:B,B1277)/(VLOOKUP(B1277,Population!$A$2:$B$10,2,FALSE)/100000))</f>
        <v>697.81909196402353</v>
      </c>
      <c r="L1277" s="13">
        <f t="shared" si="205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216"/>
        <v>7.4316890814791536E-2</v>
      </c>
      <c r="E1278" s="7">
        <f t="shared" si="217"/>
        <v>197</v>
      </c>
      <c r="F1278" s="6">
        <f t="shared" si="218"/>
        <v>9.4213295074127207E-2</v>
      </c>
      <c r="G1278" s="2">
        <v>174</v>
      </c>
      <c r="H1278" s="7">
        <f t="shared" si="219"/>
        <v>3</v>
      </c>
      <c r="I1278" s="6">
        <f t="shared" si="220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IF(B1278="Pending","",SUMIFS(E:E,A:A,"&lt;="&amp;A1278,A:A,"&gt;="&amp;A1278-30,B:B,B1278)/(VLOOKUP(B1278,Population!$A$2:$B$10,2,FALSE)/100000))</f>
        <v>498.4531202810017</v>
      </c>
      <c r="L1278" s="13">
        <f t="shared" si="205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216"/>
        <v>3.9021980735984195E-2</v>
      </c>
      <c r="E1279" s="7">
        <f t="shared" si="217"/>
        <v>99</v>
      </c>
      <c r="F1279" s="6">
        <f t="shared" si="218"/>
        <v>4.7345767575322814E-2</v>
      </c>
      <c r="G1279" s="2">
        <v>265</v>
      </c>
      <c r="H1279" s="7">
        <f t="shared" si="219"/>
        <v>2</v>
      </c>
      <c r="I1279" s="6">
        <f t="shared" si="220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IF(B1279="Pending","",SUMIFS(E:E,A:A,"&lt;="&amp;A1279,A:A,"&gt;="&amp;A1279-30,B:B,B1279)/(VLOOKUP(B1279,Population!$A$2:$B$10,2,FALSE)/100000))</f>
        <v>439.53569350934225</v>
      </c>
      <c r="L1279" s="13">
        <f t="shared" si="205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216"/>
        <v>2.1700083073261635E-2</v>
      </c>
      <c r="E1280" s="7">
        <f t="shared" si="217"/>
        <v>64</v>
      </c>
      <c r="F1280" s="6">
        <f t="shared" si="218"/>
        <v>3.0607364897178385E-2</v>
      </c>
      <c r="G1280" s="2">
        <v>309</v>
      </c>
      <c r="H1280" s="7">
        <f t="shared" si="219"/>
        <v>4</v>
      </c>
      <c r="I1280" s="6">
        <f t="shared" si="220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IF(B1280="Pending","",SUMIFS(E:E,A:A,"&lt;="&amp;A1280,A:A,"&gt;="&amp;A1280-30,B:B,B1280)/(VLOOKUP(B1280,Population!$A$2:$B$10,2,FALSE)/100000))</f>
        <v>486.06625137214331</v>
      </c>
      <c r="L1280" s="13">
        <f t="shared" si="205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216"/>
        <v>1.9421181436493858E-3</v>
      </c>
      <c r="E1281" s="7">
        <f t="shared" si="217"/>
        <v>9</v>
      </c>
      <c r="F1281" s="6">
        <f t="shared" si="218"/>
        <v>4.30416068866571E-3</v>
      </c>
      <c r="G1281" s="2">
        <v>0</v>
      </c>
      <c r="H1281" s="7">
        <f t="shared" si="219"/>
        <v>0</v>
      </c>
      <c r="I1281" s="6">
        <f t="shared" si="220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IF(B1281="Pending","",SUMIFS(E:E,A:A,"&lt;="&amp;A1281,A:A,"&gt;="&amp;A1281-30,B:B,B1281)/(VLOOKUP(B1281,Population!$A$2:$B$10,2,FALSE)/100000))</f>
        <v/>
      </c>
      <c r="L1281" s="13" t="str">
        <f t="shared" si="205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291" si="221">C1282/SUMIF(A:A,A1282,C:C)</f>
        <v>4.5850037446583551E-2</v>
      </c>
      <c r="E1282" s="7">
        <f t="shared" ref="E1282:E1291" si="222">C1282-SUMIFS(C:C,A:A,A1282-1,B:B,B1282)</f>
        <v>86</v>
      </c>
      <c r="F1282" s="6">
        <f t="shared" ref="F1282:F1291" si="223">E1282/SUMIF(A:A,A1282,E:E)</f>
        <v>5.0058207217694994E-2</v>
      </c>
      <c r="G1282">
        <v>4</v>
      </c>
      <c r="H1282" s="7">
        <f t="shared" ref="H1282:H1291" si="224">G1282-SUMIFS(G:G,A:A,A1282-1,B:B,B1282)</f>
        <v>1</v>
      </c>
      <c r="I1282" s="6">
        <f t="shared" ref="I1282:I1291" si="225">G1282/SUMIF(A:A,A1282,G:G)</f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IF(B1282="Pending","",SUMIFS(E:E,A:A,"&lt;="&amp;A1282,A:A,"&gt;="&amp;A1282-30,B:B,B1282)/(VLOOKUP(B1282,Population!$A$2:$B$10,2,FALSE)/100000))</f>
        <v>271.8741100345058</v>
      </c>
      <c r="L1282" s="13">
        <f t="shared" si="205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221"/>
        <v>0.11162386008194193</v>
      </c>
      <c r="E1283" s="7">
        <f t="shared" si="222"/>
        <v>220</v>
      </c>
      <c r="F1283" s="6">
        <f t="shared" si="223"/>
        <v>0.1280558789289872</v>
      </c>
      <c r="G1283">
        <v>1</v>
      </c>
      <c r="H1283" s="7">
        <f t="shared" si="224"/>
        <v>0</v>
      </c>
      <c r="I1283" s="6">
        <f t="shared" si="225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IF(B1283="Pending","",SUMIFS(E:E,A:A,"&lt;="&amp;A1283,A:A,"&gt;="&amp;A1283-30,B:B,B1283)/(VLOOKUP(B1283,Population!$A$2:$B$10,2,FALSE)/100000))</f>
        <v>771.77624091744724</v>
      </c>
      <c r="L1283" s="13">
        <f t="shared" si="205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221"/>
        <v>0.2373893123045068</v>
      </c>
      <c r="E1284" s="7">
        <f t="shared" si="222"/>
        <v>390</v>
      </c>
      <c r="F1284" s="6">
        <f t="shared" si="223"/>
        <v>0.22700814901047731</v>
      </c>
      <c r="G1284">
        <v>12</v>
      </c>
      <c r="H1284" s="7">
        <f t="shared" si="224"/>
        <v>0</v>
      </c>
      <c r="I1284" s="6">
        <f t="shared" si="225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IF(B1284="Pending","",SUMIFS(E:E,A:A,"&lt;="&amp;A1284,A:A,"&gt;="&amp;A1284-30,B:B,B1284)/(VLOOKUP(B1284,Population!$A$2:$B$10,2,FALSE)/100000))</f>
        <v>1420.6549858889935</v>
      </c>
      <c r="L1284" s="13">
        <f t="shared" si="205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221"/>
        <v>0.18703467113088681</v>
      </c>
      <c r="E1285" s="7">
        <f t="shared" si="222"/>
        <v>283</v>
      </c>
      <c r="F1285" s="6">
        <f t="shared" si="223"/>
        <v>0.16472642607683352</v>
      </c>
      <c r="G1285">
        <v>16</v>
      </c>
      <c r="H1285" s="7">
        <f t="shared" si="224"/>
        <v>0</v>
      </c>
      <c r="I1285" s="6">
        <f t="shared" si="225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IF(B1285="Pending","",SUMIFS(E:E,A:A,"&lt;="&amp;A1285,A:A,"&gt;="&amp;A1285-30,B:B,B1285)/(VLOOKUP(B1285,Population!$A$2:$B$10,2,FALSE)/100000))</f>
        <v>1062.3793009888484</v>
      </c>
      <c r="L1285" s="13">
        <f t="shared" si="205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221"/>
        <v>0.15655976034186528</v>
      </c>
      <c r="E1286" s="7">
        <f t="shared" si="222"/>
        <v>291</v>
      </c>
      <c r="F1286" s="6">
        <f t="shared" si="223"/>
        <v>0.16938300349243307</v>
      </c>
      <c r="G1286">
        <v>55</v>
      </c>
      <c r="H1286" s="7">
        <f t="shared" si="224"/>
        <v>4</v>
      </c>
      <c r="I1286" s="6">
        <f t="shared" si="225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IF(B1286="Pending","",SUMIFS(E:E,A:A,"&lt;="&amp;A1286,A:A,"&gt;="&amp;A1286-30,B:B,B1286)/(VLOOKUP(B1286,Population!$A$2:$B$10,2,FALSE)/100000))</f>
        <v>927.72017078778208</v>
      </c>
      <c r="L1286" s="13">
        <f t="shared" si="205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221"/>
        <v>0.12437772589100841</v>
      </c>
      <c r="E1287" s="7">
        <f t="shared" si="222"/>
        <v>196</v>
      </c>
      <c r="F1287" s="6">
        <f t="shared" si="223"/>
        <v>0.1140861466821886</v>
      </c>
      <c r="G1287">
        <v>111</v>
      </c>
      <c r="H1287" s="7">
        <f t="shared" si="224"/>
        <v>4</v>
      </c>
      <c r="I1287" s="6">
        <f t="shared" si="225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IF(B1287="Pending","",SUMIFS(E:E,A:A,"&lt;="&amp;A1287,A:A,"&gt;="&amp;A1287-30,B:B,B1287)/(VLOOKUP(B1287,Population!$A$2:$B$10,2,FALSE)/100000))</f>
        <v>709.5462053853139</v>
      </c>
      <c r="L1287" s="13">
        <f t="shared" si="205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221"/>
        <v>7.4375523150799594E-2</v>
      </c>
      <c r="E1288" s="7">
        <f t="shared" si="222"/>
        <v>133</v>
      </c>
      <c r="F1288" s="6">
        <f t="shared" si="223"/>
        <v>7.7415599534342253E-2</v>
      </c>
      <c r="G1288">
        <v>179</v>
      </c>
      <c r="H1288" s="7">
        <f t="shared" si="224"/>
        <v>5</v>
      </c>
      <c r="I1288" s="6">
        <f t="shared" si="225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IF(B1288="Pending","",SUMIFS(E:E,A:A,"&lt;="&amp;A1288,A:A,"&gt;="&amp;A1288-30,B:B,B1288)/(VLOOKUP(B1288,Population!$A$2:$B$10,2,FALSE)/100000))</f>
        <v>508.09732525588868</v>
      </c>
      <c r="L1288" s="13">
        <f t="shared" si="205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221"/>
        <v>3.9164720912815545E-2</v>
      </c>
      <c r="E1289" s="7">
        <f t="shared" si="222"/>
        <v>80</v>
      </c>
      <c r="F1289" s="6">
        <f t="shared" si="223"/>
        <v>4.6565774155995346E-2</v>
      </c>
      <c r="G1289">
        <v>273</v>
      </c>
      <c r="H1289" s="7">
        <f t="shared" si="224"/>
        <v>8</v>
      </c>
      <c r="I1289" s="6">
        <f t="shared" si="225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IF(B1289="Pending","",SUMIFS(E:E,A:A,"&lt;="&amp;A1289,A:A,"&gt;="&amp;A1289-30,B:B,B1289)/(VLOOKUP(B1289,Population!$A$2:$B$10,2,FALSE)/100000))</f>
        <v>449.33558800409514</v>
      </c>
      <c r="L1289" s="13">
        <f t="shared" si="205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221"/>
        <v>2.1774086964183443E-2</v>
      </c>
      <c r="E1290" s="7">
        <f t="shared" si="222"/>
        <v>44</v>
      </c>
      <c r="F1290" s="6">
        <f t="shared" si="223"/>
        <v>2.5611175785797437E-2</v>
      </c>
      <c r="G1290">
        <v>313</v>
      </c>
      <c r="H1290" s="7">
        <f t="shared" si="224"/>
        <v>4</v>
      </c>
      <c r="I1290" s="6">
        <f t="shared" si="225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IF(B1290="Pending","",SUMIFS(E:E,A:A,"&lt;="&amp;A1290,A:A,"&gt;="&amp;A1290-30,B:B,B1290)/(VLOOKUP(B1290,Population!$A$2:$B$10,2,FALSE)/100000))</f>
        <v>501.87695657476877</v>
      </c>
      <c r="L1290" s="13">
        <f t="shared" si="205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221"/>
        <v>1.8503017754086084E-3</v>
      </c>
      <c r="E1291" s="7">
        <f t="shared" si="222"/>
        <v>-5</v>
      </c>
      <c r="F1291" s="6">
        <f t="shared" si="223"/>
        <v>-2.9103608847497091E-3</v>
      </c>
      <c r="G1291">
        <v>0</v>
      </c>
      <c r="H1291" s="7">
        <f t="shared" si="224"/>
        <v>0</v>
      </c>
      <c r="I1291" s="6">
        <f t="shared" si="225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IF(B1291="Pending","",SUMIFS(E:E,A:A,"&lt;="&amp;A1291,A:A,"&gt;="&amp;A1291-30,B:B,B1291)/(VLOOKUP(B1291,Population!$A$2:$B$10,2,FALSE)/100000))</f>
        <v/>
      </c>
      <c r="L1291" s="13" t="str">
        <f t="shared" si="205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ref="D1292:D1301" si="226">C1292/SUMIF(A:A,A1292,C:C)</f>
        <v>4.6478453415091124E-2</v>
      </c>
      <c r="E1292" s="7">
        <f t="shared" ref="E1292:E1301" si="227">C1292-SUMIFS(C:C,A:A,A1292-1,B:B,B1292)</f>
        <v>203</v>
      </c>
      <c r="F1292" s="6">
        <f t="shared" ref="F1292:F1301" si="228">E1292/SUMIF(A:A,A1292,E:E)</f>
        <v>6.464968152866242E-2</v>
      </c>
      <c r="G1292" s="2">
        <v>3</v>
      </c>
      <c r="H1292" s="7">
        <f t="shared" ref="H1292:H1301" si="229">G1292-SUMIFS(G:G,A:A,A1292-1,B:B,B1292)</f>
        <v>-1</v>
      </c>
      <c r="I1292" s="6">
        <f t="shared" ref="I1292:I1301" si="230">G1292/SUMIF(A:A,A1292,G:G)</f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IF(B1292="Pending","",SUMIFS(E:E,A:A,"&lt;="&amp;A1292,A:A,"&gt;="&amp;A1292-30,B:B,B1292)/(VLOOKUP(B1292,Population!$A$2:$B$10,2,FALSE)/100000))</f>
        <v>288.76275755187464</v>
      </c>
      <c r="L1292" s="13">
        <f t="shared" si="205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226"/>
        <v>0.112363737012434</v>
      </c>
      <c r="E1293" s="7">
        <f t="shared" si="227"/>
        <v>420</v>
      </c>
      <c r="F1293" s="6">
        <f t="shared" si="228"/>
        <v>0.13375796178343949</v>
      </c>
      <c r="G1293" s="2">
        <v>2</v>
      </c>
      <c r="H1293" s="7">
        <f t="shared" si="229"/>
        <v>1</v>
      </c>
      <c r="I1293" s="6">
        <f t="shared" si="230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IF(B1293="Pending","",SUMIFS(E:E,A:A,"&lt;="&amp;A1293,A:A,"&gt;="&amp;A1293-30,B:B,B1293)/(VLOOKUP(B1293,Population!$A$2:$B$10,2,FALSE)/100000))</f>
        <v>811.57897808514986</v>
      </c>
      <c r="L1293" s="13">
        <f t="shared" ref="L1293" si="231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226"/>
        <v>0.2370124339976154</v>
      </c>
      <c r="E1294" s="7">
        <f t="shared" si="227"/>
        <v>710</v>
      </c>
      <c r="F1294" s="6">
        <f t="shared" si="228"/>
        <v>0.22611464968152867</v>
      </c>
      <c r="G1294" s="2">
        <v>12</v>
      </c>
      <c r="H1294" s="7">
        <f t="shared" si="229"/>
        <v>0</v>
      </c>
      <c r="I1294" s="6">
        <f t="shared" si="230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IF(B1294="Pending","",SUMIFS(E:E,A:A,"&lt;="&amp;A1294,A:A,"&gt;="&amp;A1294-30,B:B,B1294)/(VLOOKUP(B1294,Population!$A$2:$B$10,2,FALSE)/100000))</f>
        <v>1474.8311718854991</v>
      </c>
      <c r="L1294" s="13">
        <f t="shared" si="205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226"/>
        <v>0.1859244592062681</v>
      </c>
      <c r="E1295" s="7">
        <f t="shared" si="227"/>
        <v>483</v>
      </c>
      <c r="F1295" s="6">
        <f t="shared" si="228"/>
        <v>0.15382165605095541</v>
      </c>
      <c r="G1295" s="2">
        <v>16</v>
      </c>
      <c r="H1295" s="7">
        <f t="shared" si="229"/>
        <v>0</v>
      </c>
      <c r="I1295" s="6">
        <f t="shared" si="230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IF(B1295="Pending","",SUMIFS(E:E,A:A,"&lt;="&amp;A1295,A:A,"&gt;="&amp;A1295-30,B:B,B1295)/(VLOOKUP(B1295,Population!$A$2:$B$10,2,FALSE)/100000))</f>
        <v>1101.253787697422</v>
      </c>
      <c r="L1295" s="13">
        <f t="shared" si="205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226"/>
        <v>0.15603176630897633</v>
      </c>
      <c r="E1296" s="7">
        <f t="shared" si="227"/>
        <v>442</v>
      </c>
      <c r="F1296" s="6">
        <f t="shared" si="228"/>
        <v>0.14076433121019108</v>
      </c>
      <c r="G1296" s="2">
        <v>55</v>
      </c>
      <c r="H1296" s="7">
        <f t="shared" si="229"/>
        <v>0</v>
      </c>
      <c r="I1296" s="6">
        <f t="shared" si="230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IF(B1296="Pending","",SUMIFS(E:E,A:A,"&lt;="&amp;A1296,A:A,"&gt;="&amp;A1296-30,B:B,B1296)/(VLOOKUP(B1296,Population!$A$2:$B$10,2,FALSE)/100000))</f>
        <v>966.42894008351709</v>
      </c>
      <c r="L1296" s="13">
        <f t="shared" si="205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226"/>
        <v>0.12416964741951968</v>
      </c>
      <c r="E1297" s="7">
        <f t="shared" si="227"/>
        <v>371</v>
      </c>
      <c r="F1297" s="6">
        <f t="shared" si="228"/>
        <v>0.11815286624203822</v>
      </c>
      <c r="G1297" s="2">
        <v>111</v>
      </c>
      <c r="H1297" s="7">
        <f t="shared" si="229"/>
        <v>0</v>
      </c>
      <c r="I1297" s="6">
        <f t="shared" si="230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IF(B1297="Pending","",SUMIFS(E:E,A:A,"&lt;="&amp;A1297,A:A,"&gt;="&amp;A1297-30,B:B,B1297)/(VLOOKUP(B1297,Population!$A$2:$B$10,2,FALSE)/100000))</f>
        <v>741.37694181453071</v>
      </c>
      <c r="L1297" s="13">
        <f t="shared" si="205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226"/>
        <v>7.4880769885879744E-2</v>
      </c>
      <c r="E1298" s="7">
        <f t="shared" si="227"/>
        <v>281</v>
      </c>
      <c r="F1298" s="6">
        <f t="shared" si="228"/>
        <v>8.9490445859872605E-2</v>
      </c>
      <c r="G1298" s="2">
        <v>179</v>
      </c>
      <c r="H1298" s="7">
        <f t="shared" si="229"/>
        <v>0</v>
      </c>
      <c r="I1298" s="6">
        <f t="shared" si="230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IF(B1298="Pending","",SUMIFS(E:E,A:A,"&lt;="&amp;A1298,A:A,"&gt;="&amp;A1298-30,B:B,B1298)/(VLOOKUP(B1298,Population!$A$2:$B$10,2,FALSE)/100000))</f>
        <v>538.42581195323066</v>
      </c>
      <c r="L1298" s="13">
        <f t="shared" si="205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226"/>
        <v>3.9473684210526314E-2</v>
      </c>
      <c r="E1299" s="7">
        <f t="shared" si="227"/>
        <v>152</v>
      </c>
      <c r="F1299" s="6">
        <f t="shared" si="228"/>
        <v>4.8407643312101914E-2</v>
      </c>
      <c r="G1299" s="2">
        <v>274</v>
      </c>
      <c r="H1299" s="7">
        <f t="shared" si="229"/>
        <v>1</v>
      </c>
      <c r="I1299" s="6">
        <f t="shared" si="230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IF(B1299="Pending","",SUMIFS(E:E,A:A,"&lt;="&amp;A1299,A:A,"&gt;="&amp;A1299-30,B:B,B1299)/(VLOOKUP(B1299,Population!$A$2:$B$10,2,FALSE)/100000))</f>
        <v>474.7736120117516</v>
      </c>
      <c r="L1299" s="13">
        <f t="shared" si="205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226"/>
        <v>2.1791432464656788E-2</v>
      </c>
      <c r="E1300" s="7">
        <f t="shared" si="227"/>
        <v>70</v>
      </c>
      <c r="F1300" s="6">
        <f t="shared" si="228"/>
        <v>2.2292993630573247E-2</v>
      </c>
      <c r="G1300" s="2">
        <v>315</v>
      </c>
      <c r="H1300" s="7">
        <f t="shared" si="229"/>
        <v>2</v>
      </c>
      <c r="I1300" s="6">
        <f t="shared" si="230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IF(B1300="Pending","",SUMIFS(E:E,A:A,"&lt;="&amp;A1300,A:A,"&gt;="&amp;A1300-30,B:B,B1300)/(VLOOKUP(B1300,Population!$A$2:$B$10,2,FALSE)/100000))</f>
        <v>525.36714716152665</v>
      </c>
      <c r="L1300" s="13">
        <f t="shared" si="205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226"/>
        <v>1.8736160790325327E-3</v>
      </c>
      <c r="E1301" s="7">
        <f t="shared" si="227"/>
        <v>8</v>
      </c>
      <c r="F1301" s="6">
        <f t="shared" si="228"/>
        <v>2.5477707006369425E-3</v>
      </c>
      <c r="G1301" s="2">
        <v>0</v>
      </c>
      <c r="H1301" s="7">
        <f t="shared" si="229"/>
        <v>0</v>
      </c>
      <c r="I1301" s="6">
        <f t="shared" si="230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IF(B1301="Pending","",SUMIFS(E:E,A:A,"&lt;="&amp;A1301,A:A,"&gt;="&amp;A1301-30,B:B,B1301)/(VLOOKUP(B1301,Population!$A$2:$B$10,2,FALSE)/100000))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ref="D1302:D1311" si="232">C1302/SUMIF(A:A,A1302,C:C)</f>
        <v>4.6575257283213628E-2</v>
      </c>
      <c r="E1302" s="7">
        <f t="shared" ref="E1302:E1311" si="233">C1302-SUMIFS(C:C,A:A,A1302-1,B:B,B1302)</f>
        <v>128</v>
      </c>
      <c r="F1302" s="6">
        <f t="shared" ref="F1302:F1311" si="234">E1302/SUMIF(A:A,A1302,E:E)</f>
        <v>5.0137093615354483E-2</v>
      </c>
      <c r="G1302" s="2">
        <v>3</v>
      </c>
      <c r="H1302" s="7">
        <f t="shared" ref="H1302:H1311" si="235">G1302-SUMIFS(G:G,A:A,A1302-1,B:B,B1302)</f>
        <v>0</v>
      </c>
      <c r="I1302" s="6">
        <f t="shared" ref="I1302:I1311" si="236">G1302/SUMIF(A:A,A1302,G:G)</f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IF(B1302="Pending","",SUMIFS(E:E,A:A,"&lt;="&amp;A1302,A:A,"&gt;="&amp;A1302-30,B:B,B1302)/(VLOOKUP(B1302,Population!$A$2:$B$10,2,FALSE)/100000))</f>
        <v>297.59342292043345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232"/>
        <v>0.11252059820290396</v>
      </c>
      <c r="E1303" s="7">
        <f t="shared" si="233"/>
        <v>302</v>
      </c>
      <c r="F1303" s="6">
        <f t="shared" si="234"/>
        <v>0.11829220524872698</v>
      </c>
      <c r="G1303" s="2">
        <v>1</v>
      </c>
      <c r="H1303" s="7">
        <f t="shared" si="235"/>
        <v>-1</v>
      </c>
      <c r="I1303" s="6">
        <f t="shared" si="236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IF(B1303="Pending","",SUMIFS(E:E,A:A,"&lt;="&amp;A1303,A:A,"&gt;="&amp;A1303-30,B:B,B1303)/(VLOOKUP(B1303,Population!$A$2:$B$10,2,FALSE)/100000))</f>
        <v>831.53870845370454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232"/>
        <v>0.2369492895563225</v>
      </c>
      <c r="E1304" s="7">
        <f t="shared" si="233"/>
        <v>599</v>
      </c>
      <c r="F1304" s="6">
        <f t="shared" si="234"/>
        <v>0.23462593027810419</v>
      </c>
      <c r="G1304" s="2">
        <v>12</v>
      </c>
      <c r="H1304" s="7">
        <f t="shared" si="235"/>
        <v>0</v>
      </c>
      <c r="I1304" s="6">
        <f t="shared" si="236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IF(B1304="Pending","",SUMIFS(E:E,A:A,"&lt;="&amp;A1304,A:A,"&gt;="&amp;A1304-30,B:B,B1304)/(VLOOKUP(B1304,Population!$A$2:$B$10,2,FALSE)/100000))</f>
        <v>1509.8987031312995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232"/>
        <v>0.18529573319238463</v>
      </c>
      <c r="E1305" s="7">
        <f t="shared" si="233"/>
        <v>414</v>
      </c>
      <c r="F1305" s="6">
        <f t="shared" si="234"/>
        <v>0.16216216216216217</v>
      </c>
      <c r="G1305" s="2">
        <v>15</v>
      </c>
      <c r="H1305" s="7">
        <f t="shared" si="235"/>
        <v>-1</v>
      </c>
      <c r="I1305" s="6">
        <f t="shared" si="236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IF(B1305="Pending","",SUMIFS(E:E,A:A,"&lt;="&amp;A1305,A:A,"&gt;="&amp;A1305-30,B:B,B1305)/(VLOOKUP(B1305,Population!$A$2:$B$10,2,FALSE)/100000))</f>
        <v>1122.6860560294215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232"/>
        <v>0.15584159852418411</v>
      </c>
      <c r="E1306" s="7">
        <f t="shared" si="233"/>
        <v>380</v>
      </c>
      <c r="F1306" s="6">
        <f t="shared" si="234"/>
        <v>0.14884449667058364</v>
      </c>
      <c r="G1306" s="2">
        <v>57</v>
      </c>
      <c r="H1306" s="7">
        <f t="shared" si="235"/>
        <v>2</v>
      </c>
      <c r="I1306" s="6">
        <f t="shared" si="236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IF(B1306="Pending","",SUMIFS(E:E,A:A,"&lt;="&amp;A1306,A:A,"&gt;="&amp;A1306-30,B:B,B1306)/(VLOOKUP(B1306,Population!$A$2:$B$10,2,FALSE)/100000))</f>
        <v>992.1174869797776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232"/>
        <v>0.12403486407777052</v>
      </c>
      <c r="E1307" s="7">
        <f t="shared" si="233"/>
        <v>304</v>
      </c>
      <c r="F1307" s="6">
        <f t="shared" si="234"/>
        <v>0.1190755973364669</v>
      </c>
      <c r="G1307" s="2">
        <v>112</v>
      </c>
      <c r="H1307" s="7">
        <f t="shared" si="235"/>
        <v>1</v>
      </c>
      <c r="I1307" s="6">
        <f t="shared" si="236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IF(B1307="Pending","",SUMIFS(E:E,A:A,"&lt;="&amp;A1307,A:A,"&gt;="&amp;A1307-30,B:B,B1307)/(VLOOKUP(B1307,Population!$A$2:$B$10,2,FALSE)/100000))</f>
        <v>760.14032328859537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232"/>
        <v>7.5345376156867622E-2</v>
      </c>
      <c r="E1308" s="7">
        <f t="shared" si="233"/>
        <v>236</v>
      </c>
      <c r="F1308" s="6">
        <f t="shared" si="234"/>
        <v>9.2440266353309833E-2</v>
      </c>
      <c r="G1308" s="2">
        <v>181</v>
      </c>
      <c r="H1308" s="7">
        <f t="shared" si="235"/>
        <v>2</v>
      </c>
      <c r="I1308" s="6">
        <f t="shared" si="236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IF(B1308="Pending","",SUMIFS(E:E,A:A,"&lt;="&amp;A1308,A:A,"&gt;="&amp;A1308-30,B:B,B1308)/(VLOOKUP(B1308,Population!$A$2:$B$10,2,FALSE)/100000))</f>
        <v>557.58732446912461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232"/>
        <v>3.9745463213423295E-2</v>
      </c>
      <c r="E1309" s="7">
        <f t="shared" si="233"/>
        <v>127</v>
      </c>
      <c r="F1309" s="6">
        <f t="shared" si="234"/>
        <v>4.974539757148453E-2</v>
      </c>
      <c r="G1309" s="2">
        <v>279</v>
      </c>
      <c r="H1309" s="7">
        <f t="shared" si="235"/>
        <v>5</v>
      </c>
      <c r="I1309" s="6">
        <f t="shared" si="236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IF(B1309="Pending","",SUMIFS(E:E,A:A,"&lt;="&amp;A1309,A:A,"&gt;="&amp;A1309-30,B:B,B1309)/(VLOOKUP(B1309,Population!$A$2:$B$10,2,FALSE)/100000))</f>
        <v>494.37340100125732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232"/>
        <v>2.1888505425488917E-2</v>
      </c>
      <c r="E1310" s="7">
        <f t="shared" si="233"/>
        <v>65</v>
      </c>
      <c r="F1310" s="6">
        <f t="shared" si="234"/>
        <v>2.5460242851547198E-2</v>
      </c>
      <c r="G1310" s="2">
        <v>318</v>
      </c>
      <c r="H1310" s="7">
        <f t="shared" si="235"/>
        <v>3</v>
      </c>
      <c r="I1310" s="6">
        <f t="shared" si="236"/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IF(B1310="Pending","",SUMIFS(E:E,A:A,"&lt;="&amp;A1310,A:A,"&gt;="&amp;A1310-30,B:B,B1310)/(VLOOKUP(B1310,Population!$A$2:$B$10,2,FALSE)/100000))</f>
        <v>548.40560331392373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232"/>
        <v>1.8033143674408482E-3</v>
      </c>
      <c r="E1311" s="7">
        <f t="shared" si="233"/>
        <v>-2</v>
      </c>
      <c r="F1311" s="6">
        <f t="shared" si="234"/>
        <v>-7.833920877399138E-4</v>
      </c>
      <c r="G1311" s="2">
        <v>0</v>
      </c>
      <c r="H1311" s="7">
        <f t="shared" si="235"/>
        <v>0</v>
      </c>
      <c r="I1311" s="6">
        <f t="shared" si="23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IF(B1311="Pending","",SUMIFS(E:E,A:A,"&lt;="&amp;A1311,A:A,"&gt;="&amp;A1311-30,B:B,B1311)/(VLOOKUP(B1311,Population!$A$2:$B$10,2,FALSE)/100000))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ref="D1312:D1321" si="237">C1312/SUMIF(A:A,A1312,C:C)</f>
        <v>4.6454101207544118E-2</v>
      </c>
      <c r="E1312" s="7">
        <f t="shared" ref="E1312:E1321" si="238">C1312-SUMIFS(C:C,A:A,A1312-1,B:B,B1312)</f>
        <v>107</v>
      </c>
      <c r="F1312" s="6">
        <f t="shared" ref="F1312:F1321" si="239">E1312/SUMIF(A:A,A1312,E:E)</f>
        <v>4.187866927592955E-2</v>
      </c>
      <c r="G1312" s="2">
        <v>3</v>
      </c>
      <c r="H1312" s="7">
        <f t="shared" ref="H1312:H1321" si="240">G1312-SUMIFS(G:G,A:A,A1312-1,B:B,B1312)</f>
        <v>0</v>
      </c>
      <c r="I1312" s="6">
        <f t="shared" ref="I1312:I1321" si="241">G1312/SUMIF(A:A,A1312,G:G)</f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IF(B1312="Pending","",SUMIFS(E:E,A:A,"&lt;="&amp;A1312,A:A,"&gt;="&amp;A1312-30,B:B,B1312)/(VLOOKUP(B1312,Population!$A$2:$B$10,2,FALSE)/100000))</f>
        <v>305.09948848370851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237"/>
        <v>0.11249545656475909</v>
      </c>
      <c r="E1313" s="7">
        <f t="shared" si="238"/>
        <v>285</v>
      </c>
      <c r="F1313" s="6">
        <f t="shared" si="239"/>
        <v>0.11154598825831702</v>
      </c>
      <c r="G1313" s="2">
        <v>1</v>
      </c>
      <c r="H1313" s="7">
        <f t="shared" si="240"/>
        <v>0</v>
      </c>
      <c r="I1313" s="6">
        <f t="shared" si="241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IF(B1313="Pending","",SUMIFS(E:E,A:A,"&lt;="&amp;A1313,A:A,"&gt;="&amp;A1313-30,B:B,B1313)/(VLOOKUP(B1313,Population!$A$2:$B$10,2,FALSE)/100000))</f>
        <v>855.58376375149555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237"/>
        <v>0.23621824643592745</v>
      </c>
      <c r="E1314" s="7">
        <f t="shared" si="238"/>
        <v>533</v>
      </c>
      <c r="F1314" s="6">
        <f t="shared" si="239"/>
        <v>0.2086105675146771</v>
      </c>
      <c r="G1314" s="2">
        <v>12</v>
      </c>
      <c r="H1314" s="7">
        <f t="shared" si="240"/>
        <v>0</v>
      </c>
      <c r="I1314" s="6">
        <f t="shared" si="241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IF(B1314="Pending","",SUMIFS(E:E,A:A,"&lt;="&amp;A1314,A:A,"&gt;="&amp;A1314-30,B:B,B1314)/(VLOOKUP(B1314,Population!$A$2:$B$10,2,FALSE)/100000))</f>
        <v>1543.8113156833758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237"/>
        <v>0.18461491862202659</v>
      </c>
      <c r="E1315" s="7">
        <f t="shared" si="238"/>
        <v>406</v>
      </c>
      <c r="F1315" s="6">
        <f t="shared" si="239"/>
        <v>0.15890410958904111</v>
      </c>
      <c r="G1315" s="2">
        <v>15</v>
      </c>
      <c r="H1315" s="7">
        <f t="shared" si="240"/>
        <v>0</v>
      </c>
      <c r="I1315" s="6">
        <f t="shared" si="241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IF(B1315="Pending","",SUMIFS(E:E,A:A,"&lt;="&amp;A1315,A:A,"&gt;="&amp;A1315-30,B:B,B1315)/(VLOOKUP(B1315,Population!$A$2:$B$10,2,FALSE)/100000))</f>
        <v>1152.0984242722718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237"/>
        <v>0.15548645046645934</v>
      </c>
      <c r="E1316" s="7">
        <f t="shared" si="238"/>
        <v>363</v>
      </c>
      <c r="F1316" s="6">
        <f t="shared" si="239"/>
        <v>0.14207436399217221</v>
      </c>
      <c r="G1316" s="2">
        <v>58</v>
      </c>
      <c r="H1316" s="7">
        <f t="shared" si="240"/>
        <v>1</v>
      </c>
      <c r="I1316" s="6">
        <f t="shared" si="241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IF(B1316="Pending","",SUMIFS(E:E,A:A,"&lt;="&amp;A1316,A:A,"&gt;="&amp;A1316-30,B:B,B1316)/(VLOOKUP(B1316,Population!$A$2:$B$10,2,FALSE)/100000))</f>
        <v>1021.6769108056116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237"/>
        <v>0.12409636121319817</v>
      </c>
      <c r="E1317" s="7">
        <f t="shared" si="238"/>
        <v>323</v>
      </c>
      <c r="F1317" s="6">
        <f t="shared" si="239"/>
        <v>0.1264187866927593</v>
      </c>
      <c r="G1317" s="2">
        <v>118</v>
      </c>
      <c r="H1317" s="7">
        <f t="shared" si="240"/>
        <v>6</v>
      </c>
      <c r="I1317" s="6">
        <f t="shared" si="241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IF(B1317="Pending","",SUMIFS(E:E,A:A,"&lt;="&amp;A1317,A:A,"&gt;="&amp;A1317-30,B:B,B1317)/(VLOOKUP(B1317,Population!$A$2:$B$10,2,FALSE)/100000))</f>
        <v>783.8179237201532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237"/>
        <v>7.5935947659626024E-2</v>
      </c>
      <c r="E1318" s="7">
        <f t="shared" si="238"/>
        <v>251</v>
      </c>
      <c r="F1318" s="6">
        <f t="shared" si="239"/>
        <v>9.823874755381605E-2</v>
      </c>
      <c r="G1318" s="2">
        <v>183</v>
      </c>
      <c r="H1318" s="7">
        <f t="shared" si="240"/>
        <v>2</v>
      </c>
      <c r="I1318" s="6">
        <f t="shared" si="241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IF(B1318="Pending","",SUMIFS(E:E,A:A,"&lt;="&amp;A1318,A:A,"&gt;="&amp;A1318-30,B:B,B1318)/(VLOOKUP(B1318,Population!$A$2:$B$10,2,FALSE)/100000))</f>
        <v>583.09370867902317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237"/>
        <v>3.9911554460643754E-2</v>
      </c>
      <c r="E1319" s="7">
        <f t="shared" si="238"/>
        <v>118</v>
      </c>
      <c r="F1319" s="6">
        <f t="shared" si="239"/>
        <v>4.6183953033268103E-2</v>
      </c>
      <c r="G1319" s="2">
        <v>285</v>
      </c>
      <c r="H1319" s="7">
        <f t="shared" si="240"/>
        <v>6</v>
      </c>
      <c r="I1319" s="6">
        <f t="shared" si="241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IF(B1319="Pending","",SUMIFS(E:E,A:A,"&lt;="&amp;A1319,A:A,"&gt;="&amp;A1319-30,B:B,B1319)/(VLOOKUP(B1319,Population!$A$2:$B$10,2,FALSE)/100000))</f>
        <v>512.7221396297308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237"/>
        <v>2.2020516134243367E-2</v>
      </c>
      <c r="E1320" s="7">
        <f t="shared" si="238"/>
        <v>69</v>
      </c>
      <c r="F1320" s="6">
        <f t="shared" si="239"/>
        <v>2.700587084148728E-2</v>
      </c>
      <c r="G1320" s="2">
        <v>324</v>
      </c>
      <c r="H1320" s="7">
        <f t="shared" si="240"/>
        <v>6</v>
      </c>
      <c r="I1320" s="6">
        <f t="shared" si="241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IF(B1320="Pending","",SUMIFS(E:E,A:A,"&lt;="&amp;A1320,A:A,"&gt;="&amp;A1320-30,B:B,B1320)/(VLOOKUP(B1320,Population!$A$2:$B$10,2,FALSE)/100000))</f>
        <v>571.89579390068161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237"/>
        <v>2.7664472355720688E-3</v>
      </c>
      <c r="E1321" s="7">
        <f t="shared" si="238"/>
        <v>100</v>
      </c>
      <c r="F1321" s="6">
        <f t="shared" si="239"/>
        <v>3.9138943248532287E-2</v>
      </c>
      <c r="G1321" s="2">
        <v>0</v>
      </c>
      <c r="H1321" s="7">
        <f t="shared" si="240"/>
        <v>0</v>
      </c>
      <c r="I1321" s="6">
        <f t="shared" si="241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IF(B1321="Pending","",SUMIFS(E:E,A:A,"&lt;="&amp;A1321,A:A,"&gt;="&amp;A1321-30,B:B,B1321)/(VLOOKUP(B1321,Population!$A$2:$B$10,2,FALSE)/100000))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ref="D1322:D1331" si="242">C1322/SUMIF(A:A,A1322,C:C)</f>
        <v>4.6745749935529941E-2</v>
      </c>
      <c r="E1322" s="7">
        <f t="shared" ref="E1322:E1331" si="243">C1322-SUMIFS(C:C,A:A,A1322-1,B:B,B1322)</f>
        <v>112</v>
      </c>
      <c r="F1322" s="6">
        <f t="shared" ref="F1322:F1331" si="244">E1322/SUMIF(A:A,A1322,E:E)</f>
        <v>6.2992125984251968E-2</v>
      </c>
      <c r="G1322">
        <v>3</v>
      </c>
      <c r="H1322" s="7">
        <f t="shared" ref="H1322:H1331" si="245">G1322-SUMIFS(G:G,A:A,A1322-1,B:B,B1322)</f>
        <v>0</v>
      </c>
      <c r="I1322" s="6">
        <f t="shared" ref="I1322:I1331" si="246">G1322/SUMIF(A:A,A1322,G:G)</f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IF(B1322="Pending","",SUMIFS(E:E,A:A,"&lt;="&amp;A1322,A:A,"&gt;="&amp;A1322-30,B:B,B1322)/(VLOOKUP(B1322,Population!$A$2:$B$10,2,FALSE)/100000))</f>
        <v>317.46241999969089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242"/>
        <v>0.11253496260736744</v>
      </c>
      <c r="E1323" s="7">
        <f t="shared" si="243"/>
        <v>204</v>
      </c>
      <c r="F1323" s="6">
        <f t="shared" si="244"/>
        <v>0.11473565804274466</v>
      </c>
      <c r="G1323">
        <v>1</v>
      </c>
      <c r="H1323" s="7">
        <f t="shared" si="245"/>
        <v>0</v>
      </c>
      <c r="I1323" s="6">
        <f t="shared" si="24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IF(B1323="Pending","",SUMIFS(E:E,A:A,"&lt;="&amp;A1323,A:A,"&gt;="&amp;A1323-30,B:B,B1323)/(VLOOKUP(B1323,Population!$A$2:$B$10,2,FALSE)/100000))</f>
        <v>879.39537191047305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242"/>
        <v>0.23513717244252247</v>
      </c>
      <c r="E1324" s="7">
        <f t="shared" si="243"/>
        <v>311</v>
      </c>
      <c r="F1324" s="6">
        <f t="shared" si="244"/>
        <v>0.17491563554555681</v>
      </c>
      <c r="G1324">
        <v>12</v>
      </c>
      <c r="H1324" s="7">
        <f t="shared" si="245"/>
        <v>0</v>
      </c>
      <c r="I1324" s="6">
        <f t="shared" si="24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IF(B1324="Pending","",SUMIFS(E:E,A:A,"&lt;="&amp;A1324,A:A,"&gt;="&amp;A1324-30,B:B,B1324)/(VLOOKUP(B1324,Population!$A$2:$B$10,2,FALSE)/100000))</f>
        <v>1576.4640169332079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242"/>
        <v>0.18451330066850488</v>
      </c>
      <c r="E1325" s="7">
        <f t="shared" si="243"/>
        <v>318</v>
      </c>
      <c r="F1325" s="6">
        <f t="shared" si="244"/>
        <v>0.17885264341957255</v>
      </c>
      <c r="G1325">
        <v>18</v>
      </c>
      <c r="H1325" s="7">
        <f t="shared" si="245"/>
        <v>3</v>
      </c>
      <c r="I1325" s="6">
        <f t="shared" si="24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IF(B1325="Pending","",SUMIFS(E:E,A:A,"&lt;="&amp;A1325,A:A,"&gt;="&amp;A1325-30,B:B,B1325)/(VLOOKUP(B1325,Population!$A$2:$B$10,2,FALSE)/100000))</f>
        <v>1188.3508781529945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242"/>
        <v>0.15541250917458491</v>
      </c>
      <c r="E1326" s="7">
        <f t="shared" si="243"/>
        <v>269</v>
      </c>
      <c r="F1326" s="6">
        <f t="shared" si="244"/>
        <v>0.15129358830146231</v>
      </c>
      <c r="G1326">
        <v>58</v>
      </c>
      <c r="H1326" s="7">
        <f t="shared" si="245"/>
        <v>0</v>
      </c>
      <c r="I1326" s="6">
        <f t="shared" si="24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IF(B1326="Pending","",SUMIFS(E:E,A:A,"&lt;="&amp;A1326,A:A,"&gt;="&amp;A1326-30,B:B,B1326)/(VLOOKUP(B1326,Population!$A$2:$B$10,2,FALSE)/100000))</f>
        <v>1053.2304227466805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242"/>
        <v>0.12414949118248002</v>
      </c>
      <c r="E1327" s="7">
        <f t="shared" si="243"/>
        <v>226</v>
      </c>
      <c r="F1327" s="6">
        <f t="shared" si="244"/>
        <v>0.12710911136107986</v>
      </c>
      <c r="G1327">
        <v>120</v>
      </c>
      <c r="H1327" s="7">
        <f t="shared" si="245"/>
        <v>2</v>
      </c>
      <c r="I1327" s="6">
        <f t="shared" si="24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IF(B1327="Pending","",SUMIFS(E:E,A:A,"&lt;="&amp;A1327,A:A,"&gt;="&amp;A1327-30,B:B,B1327)/(VLOOKUP(B1327,Population!$A$2:$B$10,2,FALSE)/100000))</f>
        <v>809.05913927454969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242"/>
        <v>7.6342464938207927E-2</v>
      </c>
      <c r="E1328" s="7">
        <f t="shared" si="243"/>
        <v>176</v>
      </c>
      <c r="F1328" s="6">
        <f t="shared" si="244"/>
        <v>9.8987626546681667E-2</v>
      </c>
      <c r="G1328">
        <v>190</v>
      </c>
      <c r="H1328" s="7">
        <f t="shared" si="245"/>
        <v>7</v>
      </c>
      <c r="I1328" s="6">
        <f t="shared" si="24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IF(B1328="Pending","",SUMIFS(E:E,A:A,"&lt;="&amp;A1328,A:A,"&gt;="&amp;A1328-30,B:B,B1328)/(VLOOKUP(B1328,Population!$A$2:$B$10,2,FALSE)/100000))</f>
        <v>605.42765704191936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242"/>
        <v>4.023923350062486E-2</v>
      </c>
      <c r="E1329" s="7">
        <f t="shared" si="243"/>
        <v>104</v>
      </c>
      <c r="F1329" s="6">
        <f t="shared" si="244"/>
        <v>5.8492688413948259E-2</v>
      </c>
      <c r="G1329">
        <v>290</v>
      </c>
      <c r="H1329" s="7">
        <f t="shared" si="245"/>
        <v>5</v>
      </c>
      <c r="I1329" s="6">
        <f t="shared" si="24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IF(B1329="Pending","",SUMIFS(E:E,A:A,"&lt;="&amp;A1329,A:A,"&gt;="&amp;A1329-30,B:B,B1329)/(VLOOKUP(B1329,Population!$A$2:$B$10,2,FALSE)/100000))</f>
        <v>534.40701255429042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242"/>
        <v>2.2395905655511694E-2</v>
      </c>
      <c r="E1330" s="7">
        <f t="shared" si="243"/>
        <v>77</v>
      </c>
      <c r="F1330" s="6">
        <f t="shared" si="244"/>
        <v>4.3307086614173228E-2</v>
      </c>
      <c r="G1330">
        <v>328</v>
      </c>
      <c r="H1330" s="7">
        <f t="shared" si="245"/>
        <v>4</v>
      </c>
      <c r="I1330" s="6">
        <f t="shared" si="24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IF(B1330="Pending","",SUMIFS(E:E,A:A,"&lt;="&amp;A1330,A:A,"&gt;="&amp;A1330-30,B:B,B1330)/(VLOOKUP(B1330,Population!$A$2:$B$10,2,FALSE)/100000))</f>
        <v>606.67934534645769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242"/>
        <v>2.5292098946658468E-3</v>
      </c>
      <c r="E1331" s="7">
        <f t="shared" si="243"/>
        <v>-19</v>
      </c>
      <c r="F1331" s="6">
        <f t="shared" si="244"/>
        <v>-1.0686164229471317E-2</v>
      </c>
      <c r="G1331">
        <v>0</v>
      </c>
      <c r="H1331" s="7">
        <f t="shared" si="245"/>
        <v>0</v>
      </c>
      <c r="I1331" s="6">
        <f t="shared" si="24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IF(B1331="Pending","",SUMIFS(E:E,A:A,"&lt;="&amp;A1331,A:A,"&gt;="&amp;A1331-30,B:B,B1331)/(VLOOKUP(B1331,Population!$A$2:$B$10,2,FALSE)/100000))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ref="D1332:D1341" si="247">C1332/SUMIF(A:A,A1332,C:C)</f>
        <v>4.7020054242692302E-2</v>
      </c>
      <c r="E1332" s="7">
        <f t="shared" ref="E1332:E1341" si="248">C1332-SUMIFS(C:C,A:A,A1332-1,B:B,B1332)</f>
        <v>124</v>
      </c>
      <c r="F1332" s="6">
        <f t="shared" ref="F1332:F1341" si="249">E1332/SUMIF(A:A,A1332,E:E)</f>
        <v>6.0517325524646171E-2</v>
      </c>
      <c r="G1332" s="2">
        <v>3</v>
      </c>
      <c r="H1332" s="7">
        <f t="shared" ref="H1332:H1341" si="250">G1332-SUMIFS(G:G,A:A,A1332-1,B:B,B1332)</f>
        <v>0</v>
      </c>
      <c r="I1332" s="6">
        <f t="shared" ref="I1332:I1341" si="251">G1332/SUMIF(A:A,A1332,G:G)</f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IF(B1332="Pending","",SUMIFS(E:E,A:A,"&lt;="&amp;A1332,A:A,"&gt;="&amp;A1332-30,B:B,B1332)/(VLOOKUP(B1332,Population!$A$2:$B$10,2,FALSE)/100000))</f>
        <v>317.57280331679789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247"/>
        <v>0.11275286523898864</v>
      </c>
      <c r="E1333" s="7">
        <f t="shared" si="248"/>
        <v>253</v>
      </c>
      <c r="F1333" s="6">
        <f t="shared" si="249"/>
        <v>0.12347486578818936</v>
      </c>
      <c r="G1333" s="2">
        <v>2</v>
      </c>
      <c r="H1333" s="7">
        <f t="shared" si="250"/>
        <v>1</v>
      </c>
      <c r="I1333" s="6">
        <f t="shared" si="251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IF(B1333="Pending","",SUMIFS(E:E,A:A,"&lt;="&amp;A1333,A:A,"&gt;="&amp;A1333-30,B:B,B1333)/(VLOOKUP(B1333,Population!$A$2:$B$10,2,FALSE)/100000))</f>
        <v>881.61311972920134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247"/>
        <v>0.23446841189450865</v>
      </c>
      <c r="E1334" s="7">
        <f t="shared" si="248"/>
        <v>413</v>
      </c>
      <c r="F1334" s="6">
        <f t="shared" si="249"/>
        <v>0.2015617374328941</v>
      </c>
      <c r="G1334" s="2">
        <v>12</v>
      </c>
      <c r="H1334" s="7">
        <f t="shared" si="250"/>
        <v>0</v>
      </c>
      <c r="I1334" s="6">
        <f t="shared" si="251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IF(B1334="Pending","",SUMIFS(E:E,A:A,"&lt;="&amp;A1334,A:A,"&gt;="&amp;A1334-30,B:B,B1334)/(VLOOKUP(B1334,Population!$A$2:$B$10,2,FALSE)/100000))</f>
        <v>1557.9853178336243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247"/>
        <v>0.18421129375625783</v>
      </c>
      <c r="E1335" s="7">
        <f t="shared" si="248"/>
        <v>347</v>
      </c>
      <c r="F1335" s="6">
        <f t="shared" si="249"/>
        <v>0.1693509028794534</v>
      </c>
      <c r="G1335" s="2">
        <v>18</v>
      </c>
      <c r="H1335" s="7">
        <f t="shared" si="250"/>
        <v>0</v>
      </c>
      <c r="I1335" s="6">
        <f t="shared" si="251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IF(B1335="Pending","",SUMIFS(E:E,A:A,"&lt;="&amp;A1335,A:A,"&gt;="&amp;A1335-30,B:B,B1335)/(VLOOKUP(B1335,Population!$A$2:$B$10,2,FALSE)/100000))</f>
        <v>1183.448816779186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247"/>
        <v>0.15516520690962468</v>
      </c>
      <c r="E1336" s="7">
        <f t="shared" si="248"/>
        <v>293</v>
      </c>
      <c r="F1336" s="6">
        <f t="shared" si="249"/>
        <v>0.14299658369936555</v>
      </c>
      <c r="G1336" s="2">
        <v>59</v>
      </c>
      <c r="H1336" s="7">
        <f t="shared" si="250"/>
        <v>1</v>
      </c>
      <c r="I1336" s="6">
        <f t="shared" si="251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IF(B1336="Pending","",SUMIFS(E:E,A:A,"&lt;="&amp;A1336,A:A,"&gt;="&amp;A1336-30,B:B,B1336)/(VLOOKUP(B1336,Population!$A$2:$B$10,2,FALSE)/100000))</f>
        <v>1045.2540702857411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247"/>
        <v>0.12426242575653003</v>
      </c>
      <c r="E1337" s="7">
        <f t="shared" si="248"/>
        <v>266</v>
      </c>
      <c r="F1337" s="6">
        <f t="shared" si="249"/>
        <v>0.12981942410932162</v>
      </c>
      <c r="G1337" s="2">
        <v>119</v>
      </c>
      <c r="H1337" s="7">
        <f t="shared" si="250"/>
        <v>-1</v>
      </c>
      <c r="I1337" s="6">
        <f t="shared" si="251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IF(B1337="Pending","",SUMIFS(E:E,A:A,"&lt;="&amp;A1337,A:A,"&gt;="&amp;A1337-30,B:B,B1337)/(VLOOKUP(B1337,Population!$A$2:$B$10,2,FALSE)/100000))</f>
        <v>812.52142990369248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247"/>
        <v>7.6795209534271075E-2</v>
      </c>
      <c r="E1338" s="7">
        <f t="shared" si="248"/>
        <v>203</v>
      </c>
      <c r="F1338" s="6">
        <f t="shared" si="249"/>
        <v>9.9072718399219134E-2</v>
      </c>
      <c r="G1338" s="2">
        <v>193</v>
      </c>
      <c r="H1338" s="7">
        <f t="shared" si="250"/>
        <v>3</v>
      </c>
      <c r="I1338" s="6">
        <f t="shared" si="251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IF(B1338="Pending","",SUMIFS(E:E,A:A,"&lt;="&amp;A1338,A:A,"&gt;="&amp;A1338-30,B:B,B1338)/(VLOOKUP(B1338,Population!$A$2:$B$10,2,FALSE)/100000))</f>
        <v>611.89942616980397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247"/>
        <v>4.0497321888578901E-2</v>
      </c>
      <c r="E1339" s="7">
        <f t="shared" si="248"/>
        <v>109</v>
      </c>
      <c r="F1339" s="6">
        <f t="shared" si="249"/>
        <v>5.3196681307955102E-2</v>
      </c>
      <c r="G1339" s="2">
        <v>295</v>
      </c>
      <c r="H1339" s="7">
        <f t="shared" si="250"/>
        <v>5</v>
      </c>
      <c r="I1339" s="6">
        <f t="shared" si="251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IF(B1339="Pending","",SUMIFS(E:E,A:A,"&lt;="&amp;A1339,A:A,"&gt;="&amp;A1339-30,B:B,B1339)/(VLOOKUP(B1339,Population!$A$2:$B$10,2,FALSE)/100000))</f>
        <v>539.4112139984195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247"/>
        <v>2.250391266732121E-2</v>
      </c>
      <c r="E1340" s="7">
        <f t="shared" si="248"/>
        <v>57</v>
      </c>
      <c r="F1340" s="6">
        <f t="shared" si="249"/>
        <v>2.7818448023426062E-2</v>
      </c>
      <c r="G1340" s="2">
        <v>332</v>
      </c>
      <c r="H1340" s="7">
        <f t="shared" si="250"/>
        <v>4</v>
      </c>
      <c r="I1340" s="6">
        <f t="shared" si="251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IF(B1340="Pending","",SUMIFS(E:E,A:A,"&lt;="&amp;A1340,A:A,"&gt;="&amp;A1340-30,B:B,B1340)/(VLOOKUP(B1340,Population!$A$2:$B$10,2,FALSE)/100000))</f>
        <v>615.71403403367219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247"/>
        <v>2.3232981112266821E-3</v>
      </c>
      <c r="E1341" s="7">
        <f t="shared" si="248"/>
        <v>-16</v>
      </c>
      <c r="F1341" s="6">
        <f t="shared" si="249"/>
        <v>-7.8086871644704736E-3</v>
      </c>
      <c r="G1341" s="2">
        <v>0</v>
      </c>
      <c r="H1341" s="7">
        <f t="shared" si="250"/>
        <v>0</v>
      </c>
      <c r="I1341" s="6">
        <f t="shared" si="251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IF(B1341="Pending","",SUMIFS(E:E,A:A,"&lt;="&amp;A1341,A:A,"&gt;="&amp;A1341-30,B:B,B1341)/(VLOOKUP(B1341,Population!$A$2:$B$10,2,FALSE)/100000))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ref="D1342:D1351" si="252">C1342/SUMIF(A:A,A1342,C:C)</f>
        <v>4.7037061504921714E-2</v>
      </c>
      <c r="E1342" s="7">
        <f t="shared" ref="E1342:E1351" si="253">C1342-SUMIFS(C:C,A:A,A1342-1,B:B,B1342)</f>
        <v>147</v>
      </c>
      <c r="F1342" s="6">
        <f t="shared" ref="F1342:F1351" si="254">E1342/SUMIF(A:A,A1342,E:E)</f>
        <v>4.7603626943005184E-2</v>
      </c>
      <c r="G1342" s="2">
        <v>3</v>
      </c>
      <c r="H1342" s="7">
        <f t="shared" ref="H1342:H1350" si="255">G1342-SUMIFS(G:G,A:A,A1342-1,B:B,B1342)</f>
        <v>0</v>
      </c>
      <c r="I1342" s="6">
        <f t="shared" ref="I1342:I1350" si="256">G1342/SUMIF(A:A,A1342,G:G)</f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IF(B1342="Pending","",SUMIFS(E:E,A:A,"&lt;="&amp;A1342,A:A,"&gt;="&amp;A1342-30,B:B,B1342)/(VLOOKUP(B1342,Population!$A$2:$B$10,2,FALSE)/100000))</f>
        <v>327.17615190510566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252"/>
        <v>0.11300597400881474</v>
      </c>
      <c r="E1343" s="7">
        <f t="shared" si="253"/>
        <v>375</v>
      </c>
      <c r="F1343" s="6">
        <f t="shared" si="254"/>
        <v>0.12143782383419689</v>
      </c>
      <c r="G1343" s="2">
        <v>1</v>
      </c>
      <c r="H1343" s="7">
        <f t="shared" si="255"/>
        <v>-1</v>
      </c>
      <c r="I1343" s="6">
        <f t="shared" si="25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IF(B1343="Pending","",SUMIFS(E:E,A:A,"&lt;="&amp;A1343,A:A,"&gt;="&amp;A1343-30,B:B,B1343)/(VLOOKUP(B1343,Population!$A$2:$B$10,2,FALSE)/100000))</f>
        <v>911.96124777495697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252"/>
        <v>0.23383572891401391</v>
      </c>
      <c r="E1344" s="7">
        <f t="shared" si="253"/>
        <v>657</v>
      </c>
      <c r="F1344" s="6">
        <f t="shared" si="254"/>
        <v>0.21275906735751296</v>
      </c>
      <c r="G1344" s="2">
        <v>11</v>
      </c>
      <c r="H1344" s="7">
        <f t="shared" si="255"/>
        <v>-1</v>
      </c>
      <c r="I1344" s="6">
        <f t="shared" si="25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IF(B1344="Pending","",SUMIFS(E:E,A:A,"&lt;="&amp;A1344,A:A,"&gt;="&amp;A1344-30,B:B,B1344)/(VLOOKUP(B1344,Population!$A$2:$B$10,2,FALSE)/100000))</f>
        <v>1594.8377234242707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252"/>
        <v>0.1836181919421663</v>
      </c>
      <c r="E1345" s="7">
        <f t="shared" si="253"/>
        <v>506</v>
      </c>
      <c r="F1345" s="6">
        <f t="shared" si="254"/>
        <v>0.163860103626943</v>
      </c>
      <c r="G1345" s="2">
        <v>17</v>
      </c>
      <c r="H1345" s="7">
        <f t="shared" si="255"/>
        <v>-1</v>
      </c>
      <c r="I1345" s="6">
        <f t="shared" si="25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IF(B1345="Pending","",SUMIFS(E:E,A:A,"&lt;="&amp;A1345,A:A,"&gt;="&amp;A1345-30,B:B,B1345)/(VLOOKUP(B1345,Population!$A$2:$B$10,2,FALSE)/100000))</f>
        <v>1212.8611850220366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si="252"/>
        <v>0.15535254202097037</v>
      </c>
      <c r="E1346" s="7">
        <f t="shared" si="253"/>
        <v>499</v>
      </c>
      <c r="F1346" s="6">
        <f t="shared" si="254"/>
        <v>0.16159326424870465</v>
      </c>
      <c r="G1346" s="2">
        <v>60</v>
      </c>
      <c r="H1346" s="7">
        <f t="shared" si="255"/>
        <v>1</v>
      </c>
      <c r="I1346" s="6">
        <f t="shared" si="25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IF(B1346="Pending","",SUMIFS(E:E,A:A,"&lt;="&amp;A1346,A:A,"&gt;="&amp;A1346-30,B:B,B1346)/(VLOOKUP(B1346,Population!$A$2:$B$10,2,FALSE)/100000))</f>
        <v>1079.7400647492141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252"/>
        <v>0.12458592474447663</v>
      </c>
      <c r="E1347" s="7">
        <f t="shared" si="253"/>
        <v>418</v>
      </c>
      <c r="F1347" s="6">
        <f t="shared" si="254"/>
        <v>0.13536269430051814</v>
      </c>
      <c r="G1347" s="2">
        <v>120</v>
      </c>
      <c r="H1347" s="7">
        <f t="shared" si="255"/>
        <v>1</v>
      </c>
      <c r="I1347" s="6">
        <f t="shared" si="25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IF(B1347="Pending","",SUMIFS(E:E,A:A,"&lt;="&amp;A1347,A:A,"&gt;="&amp;A1347-30,B:B,B1347)/(VLOOKUP(B1347,Population!$A$2:$B$10,2,FALSE)/100000))</f>
        <v>842.90023800455913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252"/>
        <v>7.7284610085032887E-2</v>
      </c>
      <c r="E1348" s="7">
        <f t="shared" si="253"/>
        <v>289</v>
      </c>
      <c r="F1348" s="6">
        <f t="shared" si="254"/>
        <v>9.3588082901554404E-2</v>
      </c>
      <c r="G1348" s="2">
        <v>199</v>
      </c>
      <c r="H1348" s="7">
        <f t="shared" si="255"/>
        <v>6</v>
      </c>
      <c r="I1348" s="6">
        <f t="shared" si="25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IF(B1348="Pending","",SUMIFS(E:E,A:A,"&lt;="&amp;A1348,A:A,"&gt;="&amp;A1348-30,B:B,B1348)/(VLOOKUP(B1348,Population!$A$2:$B$10,2,FALSE)/100000))</f>
        <v>637.02511807806229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252"/>
        <v>4.063836012042394E-2</v>
      </c>
      <c r="E1349" s="7">
        <f t="shared" si="253"/>
        <v>140</v>
      </c>
      <c r="F1349" s="6">
        <f t="shared" si="254"/>
        <v>4.5336787564766841E-2</v>
      </c>
      <c r="G1349" s="2">
        <v>307</v>
      </c>
      <c r="H1349" s="7">
        <f t="shared" si="255"/>
        <v>12</v>
      </c>
      <c r="I1349" s="6">
        <f t="shared" si="25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IF(B1349="Pending","",SUMIFS(E:E,A:A,"&lt;="&amp;A1349,A:A,"&gt;="&amp;A1349-30,B:B,B1349)/(VLOOKUP(B1349,Population!$A$2:$B$10,2,FALSE)/100000))</f>
        <v>558.59398620091451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252"/>
        <v>2.2518143810341736E-2</v>
      </c>
      <c r="E1350" s="7">
        <f t="shared" si="253"/>
        <v>71</v>
      </c>
      <c r="F1350" s="6">
        <f t="shared" si="254"/>
        <v>2.299222797927461E-2</v>
      </c>
      <c r="G1350" s="2">
        <v>342</v>
      </c>
      <c r="H1350" s="7">
        <f t="shared" si="255"/>
        <v>10</v>
      </c>
      <c r="I1350" s="6">
        <f t="shared" si="25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IF(B1350="Pending","",SUMIFS(E:E,A:A,"&lt;="&amp;A1350,A:A,"&gt;="&amp;A1350-30,B:B,B1350)/(VLOOKUP(B1350,Population!$A$2:$B$10,2,FALSE)/100000))</f>
        <v>638.75249018606939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252"/>
        <v>2.1234628488377579E-3</v>
      </c>
      <c r="E1351" s="7">
        <f t="shared" si="253"/>
        <v>-14</v>
      </c>
      <c r="F1351" s="6">
        <f t="shared" si="254"/>
        <v>-4.5336787564766836E-3</v>
      </c>
      <c r="G1351" s="2">
        <v>0</v>
      </c>
      <c r="H1351" s="7">
        <f t="shared" ref="H1351:H1361" si="257">G1351-SUMIFS(G:G,A:A,A1351-1,B:B,B1351)</f>
        <v>0</v>
      </c>
      <c r="I1351" s="6">
        <f t="shared" ref="I1351:I1361" si="258">G1351/SUMIF(A:A,A1351,G:G)</f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IF(B1351="Pending","",SUMIFS(E:E,A:A,"&lt;="&amp;A1351,A:A,"&gt;="&amp;A1351-30,B:B,B1351)/(VLOOKUP(B1351,Population!$A$2:$B$10,2,FALSE)/100000))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ref="D1352:D1361" si="259">C1352/SUMIF(A:A,A1352,C:C)</f>
        <v>4.7511646823929603E-2</v>
      </c>
      <c r="E1352" s="7">
        <f t="shared" ref="E1352:E1361" si="260">C1352-SUMIFS(C:C,A:A,A1352-1,B:B,B1352)</f>
        <v>156</v>
      </c>
      <c r="F1352" s="6">
        <f t="shared" ref="F1352:F1361" si="261">E1352/SUMIF(A:A,A1352,E:E)</f>
        <v>7.0112359550561804E-2</v>
      </c>
      <c r="G1352" s="2">
        <v>3</v>
      </c>
      <c r="H1352" s="7">
        <f t="shared" si="257"/>
        <v>0</v>
      </c>
      <c r="I1352" s="6">
        <f t="shared" si="258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IF(B1352="Pending","",SUMIFS(E:E,A:A,"&lt;="&amp;A1352,A:A,"&gt;="&amp;A1352-30,B:B,B1352)/(VLOOKUP(B1352,Population!$A$2:$B$10,2,FALSE)/100000))</f>
        <v>335.67566732234354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259"/>
        <v>0.11357502033572432</v>
      </c>
      <c r="E1353" s="7">
        <f t="shared" si="260"/>
        <v>313</v>
      </c>
      <c r="F1353" s="6">
        <f t="shared" si="261"/>
        <v>0.14067415730337079</v>
      </c>
      <c r="G1353" s="2">
        <v>1</v>
      </c>
      <c r="H1353" s="7">
        <f t="shared" si="257"/>
        <v>0</v>
      </c>
      <c r="I1353" s="6">
        <f t="shared" si="258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IF(B1353="Pending","",SUMIFS(E:E,A:A,"&lt;="&amp;A1353,A:A,"&gt;="&amp;A1353-30,B:B,B1353)/(VLOOKUP(B1353,Population!$A$2:$B$10,2,FALSE)/100000))</f>
        <v>922.58309259097143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259"/>
        <v>0.23289950454780745</v>
      </c>
      <c r="E1354" s="7">
        <f t="shared" si="260"/>
        <v>419</v>
      </c>
      <c r="F1354" s="6">
        <f t="shared" si="261"/>
        <v>0.18831460674157302</v>
      </c>
      <c r="G1354" s="2">
        <v>11</v>
      </c>
      <c r="H1354" s="7">
        <f t="shared" si="257"/>
        <v>0</v>
      </c>
      <c r="I1354" s="6">
        <f t="shared" si="258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IF(B1354="Pending","",SUMIFS(E:E,A:A,"&lt;="&amp;A1354,A:A,"&gt;="&amp;A1354-30,B:B,B1354)/(VLOOKUP(B1354,Population!$A$2:$B$10,2,FALSE)/100000))</f>
        <v>1581.3986695336648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259"/>
        <v>0.18302151889373661</v>
      </c>
      <c r="E1355" s="7">
        <f t="shared" si="260"/>
        <v>344</v>
      </c>
      <c r="F1355" s="6">
        <f t="shared" si="261"/>
        <v>0.1546067415730337</v>
      </c>
      <c r="G1355" s="2">
        <v>18</v>
      </c>
      <c r="H1355" s="7">
        <f t="shared" si="257"/>
        <v>1</v>
      </c>
      <c r="I1355" s="6">
        <f t="shared" si="258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IF(B1355="Pending","",SUMIFS(E:E,A:A,"&lt;="&amp;A1355,A:A,"&gt;="&amp;A1355-30,B:B,B1355)/(VLOOKUP(B1355,Population!$A$2:$B$10,2,FALSE)/100000))</f>
        <v>1210.2391521941854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259"/>
        <v>0.15509687199585892</v>
      </c>
      <c r="E1356" s="7">
        <f t="shared" si="260"/>
        <v>318</v>
      </c>
      <c r="F1356" s="6">
        <f t="shared" si="261"/>
        <v>0.14292134831460673</v>
      </c>
      <c r="G1356" s="2">
        <v>60</v>
      </c>
      <c r="H1356" s="7">
        <f t="shared" si="257"/>
        <v>0</v>
      </c>
      <c r="I1356" s="6">
        <f t="shared" si="258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IF(B1356="Pending","",SUMIFS(E:E,A:A,"&lt;="&amp;A1356,A:A,"&gt;="&amp;A1356-30,B:B,B1356)/(VLOOKUP(B1356,Population!$A$2:$B$10,2,FALSE)/100000))</f>
        <v>1087.8337165110497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259"/>
        <v>0.12486134733417141</v>
      </c>
      <c r="E1357" s="7">
        <f t="shared" si="260"/>
        <v>307</v>
      </c>
      <c r="F1357" s="6">
        <f t="shared" si="261"/>
        <v>0.13797752808988764</v>
      </c>
      <c r="G1357" s="2">
        <v>120</v>
      </c>
      <c r="H1357" s="7">
        <f t="shared" si="257"/>
        <v>0</v>
      </c>
      <c r="I1357" s="6">
        <f t="shared" si="258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IF(B1357="Pending","",SUMIFS(E:E,A:A,"&lt;="&amp;A1357,A:A,"&gt;="&amp;A1357-30,B:B,B1357)/(VLOOKUP(B1357,Population!$A$2:$B$10,2,FALSE)/100000))</f>
        <v>859.42988358885418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259"/>
        <v>7.7488353176070404E-2</v>
      </c>
      <c r="E1358" s="7">
        <f t="shared" si="260"/>
        <v>194</v>
      </c>
      <c r="F1358" s="6">
        <f t="shared" si="261"/>
        <v>8.719101123595506E-2</v>
      </c>
      <c r="G1358" s="2">
        <v>200</v>
      </c>
      <c r="H1358" s="7">
        <f t="shared" si="257"/>
        <v>1</v>
      </c>
      <c r="I1358" s="6">
        <f t="shared" si="258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IF(B1358="Pending","",SUMIFS(E:E,A:A,"&lt;="&amp;A1358,A:A,"&gt;="&amp;A1358-30,B:B,B1358)/(VLOOKUP(B1358,Population!$A$2:$B$10,2,FALSE)/100000))</f>
        <v>647.93829739175021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259"/>
        <v>4.0893292908378322E-2</v>
      </c>
      <c r="E1359" s="7">
        <f t="shared" si="260"/>
        <v>118</v>
      </c>
      <c r="F1359" s="6">
        <f t="shared" si="261"/>
        <v>5.303370786516854E-2</v>
      </c>
      <c r="G1359" s="2">
        <v>308</v>
      </c>
      <c r="H1359" s="7">
        <f t="shared" si="257"/>
        <v>1</v>
      </c>
      <c r="I1359" s="6">
        <f t="shared" si="258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IF(B1359="Pending","",SUMIFS(E:E,A:A,"&lt;="&amp;A1359,A:A,"&gt;="&amp;A1359-30,B:B,B1359)/(VLOOKUP(B1359,Population!$A$2:$B$10,2,FALSE)/100000))</f>
        <v>574.23211571381808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259"/>
        <v>2.2526436441617986E-2</v>
      </c>
      <c r="E1360" s="7">
        <f t="shared" si="260"/>
        <v>51</v>
      </c>
      <c r="F1360" s="6">
        <f t="shared" si="261"/>
        <v>2.2921348314606741E-2</v>
      </c>
      <c r="G1360" s="2">
        <v>346</v>
      </c>
      <c r="H1360" s="7">
        <f t="shared" si="257"/>
        <v>4</v>
      </c>
      <c r="I1360" s="6">
        <f t="shared" si="258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IF(B1360="Pending","",SUMIFS(E:E,A:A,"&lt;="&amp;A1360,A:A,"&gt;="&amp;A1360-30,B:B,B1360)/(VLOOKUP(B1360,Population!$A$2:$B$10,2,FALSE)/100000))</f>
        <v>645.07677226711951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259"/>
        <v>2.1260075427050212E-3</v>
      </c>
      <c r="E1361" s="7">
        <f t="shared" si="260"/>
        <v>5</v>
      </c>
      <c r="F1361" s="6">
        <f t="shared" si="261"/>
        <v>2.2471910112359553E-3</v>
      </c>
      <c r="G1361" s="2">
        <v>0</v>
      </c>
      <c r="H1361" s="7">
        <f t="shared" si="257"/>
        <v>0</v>
      </c>
      <c r="I1361" s="6">
        <f t="shared" si="258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IF(B1361="Pending","",SUMIFS(E:E,A:A,"&lt;="&amp;A1361,A:A,"&gt;="&amp;A1361-30,B:B,B1361)/(VLOOKUP(B1361,Population!$A$2:$B$10,2,FALSE)/100000))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ref="D1362:D1371" si="262">C1362/SUMIF(A:A,A1362,C:C)</f>
        <v>4.7597763324728398E-2</v>
      </c>
      <c r="E1362" s="7">
        <f t="shared" ref="E1362:E1371" si="263">C1362-SUMIFS(C:C,A:A,A1362-1,B:B,B1362)</f>
        <v>78</v>
      </c>
      <c r="F1362" s="6">
        <f t="shared" ref="F1362:F1371" si="264">E1362/SUMIF(A:A,A1362,E:E)</f>
        <v>5.4054054054054057E-2</v>
      </c>
      <c r="G1362" s="2">
        <v>3</v>
      </c>
      <c r="H1362" s="7">
        <f t="shared" ref="H1362:H1371" si="265">G1362-SUMIFS(G:G,A:A,A1362-1,B:B,B1362)</f>
        <v>0</v>
      </c>
      <c r="I1362" s="6">
        <f t="shared" ref="I1362:I1371" si="266">G1362/SUMIF(A:A,A1362,G:G)</f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IF(B1362="Pending","",SUMIFS(E:E,A:A,"&lt;="&amp;A1362,A:A,"&gt;="&amp;A1362-30,B:B,B1362)/(VLOOKUP(B1362,Population!$A$2:$B$10,2,FALSE)/100000))</f>
        <v>338.43525025001821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262"/>
        <v>0.11408685816450327</v>
      </c>
      <c r="E1363" s="7">
        <f t="shared" si="263"/>
        <v>220</v>
      </c>
      <c r="F1363" s="6">
        <f t="shared" si="264"/>
        <v>0.15246015246015246</v>
      </c>
      <c r="G1363" s="2">
        <v>1</v>
      </c>
      <c r="H1363" s="7">
        <f t="shared" si="265"/>
        <v>0</v>
      </c>
      <c r="I1363" s="6">
        <f t="shared" si="26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IF(B1363="Pending","",SUMIFS(E:E,A:A,"&lt;="&amp;A1363,A:A,"&gt;="&amp;A1363-30,B:B,B1363)/(VLOOKUP(B1363,Population!$A$2:$B$10,2,FALSE)/100000))</f>
        <v>926.78514108961451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262"/>
        <v>0.23237888476378996</v>
      </c>
      <c r="E1364" s="7">
        <f t="shared" si="263"/>
        <v>279</v>
      </c>
      <c r="F1364" s="6">
        <f t="shared" si="264"/>
        <v>0.19334719334719336</v>
      </c>
      <c r="G1364" s="2">
        <v>11</v>
      </c>
      <c r="H1364" s="7">
        <f t="shared" si="265"/>
        <v>0</v>
      </c>
      <c r="I1364" s="6">
        <f t="shared" si="26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IF(B1364="Pending","",SUMIFS(E:E,A:A,"&lt;="&amp;A1364,A:A,"&gt;="&amp;A1364-30,B:B,B1364)/(VLOOKUP(B1364,Population!$A$2:$B$10,2,FALSE)/100000))</f>
        <v>1564.8098373874479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262"/>
        <v>0.18264661078019101</v>
      </c>
      <c r="E1365" s="7">
        <f t="shared" si="263"/>
        <v>223</v>
      </c>
      <c r="F1365" s="6">
        <f t="shared" si="264"/>
        <v>0.15453915453915454</v>
      </c>
      <c r="G1365" s="2">
        <v>18</v>
      </c>
      <c r="H1365" s="7">
        <f t="shared" si="265"/>
        <v>0</v>
      </c>
      <c r="I1365" s="6">
        <f t="shared" si="26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IF(B1365="Pending","",SUMIFS(E:E,A:A,"&lt;="&amp;A1365,A:A,"&gt;="&amp;A1365-30,B:B,B1365)/(VLOOKUP(B1365,Population!$A$2:$B$10,2,FALSE)/100000))</f>
        <v>1200.8910351557602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262"/>
        <v>0.15492533773614164</v>
      </c>
      <c r="E1366" s="7">
        <f t="shared" si="263"/>
        <v>205</v>
      </c>
      <c r="F1366" s="6">
        <f t="shared" si="264"/>
        <v>0.14206514206514206</v>
      </c>
      <c r="G1366" s="2">
        <v>60</v>
      </c>
      <c r="H1366" s="7">
        <f t="shared" si="265"/>
        <v>0</v>
      </c>
      <c r="I1366" s="6">
        <f t="shared" si="26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IF(B1366="Pending","",SUMIFS(E:E,A:A,"&lt;="&amp;A1366,A:A,"&gt;="&amp;A1366-30,B:B,B1366)/(VLOOKUP(B1366,Population!$A$2:$B$10,2,FALSE)/100000))</f>
        <v>1085.4877304931263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262"/>
        <v>0.12487799538434875</v>
      </c>
      <c r="E1367" s="7">
        <f t="shared" si="263"/>
        <v>182</v>
      </c>
      <c r="F1367" s="6">
        <f t="shared" si="264"/>
        <v>0.12612612612612611</v>
      </c>
      <c r="G1367" s="2">
        <v>121</v>
      </c>
      <c r="H1367" s="7">
        <f t="shared" si="265"/>
        <v>1</v>
      </c>
      <c r="I1367" s="6">
        <f t="shared" si="26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IF(B1367="Pending","",SUMIFS(E:E,A:A,"&lt;="&amp;A1367,A:A,"&gt;="&amp;A1367-30,B:B,B1367)/(VLOOKUP(B1367,Population!$A$2:$B$10,2,FALSE)/100000))</f>
        <v>858.53638923294636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262"/>
        <v>7.7763689602014102E-2</v>
      </c>
      <c r="E1368" s="7">
        <f t="shared" si="263"/>
        <v>142</v>
      </c>
      <c r="F1368" s="6">
        <f t="shared" si="264"/>
        <v>9.8406098406098402E-2</v>
      </c>
      <c r="G1368" s="2">
        <v>200</v>
      </c>
      <c r="H1368" s="7">
        <f t="shared" si="265"/>
        <v>0</v>
      </c>
      <c r="I1368" s="6">
        <f t="shared" si="26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IF(B1368="Pending","",SUMIFS(E:E,A:A,"&lt;="&amp;A1368,A:A,"&gt;="&amp;A1368-30,B:B,B1368)/(VLOOKUP(B1368,Population!$A$2:$B$10,2,FALSE)/100000))</f>
        <v>653.01419474695388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262"/>
        <v>4.1112134784314081E-2</v>
      </c>
      <c r="E1369" s="7">
        <f t="shared" si="263"/>
        <v>83</v>
      </c>
      <c r="F1369" s="6">
        <f t="shared" si="264"/>
        <v>5.7519057519057518E-2</v>
      </c>
      <c r="G1369" s="2">
        <v>312</v>
      </c>
      <c r="H1369" s="7">
        <f t="shared" si="265"/>
        <v>4</v>
      </c>
      <c r="I1369" s="6">
        <f t="shared" si="26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IF(B1369="Pending","",SUMIFS(E:E,A:A,"&lt;="&amp;A1369,A:A,"&gt;="&amp;A1369-30,B:B,B1369)/(VLOOKUP(B1369,Population!$A$2:$B$10,2,FALSE)/100000))</f>
        <v>580.69587591248489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262"/>
        <v>2.2512702162788365E-2</v>
      </c>
      <c r="E1370" s="7">
        <f t="shared" si="263"/>
        <v>31</v>
      </c>
      <c r="F1370" s="6">
        <f t="shared" si="264"/>
        <v>2.1483021483021482E-2</v>
      </c>
      <c r="G1370" s="2">
        <v>347</v>
      </c>
      <c r="H1370" s="7">
        <f t="shared" si="265"/>
        <v>1</v>
      </c>
      <c r="I1370" s="6">
        <f t="shared" si="26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IF(B1370="Pending","",SUMIFS(E:E,A:A,"&lt;="&amp;A1370,A:A,"&gt;="&amp;A1370-30,B:B,B1370)/(VLOOKUP(B1370,Population!$A$2:$B$10,2,FALSE)/100000))</f>
        <v>646.88371000456243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262"/>
        <v>2.0980232971804392E-3</v>
      </c>
      <c r="E1371" s="7">
        <f t="shared" si="263"/>
        <v>0</v>
      </c>
      <c r="F1371" s="6">
        <f t="shared" si="264"/>
        <v>0</v>
      </c>
      <c r="G1371" s="2">
        <v>0</v>
      </c>
      <c r="H1371" s="7">
        <f t="shared" si="265"/>
        <v>0</v>
      </c>
      <c r="I1371" s="6">
        <f t="shared" si="26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IF(B1371="Pending","",SUMIFS(E:E,A:A,"&lt;="&amp;A1371,A:A,"&gt;="&amp;A1371-30,B:B,B1371)/(VLOOKUP(B1371,Population!$A$2:$B$10,2,FALSE)/100000))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ref="D1372:D1381" si="267">C1372/SUMIF(A:A,A1372,C:C)</f>
        <v>4.7525217831447267E-2</v>
      </c>
      <c r="E1372" s="7">
        <f t="shared" ref="E1372:E1381" si="268">C1372-SUMIFS(C:C,A:A,A1372-1,B:B,B1372)</f>
        <v>40</v>
      </c>
      <c r="F1372" s="6">
        <f t="shared" ref="F1372:F1381" si="269">E1372/SUMIF(A:A,A1372,E:E)</f>
        <v>3.9643211100099107E-2</v>
      </c>
      <c r="G1372" s="2">
        <v>3</v>
      </c>
      <c r="H1372" s="7">
        <f t="shared" ref="H1372:H1381" si="270">G1372-SUMIFS(G:G,A:A,A1372-1,B:B,B1372)</f>
        <v>0</v>
      </c>
      <c r="I1372" s="6">
        <f t="shared" ref="I1372:I1381" si="271">G1372/SUMIF(A:A,A1372,G:G)</f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IF(B1372="Pending","",SUMIFS(E:E,A:A,"&lt;="&amp;A1372,A:A,"&gt;="&amp;A1372-30,B:B,B1372)/(VLOOKUP(B1372,Population!$A$2:$B$10,2,FALSE)/100000))</f>
        <v>334.24068419995274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267"/>
        <v>0.11411294696120612</v>
      </c>
      <c r="E1373" s="7">
        <f t="shared" si="268"/>
        <v>118</v>
      </c>
      <c r="F1373" s="6">
        <f t="shared" si="269"/>
        <v>0.11694747274529237</v>
      </c>
      <c r="G1373" s="2">
        <v>1</v>
      </c>
      <c r="H1373" s="7">
        <f t="shared" si="270"/>
        <v>0</v>
      </c>
      <c r="I1373" s="6">
        <f t="shared" si="271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IF(B1373="Pending","",SUMIFS(E:E,A:A,"&lt;="&amp;A1373,A:A,"&gt;="&amp;A1373-30,B:B,B1373)/(VLOOKUP(B1373,Population!$A$2:$B$10,2,FALSE)/100000))</f>
        <v>916.16329627360005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267"/>
        <v>0.23194077877002062</v>
      </c>
      <c r="E1374" s="7">
        <f t="shared" si="268"/>
        <v>186</v>
      </c>
      <c r="F1374" s="6">
        <f t="shared" si="269"/>
        <v>0.18434093161546086</v>
      </c>
      <c r="G1374" s="2">
        <v>12</v>
      </c>
      <c r="H1374" s="7">
        <f t="shared" si="270"/>
        <v>1</v>
      </c>
      <c r="I1374" s="6">
        <f t="shared" si="271"/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IF(B1374="Pending","",SUMIFS(E:E,A:A,"&lt;="&amp;A1374,A:A,"&gt;="&amp;A1374-30,B:B,B1374)/(VLOOKUP(B1374,Population!$A$2:$B$10,2,FALSE)/100000))</f>
        <v>1535.9368700443488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267"/>
        <v>0.18236378755558769</v>
      </c>
      <c r="E1375" s="7">
        <f t="shared" si="268"/>
        <v>153</v>
      </c>
      <c r="F1375" s="6">
        <f t="shared" si="269"/>
        <v>0.15163528245787908</v>
      </c>
      <c r="G1375" s="2">
        <v>20</v>
      </c>
      <c r="H1375" s="7">
        <f t="shared" si="270"/>
        <v>2</v>
      </c>
      <c r="I1375" s="6">
        <f t="shared" si="27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IF(B1375="Pending","",SUMIFS(E:E,A:A,"&lt;="&amp;A1375,A:A,"&gt;="&amp;A1375-30,B:B,B1375)/(VLOOKUP(B1375,Population!$A$2:$B$10,2,FALSE)/100000))</f>
        <v>1179.116762541867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267"/>
        <v>0.15485917784446293</v>
      </c>
      <c r="E1376" s="7">
        <f t="shared" si="268"/>
        <v>149</v>
      </c>
      <c r="F1376" s="6">
        <f t="shared" si="269"/>
        <v>0.14767096134786917</v>
      </c>
      <c r="G1376" s="2">
        <v>60</v>
      </c>
      <c r="H1376" s="7">
        <f t="shared" si="270"/>
        <v>0</v>
      </c>
      <c r="I1376" s="6">
        <f t="shared" si="27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IF(B1376="Pending","",SUMIFS(E:E,A:A,"&lt;="&amp;A1376,A:A,"&gt;="&amp;A1376-30,B:B,B1376)/(VLOOKUP(B1376,Population!$A$2:$B$10,2,FALSE)/100000))</f>
        <v>1069.065828367663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267"/>
        <v>0.12497740337683937</v>
      </c>
      <c r="E1377" s="7">
        <f t="shared" si="268"/>
        <v>137</v>
      </c>
      <c r="F1377" s="6">
        <f t="shared" si="269"/>
        <v>0.13577799801783944</v>
      </c>
      <c r="G1377" s="2">
        <v>121</v>
      </c>
      <c r="H1377" s="7">
        <f t="shared" si="270"/>
        <v>0</v>
      </c>
      <c r="I1377" s="6">
        <f t="shared" si="27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IF(B1377="Pending","",SUMIFS(E:E,A:A,"&lt;="&amp;A1377,A:A,"&gt;="&amp;A1377-30,B:B,B1377)/(VLOOKUP(B1377,Population!$A$2:$B$10,2,FALSE)/100000))</f>
        <v>850.94168720772973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267"/>
        <v>7.8021620449040097E-2</v>
      </c>
      <c r="E1378" s="7">
        <f t="shared" si="268"/>
        <v>107</v>
      </c>
      <c r="F1378" s="6">
        <f t="shared" si="269"/>
        <v>0.10604558969276512</v>
      </c>
      <c r="G1378" s="2">
        <v>205</v>
      </c>
      <c r="H1378" s="7">
        <f t="shared" si="270"/>
        <v>5</v>
      </c>
      <c r="I1378" s="6">
        <f t="shared" si="27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IF(B1378="Pending","",SUMIFS(E:E,A:A,"&lt;="&amp;A1378,A:A,"&gt;="&amp;A1378-30,B:B,B1378)/(VLOOKUP(B1378,Population!$A$2:$B$10,2,FALSE)/100000))</f>
        <v>650.34934863547187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267"/>
        <v>4.1351820383961818E-2</v>
      </c>
      <c r="E1379" s="7">
        <f t="shared" si="268"/>
        <v>68</v>
      </c>
      <c r="F1379" s="6">
        <f t="shared" si="269"/>
        <v>6.7393458870168482E-2</v>
      </c>
      <c r="G1379" s="2">
        <v>321</v>
      </c>
      <c r="H1379" s="7">
        <f t="shared" si="270"/>
        <v>9</v>
      </c>
      <c r="I1379" s="6">
        <f t="shared" si="27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IF(B1379="Pending","",SUMIFS(E:E,A:A,"&lt;="&amp;A1379,A:A,"&gt;="&amp;A1379-30,B:B,B1379)/(VLOOKUP(B1379,Population!$A$2:$B$10,2,FALSE)/100000))</f>
        <v>577.35974161639876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267"/>
        <v>2.281355074297697E-2</v>
      </c>
      <c r="E1380" s="7">
        <f t="shared" si="268"/>
        <v>56</v>
      </c>
      <c r="F1380" s="6">
        <f t="shared" si="269"/>
        <v>5.550049554013875E-2</v>
      </c>
      <c r="G1380" s="2">
        <v>349</v>
      </c>
      <c r="H1380" s="7">
        <f t="shared" si="270"/>
        <v>2</v>
      </c>
      <c r="I1380" s="6">
        <f t="shared" si="27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IF(B1380="Pending","",SUMIFS(E:E,A:A,"&lt;="&amp;A1380,A:A,"&gt;="&amp;A1380-30,B:B,B1380)/(VLOOKUP(B1380,Population!$A$2:$B$10,2,FALSE)/100000))</f>
        <v>656.37013312613772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267"/>
        <v>2.0336960844571385E-3</v>
      </c>
      <c r="E1381" s="7">
        <f t="shared" si="268"/>
        <v>-5</v>
      </c>
      <c r="F1381" s="6">
        <f t="shared" si="269"/>
        <v>-4.9554013875123884E-3</v>
      </c>
      <c r="G1381" s="2">
        <v>0</v>
      </c>
      <c r="H1381" s="7">
        <f t="shared" si="270"/>
        <v>0</v>
      </c>
      <c r="I1381" s="6">
        <f t="shared" si="27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IF(B1381="Pending","",SUMIFS(E:E,A:A,"&lt;="&amp;A1381,A:A,"&gt;="&amp;A1381-30,B:B,B1381)/(VLOOKUP(B1381,Population!$A$2:$B$10,2,FALSE)/100000))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ref="D1382:D1391" si="272">C1382/SUMIF(A:A,A1382,C:C)</f>
        <v>4.7536041123789362E-2</v>
      </c>
      <c r="E1382" s="7">
        <f t="shared" ref="E1382:E1391" si="273">C1382-SUMIFS(C:C,A:A,A1382-1,B:B,B1382)</f>
        <v>87</v>
      </c>
      <c r="F1382" s="6">
        <f t="shared" ref="F1382:F1391" si="274">E1382/SUMIF(A:A,A1382,E:E)</f>
        <v>4.8199445983379503E-2</v>
      </c>
      <c r="G1382" s="2">
        <v>4</v>
      </c>
      <c r="H1382" s="7">
        <f t="shared" ref="H1382:H1391" si="275">G1382-SUMIFS(G:G,A:A,A1382-1,B:B,B1382)</f>
        <v>1</v>
      </c>
      <c r="I1382" s="6">
        <f t="shared" ref="I1382:I1391" si="276">G1382/SUMIF(A:A,A1382,G:G)</f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IF(B1382="Pending","",SUMIFS(E:E,A:A,"&lt;="&amp;A1382,A:A,"&gt;="&amp;A1382-30,B:B,B1382)/(VLOOKUP(B1382,Population!$A$2:$B$10,2,FALSE)/100000))</f>
        <v>338.43525025001821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272"/>
        <v>0.1144155601604397</v>
      </c>
      <c r="E1383" s="7">
        <f t="shared" si="273"/>
        <v>240</v>
      </c>
      <c r="F1383" s="6">
        <f t="shared" si="274"/>
        <v>0.1329639889196676</v>
      </c>
      <c r="G1383" s="2">
        <v>1</v>
      </c>
      <c r="H1383" s="7">
        <f t="shared" si="275"/>
        <v>0</v>
      </c>
      <c r="I1383" s="6">
        <f t="shared" si="276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IF(B1383="Pending","",SUMIFS(E:E,A:A,"&lt;="&amp;A1383,A:A,"&gt;="&amp;A1383-30,B:B,B1383)/(VLOOKUP(B1383,Population!$A$2:$B$10,2,FALSE)/100000))</f>
        <v>926.55169395080111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272"/>
        <v>0.23157922821746516</v>
      </c>
      <c r="E1384" s="7">
        <f t="shared" si="273"/>
        <v>378</v>
      </c>
      <c r="F1384" s="6">
        <f t="shared" si="274"/>
        <v>0.20941828254847644</v>
      </c>
      <c r="G1384" s="2">
        <v>12</v>
      </c>
      <c r="H1384" s="7">
        <f t="shared" si="275"/>
        <v>0</v>
      </c>
      <c r="I1384" s="6">
        <f t="shared" si="276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IF(B1384="Pending","",SUMIFS(E:E,A:A,"&lt;="&amp;A1384,A:A,"&gt;="&amp;A1384-30,B:B,B1384)/(VLOOKUP(B1384,Population!$A$2:$B$10,2,FALSE)/100000))</f>
        <v>1529.4273283160865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272"/>
        <v>0.18213996673811153</v>
      </c>
      <c r="E1385" s="7">
        <f t="shared" si="273"/>
        <v>304</v>
      </c>
      <c r="F1385" s="6">
        <f t="shared" si="274"/>
        <v>0.16842105263157894</v>
      </c>
      <c r="G1385" s="2">
        <v>19</v>
      </c>
      <c r="H1385" s="7">
        <f t="shared" si="275"/>
        <v>-1</v>
      </c>
      <c r="I1385" s="6">
        <f t="shared" si="276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IF(B1385="Pending","",SUMIFS(E:E,A:A,"&lt;="&amp;A1385,A:A,"&gt;="&amp;A1385-30,B:B,B1385)/(VLOOKUP(B1385,Population!$A$2:$B$10,2,FALSE)/100000))</f>
        <v>1183.5628182064841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272"/>
        <v>0.15475671685595113</v>
      </c>
      <c r="E1386" s="7">
        <f t="shared" si="273"/>
        <v>268</v>
      </c>
      <c r="F1386" s="6">
        <f t="shared" si="274"/>
        <v>0.1484764542936288</v>
      </c>
      <c r="G1386" s="2">
        <v>63</v>
      </c>
      <c r="H1386" s="7">
        <f t="shared" si="275"/>
        <v>3</v>
      </c>
      <c r="I1386" s="6">
        <f t="shared" si="276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IF(B1386="Pending","",SUMIFS(E:E,A:A,"&lt;="&amp;A1386,A:A,"&gt;="&amp;A1386-30,B:B,B1386)/(VLOOKUP(B1386,Population!$A$2:$B$10,2,FALSE)/100000))</f>
        <v>1078.33247313846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272"/>
        <v>0.12496331409361354</v>
      </c>
      <c r="E1387" s="7">
        <f t="shared" si="273"/>
        <v>224</v>
      </c>
      <c r="F1387" s="6">
        <f t="shared" si="274"/>
        <v>0.12409972299168975</v>
      </c>
      <c r="G1387" s="2">
        <v>122</v>
      </c>
      <c r="H1387" s="7">
        <f t="shared" si="275"/>
        <v>1</v>
      </c>
      <c r="I1387" s="6">
        <f t="shared" si="276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IF(B1387="Pending","",SUMIFS(E:E,A:A,"&lt;="&amp;A1387,A:A,"&gt;="&amp;A1387-30,B:B,B1387)/(VLOOKUP(B1387,Population!$A$2:$B$10,2,FALSE)/100000))</f>
        <v>860.10000435578502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272"/>
        <v>7.8352202488416151E-2</v>
      </c>
      <c r="E1388" s="7">
        <f t="shared" si="273"/>
        <v>178</v>
      </c>
      <c r="F1388" s="6">
        <f t="shared" si="274"/>
        <v>9.8614958448753468E-2</v>
      </c>
      <c r="G1388" s="2">
        <v>211</v>
      </c>
      <c r="H1388" s="7">
        <f t="shared" si="275"/>
        <v>6</v>
      </c>
      <c r="I1388" s="6">
        <f t="shared" si="276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IF(B1388="Pending","",SUMIFS(E:E,A:A,"&lt;="&amp;A1388,A:A,"&gt;="&amp;A1388-30,B:B,B1388)/(VLOOKUP(B1388,Population!$A$2:$B$10,2,FALSE)/100000))</f>
        <v>661.38942538303991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272"/>
        <v>4.1372808850864008E-2</v>
      </c>
      <c r="E1389" s="7">
        <f t="shared" si="273"/>
        <v>77</v>
      </c>
      <c r="F1389" s="6">
        <f t="shared" si="274"/>
        <v>4.2659279778393351E-2</v>
      </c>
      <c r="G1389" s="2">
        <v>326</v>
      </c>
      <c r="H1389" s="7">
        <f t="shared" si="275"/>
        <v>5</v>
      </c>
      <c r="I1389" s="6">
        <f t="shared" si="276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IF(B1389="Pending","",SUMIFS(E:E,A:A,"&lt;="&amp;A1389,A:A,"&gt;="&amp;A1389-30,B:B,B1389)/(VLOOKUP(B1389,Population!$A$2:$B$10,2,FALSE)/100000))</f>
        <v>582.36394306052796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272"/>
        <v>2.2900899138214709E-2</v>
      </c>
      <c r="E1390" s="7">
        <f t="shared" si="273"/>
        <v>51</v>
      </c>
      <c r="F1390" s="6">
        <f t="shared" si="274"/>
        <v>2.8254847645429362E-2</v>
      </c>
      <c r="G1390" s="2">
        <v>359</v>
      </c>
      <c r="H1390" s="7">
        <f t="shared" si="275"/>
        <v>10</v>
      </c>
      <c r="I1390" s="6">
        <f t="shared" si="276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IF(B1390="Pending","",SUMIFS(E:E,A:A,"&lt;="&amp;A1390,A:A,"&gt;="&amp;A1390-30,B:B,B1390)/(VLOOKUP(B1390,Population!$A$2:$B$10,2,FALSE)/100000))</f>
        <v>668.56696285387738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272"/>
        <v>1.9832623331347107E-3</v>
      </c>
      <c r="E1391" s="7">
        <f t="shared" si="273"/>
        <v>-2</v>
      </c>
      <c r="F1391" s="6">
        <f t="shared" si="274"/>
        <v>-1.10803324099723E-3</v>
      </c>
      <c r="G1391" s="2">
        <v>0</v>
      </c>
      <c r="H1391" s="7">
        <f t="shared" si="275"/>
        <v>0</v>
      </c>
      <c r="I1391" s="6">
        <f t="shared" si="276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IF(B1391="Pending","",SUMIFS(E:E,A:A,"&lt;="&amp;A1391,A:A,"&gt;="&amp;A1391-30,B:B,B1391)/(VLOOKUP(B1391,Population!$A$2:$B$10,2,FALSE)/100000))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ref="D1392:D1401" si="277">C1392/SUMIF(A:A,A1392,C:C)</f>
        <v>4.7573138880611404E-2</v>
      </c>
      <c r="E1392" s="7">
        <f t="shared" ref="E1392:E1401" si="278">C1392-SUMIFS(C:C,A:A,A1392-1,B:B,B1392)</f>
        <v>83</v>
      </c>
      <c r="F1392" s="6">
        <f t="shared" ref="F1392:F1401" si="279">E1392/SUMIF(A:A,A1392,E:E)</f>
        <v>5.009052504526252E-2</v>
      </c>
      <c r="G1392">
        <v>3</v>
      </c>
      <c r="H1392" s="7">
        <f t="shared" ref="H1392:H1401" si="280">G1392-SUMIFS(G:G,A:A,A1392-1,B:B,B1392)</f>
        <v>-1</v>
      </c>
      <c r="I1392" s="6">
        <f t="shared" ref="I1392:I1401" si="281">G1392/SUMIF(A:A,A1392,G:G)</f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IF(B1392="Pending","",SUMIFS(E:E,A:A,"&lt;="&amp;A1392,A:A,"&gt;="&amp;A1392-30,B:B,B1392)/(VLOOKUP(B1392,Population!$A$2:$B$10,2,FALSE)/100000))</f>
        <v>341.74674976322774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277"/>
        <v>0.11476099493417939</v>
      </c>
      <c r="E1393" s="7">
        <f t="shared" si="278"/>
        <v>229</v>
      </c>
      <c r="F1393" s="6">
        <f t="shared" si="279"/>
        <v>0.13820156910078454</v>
      </c>
      <c r="G1393">
        <v>1</v>
      </c>
      <c r="H1393" s="7">
        <f t="shared" si="280"/>
        <v>0</v>
      </c>
      <c r="I1393" s="6">
        <f t="shared" si="28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IF(B1393="Pending","",SUMIFS(E:E,A:A,"&lt;="&amp;A1393,A:A,"&gt;="&amp;A1393-30,B:B,B1393)/(VLOOKUP(B1393,Population!$A$2:$B$10,2,FALSE)/100000))</f>
        <v>934.95579094808727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277"/>
        <v>0.23109958106189415</v>
      </c>
      <c r="E1394" s="7">
        <f t="shared" si="278"/>
        <v>329</v>
      </c>
      <c r="F1394" s="6">
        <f t="shared" si="279"/>
        <v>0.19855159927579963</v>
      </c>
      <c r="G1394">
        <v>12</v>
      </c>
      <c r="H1394" s="7">
        <f t="shared" si="280"/>
        <v>0</v>
      </c>
      <c r="I1394" s="6">
        <f t="shared" si="28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IF(B1394="Pending","",SUMIFS(E:E,A:A,"&lt;="&amp;A1394,A:A,"&gt;="&amp;A1394-30,B:B,B1394)/(VLOOKUP(B1394,Population!$A$2:$B$10,2,FALSE)/100000))</f>
        <v>1523.6527348474667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277"/>
        <v>0.18179985626391348</v>
      </c>
      <c r="E1395" s="7">
        <f t="shared" si="278"/>
        <v>263</v>
      </c>
      <c r="F1395" s="6">
        <f t="shared" si="279"/>
        <v>0.15872057936028969</v>
      </c>
      <c r="G1395">
        <v>21</v>
      </c>
      <c r="H1395" s="7">
        <f t="shared" si="280"/>
        <v>2</v>
      </c>
      <c r="I1395" s="6">
        <f t="shared" si="28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IF(B1395="Pending","",SUMIFS(E:E,A:A,"&lt;="&amp;A1395,A:A,"&gt;="&amp;A1395-30,B:B,B1395)/(VLOOKUP(B1395,Population!$A$2:$B$10,2,FALSE)/100000))</f>
        <v>1188.4648795802923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277"/>
        <v>0.15476169608582097</v>
      </c>
      <c r="E1396" s="7">
        <f t="shared" si="278"/>
        <v>257</v>
      </c>
      <c r="F1396" s="6">
        <f t="shared" si="279"/>
        <v>0.15509957754978879</v>
      </c>
      <c r="G1396">
        <v>63</v>
      </c>
      <c r="H1396" s="7">
        <f t="shared" si="280"/>
        <v>0</v>
      </c>
      <c r="I1396" s="6">
        <f t="shared" si="28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IF(B1396="Pending","",SUMIFS(E:E,A:A,"&lt;="&amp;A1396,A:A,"&gt;="&amp;A1396-30,B:B,B1396)/(VLOOKUP(B1396,Population!$A$2:$B$10,2,FALSE)/100000))</f>
        <v>1085.1358325904378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277"/>
        <v>0.12487510736384512</v>
      </c>
      <c r="E1397" s="7">
        <f t="shared" si="278"/>
        <v>197</v>
      </c>
      <c r="F1397" s="6">
        <f t="shared" si="279"/>
        <v>0.11888955944477972</v>
      </c>
      <c r="G1397">
        <v>125</v>
      </c>
      <c r="H1397" s="7">
        <f t="shared" si="280"/>
        <v>3</v>
      </c>
      <c r="I1397" s="6">
        <f t="shared" si="28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IF(B1397="Pending","",SUMIFS(E:E,A:A,"&lt;="&amp;A1397,A:A,"&gt;="&amp;A1397-30,B:B,B1397)/(VLOOKUP(B1397,Population!$A$2:$B$10,2,FALSE)/100000))</f>
        <v>866.24277805265149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277"/>
        <v>7.8572805833581658E-2</v>
      </c>
      <c r="E1398" s="7">
        <f t="shared" si="278"/>
        <v>155</v>
      </c>
      <c r="F1398" s="6">
        <f t="shared" si="279"/>
        <v>9.3542546771273383E-2</v>
      </c>
      <c r="G1398">
        <v>220</v>
      </c>
      <c r="H1398" s="7">
        <f t="shared" si="280"/>
        <v>9</v>
      </c>
      <c r="I1398" s="6">
        <f t="shared" si="28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IF(B1398="Pending","",SUMIFS(E:E,A:A,"&lt;="&amp;A1398,A:A,"&gt;="&amp;A1398-30,B:B,B1398)/(VLOOKUP(B1398,Population!$A$2:$B$10,2,FALSE)/100000))</f>
        <v>670.14534832076629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277"/>
        <v>4.1630878718294802E-2</v>
      </c>
      <c r="E1399" s="7">
        <f t="shared" si="278"/>
        <v>98</v>
      </c>
      <c r="F1399" s="6">
        <f t="shared" si="279"/>
        <v>5.9143029571514787E-2</v>
      </c>
      <c r="G1399">
        <v>333</v>
      </c>
      <c r="H1399" s="7">
        <f t="shared" si="280"/>
        <v>7</v>
      </c>
      <c r="I1399" s="6">
        <f t="shared" si="28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IF(B1399="Pending","",SUMIFS(E:E,A:A,"&lt;="&amp;A1399,A:A,"&gt;="&amp;A1399-30,B:B,B1399)/(VLOOKUP(B1399,Population!$A$2:$B$10,2,FALSE)/100000))</f>
        <v>595.08295506435616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277"/>
        <v>2.3050360216655859E-2</v>
      </c>
      <c r="E1400" s="7">
        <f t="shared" si="278"/>
        <v>55</v>
      </c>
      <c r="F1400" s="6">
        <f t="shared" si="279"/>
        <v>3.3192516596258298E-2</v>
      </c>
      <c r="G1400">
        <v>366</v>
      </c>
      <c r="H1400" s="7">
        <f t="shared" si="280"/>
        <v>7</v>
      </c>
      <c r="I1400" s="6">
        <f t="shared" si="28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IF(B1400="Pending","",SUMIFS(E:E,A:A,"&lt;="&amp;A1400,A:A,"&gt;="&amp;A1400-30,B:B,B1400)/(VLOOKUP(B1400,Population!$A$2:$B$10,2,FALSE)/100000))</f>
        <v>686.63634022830649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277"/>
        <v>1.8755806412031762E-3</v>
      </c>
      <c r="E1401" s="7">
        <f t="shared" si="278"/>
        <v>-9</v>
      </c>
      <c r="F1401" s="6">
        <f t="shared" si="279"/>
        <v>-5.4315027157513579E-3</v>
      </c>
      <c r="G1401">
        <v>0</v>
      </c>
      <c r="H1401" s="7">
        <f t="shared" si="280"/>
        <v>0</v>
      </c>
      <c r="I1401" s="6">
        <f t="shared" si="28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IF(B1401="Pending","",SUMIFS(E:E,A:A,"&lt;="&amp;A1401,A:A,"&gt;="&amp;A1401-30,B:B,B1401)/(VLOOKUP(B1401,Population!$A$2:$B$10,2,FALSE)/100000))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ref="D1402:D1411" si="282">C1402/SUMIF(A:A,A1402,C:C)</f>
        <v>4.7872797593467985E-2</v>
      </c>
      <c r="E1402" s="7">
        <f t="shared" ref="E1402:E1411" si="283">C1402-SUMIFS(C:C,A:A,A1402-1,B:B,B1402)</f>
        <v>142</v>
      </c>
      <c r="F1402" s="6">
        <f t="shared" ref="F1402:F1411" si="284">E1402/SUMIF(A:A,A1402,E:E)</f>
        <v>6.3055062166962703E-2</v>
      </c>
      <c r="G1402" s="2">
        <v>3</v>
      </c>
      <c r="H1402" s="7">
        <f t="shared" ref="H1402:H1411" si="285">G1402-SUMIFS(G:G,A:A,A1402-1,B:B,B1402)</f>
        <v>0</v>
      </c>
      <c r="I1402" s="6">
        <f t="shared" ref="I1402:I1411" si="286">G1402/SUMIF(A:A,A1402,G:G)</f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IF(B1402="Pending","",SUMIFS(E:E,A:A,"&lt;="&amp;A1402,A:A,"&gt;="&amp;A1402-30,B:B,B1402)/(VLOOKUP(B1402,Population!$A$2:$B$10,2,FALSE)/100000))</f>
        <v>354.33044791342411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282"/>
        <v>0.11492909325311559</v>
      </c>
      <c r="E1403" s="7">
        <f t="shared" si="283"/>
        <v>278</v>
      </c>
      <c r="F1403" s="6">
        <f t="shared" si="284"/>
        <v>0.12344582593250444</v>
      </c>
      <c r="G1403" s="2">
        <v>1</v>
      </c>
      <c r="H1403" s="7">
        <f t="shared" si="285"/>
        <v>0</v>
      </c>
      <c r="I1403" s="6">
        <f t="shared" si="286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IF(B1403="Pending","",SUMIFS(E:E,A:A,"&lt;="&amp;A1403,A:A,"&gt;="&amp;A1403-30,B:B,B1403)/(VLOOKUP(B1403,Population!$A$2:$B$10,2,FALSE)/100000))</f>
        <v>957.0165455659635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282"/>
        <v>0.23019338203695747</v>
      </c>
      <c r="E1404" s="7">
        <f t="shared" si="283"/>
        <v>415</v>
      </c>
      <c r="F1404" s="6">
        <f t="shared" si="284"/>
        <v>0.18428063943161635</v>
      </c>
      <c r="G1404" s="2">
        <v>12</v>
      </c>
      <c r="H1404" s="7">
        <f t="shared" si="285"/>
        <v>0</v>
      </c>
      <c r="I1404" s="6">
        <f t="shared" si="286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IF(B1404="Pending","",SUMIFS(E:E,A:A,"&lt;="&amp;A1404,A:A,"&gt;="&amp;A1404-30,B:B,B1404)/(VLOOKUP(B1404,Population!$A$2:$B$10,2,FALSE)/100000))</f>
        <v>1545.4911974197016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282"/>
        <v>0.18148689299527287</v>
      </c>
      <c r="E1405" s="7">
        <f t="shared" si="283"/>
        <v>373</v>
      </c>
      <c r="F1405" s="6">
        <f t="shared" si="284"/>
        <v>0.16563055062166962</v>
      </c>
      <c r="G1405" s="2">
        <v>23</v>
      </c>
      <c r="H1405" s="7">
        <f t="shared" si="285"/>
        <v>2</v>
      </c>
      <c r="I1405" s="6">
        <f t="shared" si="286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IF(B1405="Pending","",SUMIFS(E:E,A:A,"&lt;="&amp;A1405,A:A,"&gt;="&amp;A1405-30,B:B,B1405)/(VLOOKUP(B1405,Population!$A$2:$B$10,2,FALSE)/100000))</f>
        <v>1218.3332535323343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282"/>
        <v>0.15473141383755909</v>
      </c>
      <c r="E1406" s="7">
        <f t="shared" si="283"/>
        <v>345</v>
      </c>
      <c r="F1406" s="6">
        <f t="shared" si="284"/>
        <v>0.15319715808170514</v>
      </c>
      <c r="G1406" s="2">
        <v>65</v>
      </c>
      <c r="H1406" s="7">
        <f t="shared" si="285"/>
        <v>2</v>
      </c>
      <c r="I1406" s="6">
        <f t="shared" si="286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IF(B1406="Pending","",SUMIFS(E:E,A:A,"&lt;="&amp;A1406,A:A,"&gt;="&amp;A1406-30,B:B,B1406)/(VLOOKUP(B1406,Population!$A$2:$B$10,2,FALSE)/100000))</f>
        <v>1113.8741613099985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282"/>
        <v>0.12522561237645036</v>
      </c>
      <c r="E1407" s="7">
        <f t="shared" si="283"/>
        <v>322</v>
      </c>
      <c r="F1407" s="6">
        <f t="shared" si="284"/>
        <v>0.14298401420959148</v>
      </c>
      <c r="G1407" s="2">
        <v>126</v>
      </c>
      <c r="H1407" s="7">
        <f t="shared" si="285"/>
        <v>1</v>
      </c>
      <c r="I1407" s="6">
        <f t="shared" si="286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IF(B1407="Pending","",SUMIFS(E:E,A:A,"&lt;="&amp;A1407,A:A,"&gt;="&amp;A1407-30,B:B,B1407)/(VLOOKUP(B1407,Population!$A$2:$B$10,2,FALSE)/100000))</f>
        <v>892.26580116846731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282"/>
        <v>7.8710786420283632E-2</v>
      </c>
      <c r="E1408" s="7">
        <f t="shared" si="283"/>
        <v>193</v>
      </c>
      <c r="F1408" s="6">
        <f t="shared" si="284"/>
        <v>8.5701598579040847E-2</v>
      </c>
      <c r="G1408" s="2">
        <v>234</v>
      </c>
      <c r="H1408" s="7">
        <f t="shared" si="285"/>
        <v>14</v>
      </c>
      <c r="I1408" s="6">
        <f t="shared" si="286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IF(B1408="Pending","",SUMIFS(E:E,A:A,"&lt;="&amp;A1408,A:A,"&gt;="&amp;A1408-30,B:B,B1408)/(VLOOKUP(B1408,Population!$A$2:$B$10,2,FALSE)/100000))</f>
        <v>686.38821985741811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282"/>
        <v>4.1873657069187796E-2</v>
      </c>
      <c r="E1409" s="7">
        <f t="shared" si="283"/>
        <v>122</v>
      </c>
      <c r="F1409" s="6">
        <f t="shared" si="284"/>
        <v>5.4174067495559503E-2</v>
      </c>
      <c r="G1409" s="2">
        <v>344</v>
      </c>
      <c r="H1409" s="7">
        <f t="shared" si="285"/>
        <v>11</v>
      </c>
      <c r="I1409" s="6">
        <f t="shared" si="286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IF(B1409="Pending","",SUMIFS(E:E,A:A,"&lt;="&amp;A1409,A:A,"&gt;="&amp;A1409-30,B:B,B1409)/(VLOOKUP(B1409,Population!$A$2:$B$10,2,FALSE)/100000))</f>
        <v>613.64020208633508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si="282"/>
        <v>2.3162870648904169E-2</v>
      </c>
      <c r="E1410" s="7">
        <f t="shared" si="283"/>
        <v>65</v>
      </c>
      <c r="F1410" s="6">
        <f t="shared" si="284"/>
        <v>2.886323268206039E-2</v>
      </c>
      <c r="G1410" s="2">
        <v>378</v>
      </c>
      <c r="H1410" s="7">
        <f t="shared" si="285"/>
        <v>12</v>
      </c>
      <c r="I1410" s="6">
        <f t="shared" si="286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IF(B1410="Pending","",SUMIFS(E:E,A:A,"&lt;="&amp;A1410,A:A,"&gt;="&amp;A1410-30,B:B,B1410)/(VLOOKUP(B1410,Population!$A$2:$B$10,2,FALSE)/100000))</f>
        <v>710.57826524942516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282"/>
        <v>1.8134937688010313E-3</v>
      </c>
      <c r="E1411" s="7">
        <f t="shared" si="283"/>
        <v>-3</v>
      </c>
      <c r="F1411" s="6">
        <f t="shared" si="284"/>
        <v>-1.3321492007104796E-3</v>
      </c>
      <c r="G1411" s="2">
        <v>0</v>
      </c>
      <c r="H1411" s="7">
        <f t="shared" si="285"/>
        <v>0</v>
      </c>
      <c r="I1411" s="6">
        <f t="shared" si="286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IF(B1411="Pending","",SUMIFS(E:E,A:A,"&lt;="&amp;A1411,A:A,"&gt;="&amp;A1411-30,B:B,B1411)/(VLOOKUP(B1411,Population!$A$2:$B$10,2,FALSE)/100000))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ref="D1412:D1421" si="287">C1412/SUMIF(A:A,A1412,C:C)</f>
        <v>4.7785017932009899E-2</v>
      </c>
      <c r="E1412" s="7">
        <f t="shared" ref="E1412:E1421" si="288">C1412-SUMIFS(C:C,A:A,A1412-1,B:B,B1412)</f>
        <v>106</v>
      </c>
      <c r="F1412" s="6">
        <f t="shared" ref="F1412:F1421" si="289">E1412/SUMIF(A:A,A1412,E:E)</f>
        <v>4.358552631578947E-2</v>
      </c>
      <c r="G1412" s="2">
        <v>4</v>
      </c>
      <c r="H1412" s="7">
        <f t="shared" ref="H1412:H1421" si="290">G1412-SUMIFS(G:G,A:A,A1412-1,B:B,B1412)</f>
        <v>1</v>
      </c>
      <c r="I1412" s="6">
        <f t="shared" ref="I1412:I1421" si="291">G1412/SUMIF(A:A,A1412,G:G)</f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IF(B1412="Pending","",SUMIFS(E:E,A:A,"&lt;="&amp;A1412,A:A,"&gt;="&amp;A1412-30,B:B,B1412)/(VLOOKUP(B1412,Population!$A$2:$B$10,2,FALSE)/100000))</f>
        <v>356.7588808897778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287"/>
        <v>0.11532050310653129</v>
      </c>
      <c r="E1413" s="7">
        <f t="shared" si="288"/>
        <v>326</v>
      </c>
      <c r="F1413" s="6">
        <f t="shared" si="289"/>
        <v>0.13404605263157895</v>
      </c>
      <c r="G1413" s="2">
        <v>1</v>
      </c>
      <c r="H1413" s="7">
        <f t="shared" si="290"/>
        <v>0</v>
      </c>
      <c r="I1413" s="6">
        <f t="shared" si="29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IF(B1413="Pending","",SUMIFS(E:E,A:A,"&lt;="&amp;A1413,A:A,"&gt;="&amp;A1413-30,B:B,B1413)/(VLOOKUP(B1413,Population!$A$2:$B$10,2,FALSE)/100000))</f>
        <v>978.0267880591789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287"/>
        <v>0.22972335875806099</v>
      </c>
      <c r="E1414" s="7">
        <f t="shared" si="288"/>
        <v>504</v>
      </c>
      <c r="F1414" s="6">
        <f t="shared" si="289"/>
        <v>0.20723684210526316</v>
      </c>
      <c r="G1414" s="2">
        <v>12</v>
      </c>
      <c r="H1414" s="7">
        <f t="shared" si="290"/>
        <v>0</v>
      </c>
      <c r="I1414" s="6">
        <f t="shared" si="29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IF(B1414="Pending","",SUMIFS(E:E,A:A,"&lt;="&amp;A1414,A:A,"&gt;="&amp;A1414-30,B:B,B1414)/(VLOOKUP(B1414,Population!$A$2:$B$10,2,FALSE)/100000))</f>
        <v>1556.410428705819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287"/>
        <v>0.18070077957939756</v>
      </c>
      <c r="E1415" s="7">
        <f t="shared" si="288"/>
        <v>348</v>
      </c>
      <c r="F1415" s="6">
        <f t="shared" si="289"/>
        <v>0.14309210526315788</v>
      </c>
      <c r="G1415" s="2">
        <v>24</v>
      </c>
      <c r="H1415" s="7">
        <f t="shared" si="290"/>
        <v>1</v>
      </c>
      <c r="I1415" s="6">
        <f t="shared" si="29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IF(B1415="Pending","",SUMIFS(E:E,A:A,"&lt;="&amp;A1415,A:A,"&gt;="&amp;A1415-30,B:B,B1415)/(VLOOKUP(B1415,Population!$A$2:$B$10,2,FALSE)/100000))</f>
        <v>1234.0654504994402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287"/>
        <v>0.15471199339967334</v>
      </c>
      <c r="E1416" s="7">
        <f t="shared" si="288"/>
        <v>374</v>
      </c>
      <c r="F1416" s="6">
        <f t="shared" si="289"/>
        <v>0.15378289473684212</v>
      </c>
      <c r="G1416" s="2">
        <v>66</v>
      </c>
      <c r="H1416" s="7">
        <f t="shared" si="290"/>
        <v>1</v>
      </c>
      <c r="I1416" s="6">
        <f t="shared" si="29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IF(B1416="Pending","",SUMIFS(E:E,A:A,"&lt;="&amp;A1416,A:A,"&gt;="&amp;A1416-30,B:B,B1416)/(VLOOKUP(B1416,Population!$A$2:$B$10,2,FALSE)/100000))</f>
        <v>1134.8707361704123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287"/>
        <v>0.12543146267953056</v>
      </c>
      <c r="E1417" s="7">
        <f t="shared" si="288"/>
        <v>329</v>
      </c>
      <c r="F1417" s="6">
        <f t="shared" si="289"/>
        <v>0.13527960526315788</v>
      </c>
      <c r="G1417" s="2">
        <v>126</v>
      </c>
      <c r="H1417" s="7">
        <f t="shared" si="290"/>
        <v>0</v>
      </c>
      <c r="I1417" s="6">
        <f t="shared" si="29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IF(B1417="Pending","",SUMIFS(E:E,A:A,"&lt;="&amp;A1417,A:A,"&gt;="&amp;A1417-30,B:B,B1417)/(VLOOKUP(B1417,Population!$A$2:$B$10,2,FALSE)/100000))</f>
        <v>911.02918264253196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287"/>
        <v>7.9077638025963529E-2</v>
      </c>
      <c r="E1418" s="7">
        <f t="shared" si="288"/>
        <v>235</v>
      </c>
      <c r="F1418" s="6">
        <f t="shared" si="289"/>
        <v>9.6628289473684209E-2</v>
      </c>
      <c r="G1418" s="2">
        <v>244</v>
      </c>
      <c r="H1418" s="7">
        <f t="shared" si="290"/>
        <v>10</v>
      </c>
      <c r="I1418" s="6">
        <f t="shared" si="29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IF(B1418="Pending","",SUMIFS(E:E,A:A,"&lt;="&amp;A1418,A:A,"&gt;="&amp;A1418-30,B:B,B1418)/(VLOOKUP(B1418,Population!$A$2:$B$10,2,FALSE)/100000))</f>
        <v>702.75798882794993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287"/>
        <v>4.2228620498055258E-2</v>
      </c>
      <c r="E1419" s="7">
        <f t="shared" si="288"/>
        <v>144</v>
      </c>
      <c r="F1419" s="6">
        <f t="shared" si="289"/>
        <v>5.921052631578947E-2</v>
      </c>
      <c r="G1419" s="2">
        <v>348</v>
      </c>
      <c r="H1419" s="7">
        <f t="shared" si="290"/>
        <v>4</v>
      </c>
      <c r="I1419" s="6">
        <f t="shared" si="29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IF(B1419="Pending","",SUMIFS(E:E,A:A,"&lt;="&amp;A1419,A:A,"&gt;="&amp;A1419-30,B:B,B1419)/(VLOOKUP(B1419,Population!$A$2:$B$10,2,FALSE)/100000))</f>
        <v>631.5719239277978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287"/>
        <v>2.3219006246737721E-2</v>
      </c>
      <c r="E1420" s="7">
        <f t="shared" si="288"/>
        <v>63</v>
      </c>
      <c r="F1420" s="6">
        <f t="shared" si="289"/>
        <v>2.5904605263157895E-2</v>
      </c>
      <c r="G1420" s="2">
        <v>381</v>
      </c>
      <c r="H1420" s="7">
        <f t="shared" si="290"/>
        <v>3</v>
      </c>
      <c r="I1420" s="6">
        <f t="shared" si="29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IF(B1420="Pending","",SUMIFS(E:E,A:A,"&lt;="&amp;A1420,A:A,"&gt;="&amp;A1420-30,B:B,B1420)/(VLOOKUP(B1420,Population!$A$2:$B$10,2,FALSE)/100000))</f>
        <v>729.09937705821494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287"/>
        <v>1.8016197740398376E-3</v>
      </c>
      <c r="E1421" s="7">
        <f t="shared" si="288"/>
        <v>3</v>
      </c>
      <c r="F1421" s="6">
        <f t="shared" si="289"/>
        <v>1.2335526315789473E-3</v>
      </c>
      <c r="G1421" s="2">
        <v>0</v>
      </c>
      <c r="H1421" s="7">
        <f t="shared" si="290"/>
        <v>0</v>
      </c>
      <c r="I1421" s="6">
        <f t="shared" si="29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IF(B1421="Pending","",SUMIFS(E:E,A:A,"&lt;="&amp;A1421,A:A,"&gt;="&amp;A1421-30,B:B,B1421)/(VLOOKUP(B1421,Population!$A$2:$B$10,2,FALSE)/100000))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ref="D1422:D1431" si="292">C1422/SUMIF(A:A,A1422,C:C)</f>
        <v>4.7908114607952898E-2</v>
      </c>
      <c r="E1422" s="7">
        <f t="shared" ref="E1422:E1431" si="293">C1422-SUMIFS(C:C,A:A,A1422-1,B:B,B1422)</f>
        <v>101</v>
      </c>
      <c r="F1422" s="6">
        <f t="shared" ref="F1422:F1431" si="294">E1422/SUMIF(A:A,A1422,E:E)</f>
        <v>5.6017748197448695E-2</v>
      </c>
      <c r="G1422">
        <v>4</v>
      </c>
      <c r="H1422" s="7">
        <f t="shared" ref="H1422:H1431" si="295">G1422-SUMIFS(G:G,A:A,A1422-1,B:B,B1422)</f>
        <v>0</v>
      </c>
      <c r="I1422" s="6">
        <f t="shared" ref="I1422:I1431" si="296">G1422/SUMIF(A:A,A1422,G:G)</f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IF(B1422="Pending","",SUMIFS(E:E,A:A,"&lt;="&amp;A1422,A:A,"&gt;="&amp;A1422-30,B:B,B1422)/(VLOOKUP(B1422,Population!$A$2:$B$10,2,FALSE)/100000))</f>
        <v>355.323897767387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292"/>
        <v>0.11545382924907742</v>
      </c>
      <c r="E1423" s="7">
        <f t="shared" si="293"/>
        <v>224</v>
      </c>
      <c r="F1423" s="6">
        <f t="shared" si="294"/>
        <v>0.12423738214087632</v>
      </c>
      <c r="G1423">
        <v>1</v>
      </c>
      <c r="H1423" s="7">
        <f t="shared" si="295"/>
        <v>0</v>
      </c>
      <c r="I1423" s="6">
        <f t="shared" si="296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IF(B1423="Pending","",SUMIFS(E:E,A:A,"&lt;="&amp;A1423,A:A,"&gt;="&amp;A1423-30,B:B,B1423)/(VLOOKUP(B1423,Population!$A$2:$B$10,2,FALSE)/100000))</f>
        <v>970.08958533951977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292"/>
        <v>0.22917444126549738</v>
      </c>
      <c r="E1424" s="7">
        <f t="shared" si="293"/>
        <v>348</v>
      </c>
      <c r="F1424" s="6">
        <f t="shared" si="294"/>
        <v>0.1930116472545757</v>
      </c>
      <c r="G1424">
        <v>12</v>
      </c>
      <c r="H1424" s="7">
        <f t="shared" si="295"/>
        <v>0</v>
      </c>
      <c r="I1424" s="6">
        <f t="shared" si="296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IF(B1424="Pending","",SUMIFS(E:E,A:A,"&lt;="&amp;A1424,A:A,"&gt;="&amp;A1424-30,B:B,B1424)/(VLOOKUP(B1424,Population!$A$2:$B$10,2,FALSE)/100000))</f>
        <v>1520.8179344174168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292"/>
        <v>0.1803706928722478</v>
      </c>
      <c r="E1425" s="7">
        <f t="shared" si="293"/>
        <v>286</v>
      </c>
      <c r="F1425" s="6">
        <f t="shared" si="294"/>
        <v>0.15862451469772601</v>
      </c>
      <c r="G1425">
        <v>24</v>
      </c>
      <c r="H1425" s="7">
        <f t="shared" si="295"/>
        <v>0</v>
      </c>
      <c r="I1425" s="6">
        <f t="shared" si="296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IF(B1425="Pending","",SUMIFS(E:E,A:A,"&lt;="&amp;A1425,A:A,"&gt;="&amp;A1425-30,B:B,B1425)/(VLOOKUP(B1425,Population!$A$2:$B$10,2,FALSE)/100000))</f>
        <v>1215.939223559079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292"/>
        <v>0.15446365634199941</v>
      </c>
      <c r="E1426" s="7">
        <f t="shared" si="293"/>
        <v>249</v>
      </c>
      <c r="F1426" s="6">
        <f t="shared" si="294"/>
        <v>0.13810316139767054</v>
      </c>
      <c r="G1426">
        <v>67</v>
      </c>
      <c r="H1426" s="7">
        <f t="shared" si="295"/>
        <v>1</v>
      </c>
      <c r="I1426" s="6">
        <f t="shared" si="296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IF(B1426="Pending","",SUMIFS(E:E,A:A,"&lt;="&amp;A1426,A:A,"&gt;="&amp;A1426-30,B:B,B1426)/(VLOOKUP(B1426,Population!$A$2:$B$10,2,FALSE)/100000))</f>
        <v>1121.0294186646647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292"/>
        <v>0.12552970933366506</v>
      </c>
      <c r="E1427" s="7">
        <f t="shared" si="293"/>
        <v>238</v>
      </c>
      <c r="F1427" s="6">
        <f t="shared" si="294"/>
        <v>0.13200221852468108</v>
      </c>
      <c r="G1427">
        <v>128</v>
      </c>
      <c r="H1427" s="7">
        <f t="shared" si="295"/>
        <v>2</v>
      </c>
      <c r="I1427" s="6">
        <f t="shared" si="296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IF(B1427="Pending","",SUMIFS(E:E,A:A,"&lt;="&amp;A1427,A:A,"&gt;="&amp;A1427-30,B:B,B1427)/(VLOOKUP(B1427,Population!$A$2:$B$10,2,FALSE)/100000))</f>
        <v>907.90195239685454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292"/>
        <v>7.9429448107144335E-2</v>
      </c>
      <c r="E1428" s="7">
        <f t="shared" si="293"/>
        <v>185</v>
      </c>
      <c r="F1428" s="6">
        <f t="shared" si="294"/>
        <v>0.10260676650027732</v>
      </c>
      <c r="G1428">
        <v>245</v>
      </c>
      <c r="H1428" s="7">
        <f t="shared" si="295"/>
        <v>1</v>
      </c>
      <c r="I1428" s="6">
        <f t="shared" si="296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IF(B1428="Pending","",SUMIFS(E:E,A:A,"&lt;="&amp;A1428,A:A,"&gt;="&amp;A1428-30,B:B,B1428)/(VLOOKUP(B1428,Population!$A$2:$B$10,2,FALSE)/100000))</f>
        <v>705.93042467495229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292"/>
        <v>4.2526018990753409E-2</v>
      </c>
      <c r="E1429" s="7">
        <f t="shared" si="293"/>
        <v>112</v>
      </c>
      <c r="F1429" s="6">
        <f t="shared" si="294"/>
        <v>6.2118691070438159E-2</v>
      </c>
      <c r="G1429">
        <v>349</v>
      </c>
      <c r="H1429" s="7">
        <f t="shared" si="295"/>
        <v>1</v>
      </c>
      <c r="I1429" s="6">
        <f t="shared" si="296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IF(B1429="Pending","",SUMIFS(E:E,A:A,"&lt;="&amp;A1429,A:A,"&gt;="&amp;A1429-30,B:B,B1429)/(VLOOKUP(B1429,Population!$A$2:$B$10,2,FALSE)/100000))</f>
        <v>639.70375127450757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292"/>
        <v>2.3385993282746612E-2</v>
      </c>
      <c r="E1430" s="7">
        <f t="shared" si="293"/>
        <v>62</v>
      </c>
      <c r="F1430" s="6">
        <f t="shared" si="294"/>
        <v>3.4387132556849692E-2</v>
      </c>
      <c r="G1430">
        <v>385</v>
      </c>
      <c r="H1430" s="7">
        <f t="shared" si="295"/>
        <v>4</v>
      </c>
      <c r="I1430" s="6">
        <f t="shared" si="296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IF(B1430="Pending","",SUMIFS(E:E,A:A,"&lt;="&amp;A1430,A:A,"&gt;="&amp;A1430-30,B:B,B1430)/(VLOOKUP(B1430,Population!$A$2:$B$10,2,FALSE)/100000))</f>
        <v>739.48926904851169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292"/>
        <v>1.7580959489157026E-3</v>
      </c>
      <c r="E1431" s="7">
        <f t="shared" si="293"/>
        <v>-2</v>
      </c>
      <c r="F1431" s="6">
        <f t="shared" si="294"/>
        <v>-1.1092623405435386E-3</v>
      </c>
      <c r="G1431">
        <v>0</v>
      </c>
      <c r="H1431" s="7">
        <f t="shared" si="295"/>
        <v>0</v>
      </c>
      <c r="I1431" s="6">
        <f t="shared" si="296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IF(B1431="Pending","",SUMIFS(E:E,A:A,"&lt;="&amp;A1431,A:A,"&gt;="&amp;A1431-30,B:B,B1431)/(VLOOKUP(B1431,Population!$A$2:$B$10,2,FALSE)/100000))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ref="D1432:D1441" si="297">C1432/SUMIF(A:A,A1432,C:C)</f>
        <v>4.8145250668231304E-2</v>
      </c>
      <c r="E1432" s="7">
        <f t="shared" ref="E1432:E1441" si="298">C1432-SUMIFS(C:C,A:A,A1432-1,B:B,B1432)</f>
        <v>131</v>
      </c>
      <c r="F1432" s="6">
        <f t="shared" ref="F1432:F1441" si="299">E1432/SUMIF(A:A,A1432,E:E)</f>
        <v>6.1589092618711802E-2</v>
      </c>
      <c r="G1432" s="2">
        <v>4</v>
      </c>
      <c r="H1432" s="7">
        <f t="shared" ref="H1432:H1441" si="300">G1432-SUMIFS(G:G,A:A,A1432-1,B:B,B1432)</f>
        <v>0</v>
      </c>
      <c r="I1432" s="6">
        <f t="shared" ref="I1432:I1441" si="301">G1432/SUMIF(A:A,A1432,G:G)</f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IF(B1432="Pending","",SUMIFS(E:E,A:A,"&lt;="&amp;A1432,A:A,"&gt;="&amp;A1432-30,B:B,B1432)/(VLOOKUP(B1432,Population!$A$2:$B$10,2,FALSE)/100000))</f>
        <v>361.28459689116426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297"/>
        <v>0.11592998239780951</v>
      </c>
      <c r="E1433" s="7">
        <f t="shared" si="298"/>
        <v>304</v>
      </c>
      <c r="F1433" s="6">
        <f t="shared" si="299"/>
        <v>0.14292430653502586</v>
      </c>
      <c r="G1433" s="2">
        <v>1</v>
      </c>
      <c r="H1433" s="7">
        <f t="shared" si="300"/>
        <v>0</v>
      </c>
      <c r="I1433" s="6">
        <f t="shared" si="30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IF(B1433="Pending","",SUMIFS(E:E,A:A,"&lt;="&amp;A1433,A:A,"&gt;="&amp;A1433-30,B:B,B1433)/(VLOOKUP(B1433,Population!$A$2:$B$10,2,FALSE)/100000))</f>
        <v>985.14692579299083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297"/>
        <v>0.22871438816089706</v>
      </c>
      <c r="E1434" s="7">
        <f t="shared" si="298"/>
        <v>431</v>
      </c>
      <c r="F1434" s="6">
        <f t="shared" si="299"/>
        <v>0.20263281617301362</v>
      </c>
      <c r="G1434" s="2">
        <v>12</v>
      </c>
      <c r="H1434" s="7">
        <f t="shared" si="300"/>
        <v>0</v>
      </c>
      <c r="I1434" s="6">
        <f t="shared" si="30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IF(B1434="Pending","",SUMIFS(E:E,A:A,"&lt;="&amp;A1434,A:A,"&gt;="&amp;A1434-30,B:B,B1434)/(VLOOKUP(B1434,Population!$A$2:$B$10,2,FALSE)/100000))</f>
        <v>1524.072705281548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297"/>
        <v>0.17989275702457788</v>
      </c>
      <c r="E1435" s="7">
        <f t="shared" si="298"/>
        <v>325</v>
      </c>
      <c r="F1435" s="6">
        <f t="shared" si="299"/>
        <v>0.152797367183827</v>
      </c>
      <c r="G1435" s="2">
        <v>24</v>
      </c>
      <c r="H1435" s="7">
        <f t="shared" si="300"/>
        <v>0</v>
      </c>
      <c r="I1435" s="6">
        <f t="shared" si="30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IF(B1435="Pending","",SUMIFS(E:E,A:A,"&lt;="&amp;A1435,A:A,"&gt;="&amp;A1435-30,B:B,B1435)/(VLOOKUP(B1435,Population!$A$2:$B$10,2,FALSE)/100000))</f>
        <v>1221.8672977785682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297"/>
        <v>0.15401916682964992</v>
      </c>
      <c r="E1436" s="7">
        <f t="shared" si="298"/>
        <v>274</v>
      </c>
      <c r="F1436" s="6">
        <f t="shared" si="299"/>
        <v>0.12881993417959567</v>
      </c>
      <c r="G1436" s="2">
        <v>67</v>
      </c>
      <c r="H1436" s="7">
        <f t="shared" si="300"/>
        <v>0</v>
      </c>
      <c r="I1436" s="6">
        <f t="shared" si="30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IF(B1436="Pending","",SUMIFS(E:E,A:A,"&lt;="&amp;A1436,A:A,"&gt;="&amp;A1436-30,B:B,B1436)/(VLOOKUP(B1436,Population!$A$2:$B$10,2,FALSE)/100000))</f>
        <v>1126.4251865058884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297"/>
        <v>0.12585566203794249</v>
      </c>
      <c r="E1437" s="7">
        <f t="shared" si="298"/>
        <v>307</v>
      </c>
      <c r="F1437" s="6">
        <f t="shared" si="299"/>
        <v>0.14433474377056887</v>
      </c>
      <c r="G1437" s="2">
        <v>130</v>
      </c>
      <c r="H1437" s="7">
        <f t="shared" si="300"/>
        <v>2</v>
      </c>
      <c r="I1437" s="6">
        <f t="shared" si="30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IF(B1437="Pending","",SUMIFS(E:E,A:A,"&lt;="&amp;A1437,A:A,"&gt;="&amp;A1437-30,B:B,B1437)/(VLOOKUP(B1437,Population!$A$2:$B$10,2,FALSE)/100000))</f>
        <v>917.17195633939832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297"/>
        <v>7.9690657800378123E-2</v>
      </c>
      <c r="E1438" s="7">
        <f t="shared" si="298"/>
        <v>201</v>
      </c>
      <c r="F1438" s="6">
        <f t="shared" si="299"/>
        <v>9.4499294781382234E-2</v>
      </c>
      <c r="G1438" s="2">
        <v>248</v>
      </c>
      <c r="H1438" s="7">
        <f t="shared" si="300"/>
        <v>3</v>
      </c>
      <c r="I1438" s="6">
        <f t="shared" si="301"/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IF(B1438="Pending","",SUMIFS(E:E,A:A,"&lt;="&amp;A1438,A:A,"&gt;="&amp;A1438-30,B:B,B1438)/(VLOOKUP(B1438,Population!$A$2:$B$10,2,FALSE)/100000))</f>
        <v>715.32083478207903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297"/>
        <v>4.2620118651802597E-2</v>
      </c>
      <c r="E1439" s="7">
        <f t="shared" si="298"/>
        <v>102</v>
      </c>
      <c r="F1439" s="6">
        <f t="shared" si="299"/>
        <v>4.7954866008462625E-2</v>
      </c>
      <c r="G1439" s="2">
        <v>350</v>
      </c>
      <c r="H1439" s="7">
        <f t="shared" si="300"/>
        <v>1</v>
      </c>
      <c r="I1439" s="6">
        <f t="shared" si="301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IF(B1439="Pending","",SUMIFS(E:E,A:A,"&lt;="&amp;A1439,A:A,"&gt;="&amp;A1439-30,B:B,B1439)/(VLOOKUP(B1439,Population!$A$2:$B$10,2,FALSE)/100000))</f>
        <v>647.41856183420668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297"/>
        <v>2.341254319056001E-2</v>
      </c>
      <c r="E1440" s="7">
        <f t="shared" si="298"/>
        <v>53</v>
      </c>
      <c r="F1440" s="6">
        <f t="shared" si="299"/>
        <v>2.4917724494593323E-2</v>
      </c>
      <c r="G1440" s="2">
        <v>387</v>
      </c>
      <c r="H1440" s="7">
        <f t="shared" si="300"/>
        <v>2</v>
      </c>
      <c r="I1440" s="6">
        <f t="shared" si="301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IF(B1440="Pending","",SUMIFS(E:E,A:A,"&lt;="&amp;A1440,A:A,"&gt;="&amp;A1440-30,B:B,B1440)/(VLOOKUP(B1440,Population!$A$2:$B$10,2,FALSE)/100000))</f>
        <v>752.58956764497282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297"/>
        <v>1.719473238151118E-3</v>
      </c>
      <c r="E1441" s="7">
        <f t="shared" si="298"/>
        <v>-1</v>
      </c>
      <c r="F1441" s="6">
        <f t="shared" si="299"/>
        <v>-4.7014574518100609E-4</v>
      </c>
      <c r="G1441" s="2">
        <v>0</v>
      </c>
      <c r="H1441" s="7">
        <f t="shared" si="300"/>
        <v>0</v>
      </c>
      <c r="I1441" s="6">
        <f t="shared" si="301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IF(B1441="Pending","",SUMIFS(E:E,A:A,"&lt;="&amp;A1441,A:A,"&gt;="&amp;A1441-30,B:B,B1441)/(VLOOKUP(B1441,Population!$A$2:$B$10,2,FALSE)/100000))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ref="D1442:D1451" si="302">C1442/SUMIF(A:A,A1442,C:C)</f>
        <v>4.8162435237342024E-2</v>
      </c>
      <c r="E1442" s="7">
        <f t="shared" ref="E1442:E1451" si="303">C1442-SUMIFS(C:C,A:A,A1442-1,B:B,B1442)</f>
        <v>60</v>
      </c>
      <c r="F1442" s="6">
        <f t="shared" ref="F1442:F1451" si="304">E1442/SUMIF(A:A,A1442,E:E)</f>
        <v>4.9916805324459232E-2</v>
      </c>
      <c r="G1442" s="2">
        <v>4</v>
      </c>
      <c r="H1442" s="7">
        <f t="shared" ref="H1442:H1451" si="305">G1442-SUMIFS(G:G,A:A,A1442-1,B:B,B1442)</f>
        <v>0</v>
      </c>
      <c r="I1442" s="6">
        <f t="shared" ref="I1442:I1451" si="306">G1442/SUMIF(A:A,A1442,G:G)</f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IF(B1442="Pending","",SUMIFS(E:E,A:A,"&lt;="&amp;A1442,A:A,"&gt;="&amp;A1442-30,B:B,B1442)/(VLOOKUP(B1442,Population!$A$2:$B$10,2,FALSE)/100000))</f>
        <v>359.73923045166646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302"/>
        <v>0.11616927869328728</v>
      </c>
      <c r="E1443" s="7">
        <f t="shared" si="303"/>
        <v>169</v>
      </c>
      <c r="F1443" s="6">
        <f t="shared" si="304"/>
        <v>0.1405990016638935</v>
      </c>
      <c r="G1443" s="2">
        <v>1</v>
      </c>
      <c r="H1443" s="7">
        <f t="shared" si="305"/>
        <v>0</v>
      </c>
      <c r="I1443" s="6">
        <f t="shared" si="30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IF(B1443="Pending","",SUMIFS(E:E,A:A,"&lt;="&amp;A1443,A:A,"&gt;="&amp;A1443-30,B:B,B1443)/(VLOOKUP(B1443,Population!$A$2:$B$10,2,FALSE)/100000))</f>
        <v>976.50938165689115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302"/>
        <v>0.2282550801362235</v>
      </c>
      <c r="E1444" s="7">
        <f t="shared" si="303"/>
        <v>218</v>
      </c>
      <c r="F1444" s="6">
        <f t="shared" si="304"/>
        <v>0.18136439267886856</v>
      </c>
      <c r="G1444" s="2">
        <v>12</v>
      </c>
      <c r="H1444" s="7">
        <f t="shared" si="305"/>
        <v>0</v>
      </c>
      <c r="I1444" s="6">
        <f t="shared" si="30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IF(B1444="Pending","",SUMIFS(E:E,A:A,"&lt;="&amp;A1444,A:A,"&gt;="&amp;A1444-30,B:B,B1444)/(VLOOKUP(B1444,Population!$A$2:$B$10,2,FALSE)/100000))</f>
        <v>1491.6299892487568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302"/>
        <v>0.17951159675258646</v>
      </c>
      <c r="E1445" s="7">
        <f t="shared" si="303"/>
        <v>169</v>
      </c>
      <c r="F1445" s="6">
        <f t="shared" si="304"/>
        <v>0.1405990016638935</v>
      </c>
      <c r="G1445" s="2">
        <v>24</v>
      </c>
      <c r="H1445" s="7">
        <f t="shared" si="305"/>
        <v>0</v>
      </c>
      <c r="I1445" s="6">
        <f t="shared" si="30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IF(B1445="Pending","",SUMIFS(E:E,A:A,"&lt;="&amp;A1445,A:A,"&gt;="&amp;A1445-30,B:B,B1445)/(VLOOKUP(B1445,Population!$A$2:$B$10,2,FALSE)/100000))</f>
        <v>1199.5230180281858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302"/>
        <v>0.15405038978646482</v>
      </c>
      <c r="E1446" s="7">
        <f t="shared" si="303"/>
        <v>189</v>
      </c>
      <c r="F1446" s="6">
        <f t="shared" si="304"/>
        <v>0.15723793677204659</v>
      </c>
      <c r="G1446" s="2">
        <v>67</v>
      </c>
      <c r="H1446" s="7">
        <f t="shared" si="305"/>
        <v>0</v>
      </c>
      <c r="I1446" s="6">
        <f t="shared" si="30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IF(B1446="Pending","",SUMIFS(E:E,A:A,"&lt;="&amp;A1446,A:A,"&gt;="&amp;A1446-30,B:B,B1446)/(VLOOKUP(B1446,Population!$A$2:$B$10,2,FALSE)/100000))</f>
        <v>1111.2935766902829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302"/>
        <v>0.12582920412544185</v>
      </c>
      <c r="E1447" s="7">
        <f t="shared" si="303"/>
        <v>148</v>
      </c>
      <c r="F1447" s="6">
        <f t="shared" si="304"/>
        <v>0.12312811980033278</v>
      </c>
      <c r="G1447" s="2">
        <v>131</v>
      </c>
      <c r="H1447" s="7">
        <f t="shared" si="305"/>
        <v>1</v>
      </c>
      <c r="I1447" s="6">
        <f t="shared" si="30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IF(B1447="Pending","",SUMIFS(E:E,A:A,"&lt;="&amp;A1447,A:A,"&gt;="&amp;A1447-30,B:B,B1447)/(VLOOKUP(B1447,Population!$A$2:$B$10,2,FALSE)/100000))</f>
        <v>908.2370127803199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302"/>
        <v>7.9958681020707911E-2</v>
      </c>
      <c r="E1448" s="7">
        <f t="shared" si="303"/>
        <v>129</v>
      </c>
      <c r="F1448" s="6">
        <f t="shared" si="304"/>
        <v>0.10732113144758736</v>
      </c>
      <c r="G1448" s="2">
        <v>250</v>
      </c>
      <c r="H1448" s="7">
        <f t="shared" si="305"/>
        <v>2</v>
      </c>
      <c r="I1448" s="6">
        <f t="shared" si="30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IF(B1448="Pending","",SUMIFS(E:E,A:A,"&lt;="&amp;A1448,A:A,"&gt;="&amp;A1448-30,B:B,B1448)/(VLOOKUP(B1448,Population!$A$2:$B$10,2,FALSE)/100000))</f>
        <v>714.81324504655868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302"/>
        <v>4.2852300789257065E-2</v>
      </c>
      <c r="E1449" s="7">
        <f t="shared" si="303"/>
        <v>80</v>
      </c>
      <c r="F1449" s="6">
        <f t="shared" si="304"/>
        <v>6.6555740432612309E-2</v>
      </c>
      <c r="G1449" s="2">
        <v>353</v>
      </c>
      <c r="H1449" s="7">
        <f t="shared" si="305"/>
        <v>3</v>
      </c>
      <c r="I1449" s="6">
        <f t="shared" si="30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IF(B1449="Pending","",SUMIFS(E:E,A:A,"&lt;="&amp;A1449,A:A,"&gt;="&amp;A1449-30,B:B,B1449)/(VLOOKUP(B1449,Population!$A$2:$B$10,2,FALSE)/100000))</f>
        <v>651.58872970431435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302"/>
        <v>2.3508239585518988E-2</v>
      </c>
      <c r="E1450" s="7">
        <f t="shared" si="303"/>
        <v>40</v>
      </c>
      <c r="F1450" s="6">
        <f t="shared" si="304"/>
        <v>3.3277870216306155E-2</v>
      </c>
      <c r="G1450" s="2">
        <v>391</v>
      </c>
      <c r="H1450" s="7">
        <f t="shared" si="305"/>
        <v>4</v>
      </c>
      <c r="I1450" s="6">
        <f t="shared" si="30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IF(B1450="Pending","",SUMIFS(E:E,A:A,"&lt;="&amp;A1450,A:A,"&gt;="&amp;A1450-30,B:B,B1450)/(VLOOKUP(B1450,Population!$A$2:$B$10,2,FALSE)/100000))</f>
        <v>753.0413020793336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302"/>
        <v>1.7027938731701019E-3</v>
      </c>
      <c r="E1451" s="7">
        <f t="shared" si="303"/>
        <v>0</v>
      </c>
      <c r="F1451" s="6">
        <f t="shared" si="304"/>
        <v>0</v>
      </c>
      <c r="G1451" s="2">
        <v>0</v>
      </c>
      <c r="H1451" s="7">
        <f t="shared" si="305"/>
        <v>0</v>
      </c>
      <c r="I1451" s="6">
        <f t="shared" si="30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IF(B1451="Pending","",SUMIFS(E:E,A:A,"&lt;="&amp;A1451,A:A,"&gt;="&amp;A1451-30,B:B,B1451)/(VLOOKUP(B1451,Population!$A$2:$B$10,2,FALSE)/100000))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ref="D1452:D1461" si="307">C1452/SUMIF(A:A,A1452,C:C)</f>
        <v>4.8264820077652801E-2</v>
      </c>
      <c r="E1452" s="7">
        <f t="shared" ref="E1452:E1461" si="308">C1452-SUMIFS(C:C,A:A,A1452-1,B:B,B1452)</f>
        <v>61</v>
      </c>
      <c r="F1452" s="6">
        <f t="shared" ref="F1452:F1461" si="309">E1452/SUMIF(A:A,A1452,E:E)</f>
        <v>6.0939060939060936E-2</v>
      </c>
      <c r="G1452" s="2">
        <v>4</v>
      </c>
      <c r="H1452" s="7">
        <f t="shared" ref="H1452:H1461" si="310">G1452-SUMIFS(G:G,A:A,A1452-1,B:B,B1452)</f>
        <v>0</v>
      </c>
      <c r="I1452" s="6">
        <f t="shared" ref="I1452:I1461" si="311">G1452/SUMIF(A:A,A1452,G:G)</f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IF(B1452="Pending","",SUMIFS(E:E,A:A,"&lt;="&amp;A1452,A:A,"&gt;="&amp;A1452-30,B:B,B1452)/(VLOOKUP(B1452,Population!$A$2:$B$10,2,FALSE)/100000))</f>
        <v>358.08348069506167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307"/>
        <v>0.11632710242965216</v>
      </c>
      <c r="E1453" s="7">
        <f t="shared" si="308"/>
        <v>136</v>
      </c>
      <c r="F1453" s="6">
        <f t="shared" si="309"/>
        <v>0.13586413586413587</v>
      </c>
      <c r="G1453" s="2">
        <v>1</v>
      </c>
      <c r="H1453" s="7">
        <f t="shared" si="310"/>
        <v>0</v>
      </c>
      <c r="I1453" s="6">
        <f t="shared" si="311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IF(B1453="Pending","",SUMIFS(E:E,A:A,"&lt;="&amp;A1453,A:A,"&gt;="&amp;A1453-30,B:B,B1453)/(VLOOKUP(B1453,Population!$A$2:$B$10,2,FALSE)/100000))</f>
        <v>971.60699174180752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307"/>
        <v>0.22789897130048434</v>
      </c>
      <c r="E1454" s="7">
        <f t="shared" si="308"/>
        <v>184</v>
      </c>
      <c r="F1454" s="6">
        <f t="shared" si="309"/>
        <v>0.18381618381618381</v>
      </c>
      <c r="G1454" s="2">
        <v>15</v>
      </c>
      <c r="H1454" s="7">
        <f t="shared" si="310"/>
        <v>3</v>
      </c>
      <c r="I1454" s="6">
        <f t="shared" si="311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IF(B1454="Pending","",SUMIFS(E:E,A:A,"&lt;="&amp;A1454,A:A,"&gt;="&amp;A1454-30,B:B,B1454)/(VLOOKUP(B1454,Population!$A$2:$B$10,2,FALSE)/100000))</f>
        <v>1468.8465931998387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307"/>
        <v>0.17932193891846457</v>
      </c>
      <c r="E1455" s="7">
        <f t="shared" si="308"/>
        <v>156</v>
      </c>
      <c r="F1455" s="6">
        <f t="shared" si="309"/>
        <v>0.15584415584415584</v>
      </c>
      <c r="G1455" s="2">
        <v>24</v>
      </c>
      <c r="H1455" s="7">
        <f t="shared" si="310"/>
        <v>0</v>
      </c>
      <c r="I1455" s="6">
        <f t="shared" si="311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IF(B1455="Pending","",SUMIFS(E:E,A:A,"&lt;="&amp;A1455,A:A,"&gt;="&amp;A1455-30,B:B,B1455)/(VLOOKUP(B1455,Population!$A$2:$B$10,2,FALSE)/100000))</f>
        <v>1188.2368767256967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307"/>
        <v>0.15388864427810911</v>
      </c>
      <c r="E1456" s="7">
        <f t="shared" si="308"/>
        <v>134</v>
      </c>
      <c r="F1456" s="6">
        <f t="shared" si="309"/>
        <v>0.13386613386613386</v>
      </c>
      <c r="G1456" s="2">
        <v>71</v>
      </c>
      <c r="H1456" s="7">
        <f t="shared" si="310"/>
        <v>4</v>
      </c>
      <c r="I1456" s="6">
        <f t="shared" si="311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IF(B1456="Pending","",SUMIFS(E:E,A:A,"&lt;="&amp;A1456,A:A,"&gt;="&amp;A1456-30,B:B,B1456)/(VLOOKUP(B1456,Population!$A$2:$B$10,2,FALSE)/100000))</f>
        <v>1101.557734715901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307"/>
        <v>0.1258615858783973</v>
      </c>
      <c r="E1457" s="7">
        <f t="shared" si="308"/>
        <v>130</v>
      </c>
      <c r="F1457" s="6">
        <f t="shared" si="309"/>
        <v>0.12987012987012986</v>
      </c>
      <c r="G1457" s="2">
        <v>134</v>
      </c>
      <c r="H1457" s="7">
        <f t="shared" si="310"/>
        <v>3</v>
      </c>
      <c r="I1457" s="6">
        <f t="shared" si="311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IF(B1457="Pending","",SUMIFS(E:E,A:A,"&lt;="&amp;A1457,A:A,"&gt;="&amp;A1457-30,B:B,B1457)/(VLOOKUP(B1457,Population!$A$2:$B$10,2,FALSE)/100000))</f>
        <v>901.20074472754573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307"/>
        <v>8.0198535003802585E-2</v>
      </c>
      <c r="E1458" s="7">
        <f t="shared" si="308"/>
        <v>110</v>
      </c>
      <c r="F1458" s="6">
        <f t="shared" si="309"/>
        <v>0.10989010989010989</v>
      </c>
      <c r="G1458" s="2">
        <v>253</v>
      </c>
      <c r="H1458" s="7">
        <f t="shared" si="310"/>
        <v>3</v>
      </c>
      <c r="I1458" s="6">
        <f t="shared" si="311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IF(B1458="Pending","",SUMIFS(E:E,A:A,"&lt;="&amp;A1458,A:A,"&gt;="&amp;A1458-30,B:B,B1458)/(VLOOKUP(B1458,Population!$A$2:$B$10,2,FALSE)/100000))</f>
        <v>714.81324504655868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307"/>
        <v>4.3021254453028061E-2</v>
      </c>
      <c r="E1459" s="7">
        <f t="shared" si="308"/>
        <v>64</v>
      </c>
      <c r="F1459" s="6">
        <f t="shared" si="309"/>
        <v>6.3936063936063936E-2</v>
      </c>
      <c r="G1459" s="2">
        <v>368</v>
      </c>
      <c r="H1459" s="7">
        <f t="shared" si="310"/>
        <v>15</v>
      </c>
      <c r="I1459" s="6">
        <f t="shared" si="311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IF(B1459="Pending","",SUMIFS(E:E,A:A,"&lt;="&amp;A1459,A:A,"&gt;="&amp;A1459-30,B:B,B1459)/(VLOOKUP(B1459,Population!$A$2:$B$10,2,FALSE)/100000))</f>
        <v>652.00574649132511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307"/>
        <v>2.3536004483048472E-2</v>
      </c>
      <c r="E1460" s="7">
        <f t="shared" si="308"/>
        <v>27</v>
      </c>
      <c r="F1460" s="6">
        <f t="shared" si="309"/>
        <v>2.6973026973026972E-2</v>
      </c>
      <c r="G1460" s="2">
        <v>401</v>
      </c>
      <c r="H1460" s="7">
        <f t="shared" si="310"/>
        <v>10</v>
      </c>
      <c r="I1460" s="6">
        <f t="shared" si="311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IF(B1460="Pending","",SUMIFS(E:E,A:A,"&lt;="&amp;A1460,A:A,"&gt;="&amp;A1460-30,B:B,B1460)/(VLOOKUP(B1460,Population!$A$2:$B$10,2,FALSE)/100000))</f>
        <v>753.49303651369428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307"/>
        <v>1.6811431773606051E-3</v>
      </c>
      <c r="E1461" s="7">
        <f t="shared" si="308"/>
        <v>-1</v>
      </c>
      <c r="F1461" s="6">
        <f t="shared" si="309"/>
        <v>-9.99000999000999E-4</v>
      </c>
      <c r="G1461" s="2">
        <v>0</v>
      </c>
      <c r="H1461" s="7">
        <f t="shared" si="310"/>
        <v>0</v>
      </c>
      <c r="I1461" s="6">
        <f t="shared" si="311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IF(B1461="Pending","",SUMIFS(E:E,A:A,"&lt;="&amp;A1461,A:A,"&gt;="&amp;A1461-30,B:B,B1461)/(VLOOKUP(B1461,Population!$A$2:$B$10,2,FALSE)/100000))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ref="D1462:D1471" si="312">C1462/SUMIF(A:A,A1462,C:C)</f>
        <v>4.823051909520306E-2</v>
      </c>
      <c r="E1462" s="7">
        <f t="shared" ref="E1462:E1471" si="313">C1462-SUMIFS(C:C,A:A,A1462-1,B:B,B1462)</f>
        <v>67</v>
      </c>
      <c r="F1462" s="6">
        <f t="shared" ref="F1462:F1471" si="314">E1462/SUMIF(A:A,A1462,E:E)</f>
        <v>4.5331529093369419E-2</v>
      </c>
      <c r="G1462">
        <v>4</v>
      </c>
      <c r="H1462" s="7">
        <f t="shared" ref="H1462:H1471" si="315">G1462-SUMIFS(G:G,A:A,A1462-1,B:B,B1462)</f>
        <v>0</v>
      </c>
      <c r="I1462" s="6">
        <f t="shared" ref="I1462:I1471" si="316">G1462/SUMIF(A:A,A1462,G:G)</f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IF(B1462="Pending","",SUMIFS(E:E,A:A,"&lt;="&amp;A1462,A:A,"&gt;="&amp;A1462-30,B:B,B1462)/(VLOOKUP(B1462,Population!$A$2:$B$10,2,FALSE)/100000))</f>
        <v>361.50536352537819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312"/>
        <v>0.11677861906909402</v>
      </c>
      <c r="E1463" s="7">
        <f t="shared" si="313"/>
        <v>229</v>
      </c>
      <c r="F1463" s="6">
        <f t="shared" si="314"/>
        <v>0.15493910690121787</v>
      </c>
      <c r="G1463">
        <v>1</v>
      </c>
      <c r="H1463" s="7">
        <f t="shared" si="315"/>
        <v>0</v>
      </c>
      <c r="I1463" s="6">
        <f t="shared" si="31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IF(B1463="Pending","",SUMIFS(E:E,A:A,"&lt;="&amp;A1463,A:A,"&gt;="&amp;A1463-30,B:B,B1463)/(VLOOKUP(B1463,Population!$A$2:$B$10,2,FALSE)/100000))</f>
        <v>983.51279582129621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312"/>
        <v>0.22731480382616126</v>
      </c>
      <c r="E1464" s="7">
        <f t="shared" si="313"/>
        <v>263</v>
      </c>
      <c r="F1464" s="6">
        <f t="shared" si="314"/>
        <v>0.17794316644113667</v>
      </c>
      <c r="G1464">
        <v>14</v>
      </c>
      <c r="H1464" s="7">
        <f t="shared" si="315"/>
        <v>-1</v>
      </c>
      <c r="I1464" s="6">
        <f t="shared" si="31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IF(B1464="Pending","",SUMIFS(E:E,A:A,"&lt;="&amp;A1464,A:A,"&gt;="&amp;A1464-30,B:B,B1464)/(VLOOKUP(B1464,Population!$A$2:$B$10,2,FALSE)/100000))</f>
        <v>1469.8965192850424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312"/>
        <v>0.17879945883078968</v>
      </c>
      <c r="E1465" s="7">
        <f t="shared" si="313"/>
        <v>199</v>
      </c>
      <c r="F1465" s="6">
        <f t="shared" si="314"/>
        <v>0.13464140730717186</v>
      </c>
      <c r="G1465">
        <v>24</v>
      </c>
      <c r="H1465" s="7">
        <f t="shared" si="315"/>
        <v>0</v>
      </c>
      <c r="I1465" s="6">
        <f t="shared" si="31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IF(B1465="Pending","",SUMIFS(E:E,A:A,"&lt;="&amp;A1465,A:A,"&gt;="&amp;A1465-30,B:B,B1465)/(VLOOKUP(B1465,Population!$A$2:$B$10,2,FALSE)/100000))</f>
        <v>1192.34092810842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312"/>
        <v>0.15383763341324283</v>
      </c>
      <c r="E1466" s="7">
        <f t="shared" si="313"/>
        <v>221</v>
      </c>
      <c r="F1466" s="6">
        <f t="shared" si="314"/>
        <v>0.14952638700947227</v>
      </c>
      <c r="G1466">
        <v>72</v>
      </c>
      <c r="H1466" s="7">
        <f t="shared" si="315"/>
        <v>1</v>
      </c>
      <c r="I1466" s="6">
        <f t="shared" si="31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IF(B1466="Pending","",SUMIFS(E:E,A:A,"&lt;="&amp;A1466,A:A,"&gt;="&amp;A1466-30,B:B,B1466)/(VLOOKUP(B1466,Population!$A$2:$B$10,2,FALSE)/100000))</f>
        <v>1110.1205836813212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312"/>
        <v>0.12587722421336625</v>
      </c>
      <c r="E1467" s="7">
        <f t="shared" si="313"/>
        <v>188</v>
      </c>
      <c r="F1467" s="6">
        <f t="shared" si="314"/>
        <v>0.12719891745602166</v>
      </c>
      <c r="G1467">
        <v>137</v>
      </c>
      <c r="H1467" s="7">
        <f t="shared" si="315"/>
        <v>3</v>
      </c>
      <c r="I1467" s="6">
        <f t="shared" si="31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IF(B1467="Pending","",SUMIFS(E:E,A:A,"&lt;="&amp;A1467,A:A,"&gt;="&amp;A1467-30,B:B,B1467)/(VLOOKUP(B1467,Population!$A$2:$B$10,2,FALSE)/100000))</f>
        <v>910.13568828662414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312"/>
        <v>8.0526611442089363E-2</v>
      </c>
      <c r="E1468" s="7">
        <f t="shared" si="313"/>
        <v>160</v>
      </c>
      <c r="F1468" s="6">
        <f t="shared" si="314"/>
        <v>0.10825439783491204</v>
      </c>
      <c r="G1468">
        <v>259</v>
      </c>
      <c r="H1468" s="7">
        <f t="shared" si="315"/>
        <v>6</v>
      </c>
      <c r="I1468" s="6">
        <f t="shared" si="31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IF(B1468="Pending","",SUMIFS(E:E,A:A,"&lt;="&amp;A1468,A:A,"&gt;="&amp;A1468-30,B:B,B1468)/(VLOOKUP(B1468,Population!$A$2:$B$10,2,FALSE)/100000))</f>
        <v>725.47262949248648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312"/>
        <v>4.3198594858892499E-2</v>
      </c>
      <c r="E1469" s="7">
        <f t="shared" si="313"/>
        <v>86</v>
      </c>
      <c r="F1469" s="6">
        <f t="shared" si="314"/>
        <v>5.8186738836265225E-2</v>
      </c>
      <c r="G1469">
        <v>376</v>
      </c>
      <c r="H1469" s="7">
        <f t="shared" si="315"/>
        <v>8</v>
      </c>
      <c r="I1469" s="6">
        <f t="shared" si="31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IF(B1469="Pending","",SUMIFS(E:E,A:A,"&lt;="&amp;A1469,A:A,"&gt;="&amp;A1469-30,B:B,B1469)/(VLOOKUP(B1469,Population!$A$2:$B$10,2,FALSE)/100000))</f>
        <v>662.22265777308871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312"/>
        <v>2.3790874494631822E-2</v>
      </c>
      <c r="E1470" s="7">
        <f t="shared" si="313"/>
        <v>67</v>
      </c>
      <c r="F1470" s="6">
        <f t="shared" si="314"/>
        <v>4.5331529093369419E-2</v>
      </c>
      <c r="G1470">
        <v>402</v>
      </c>
      <c r="H1470" s="7">
        <f t="shared" si="315"/>
        <v>1</v>
      </c>
      <c r="I1470" s="6">
        <f t="shared" si="31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IF(B1470="Pending","",SUMIFS(E:E,A:A,"&lt;="&amp;A1470,A:A,"&gt;="&amp;A1470-30,B:B,B1470)/(VLOOKUP(B1470,Population!$A$2:$B$10,2,FALSE)/100000))</f>
        <v>780.597102575338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312"/>
        <v>1.6456607565292381E-3</v>
      </c>
      <c r="E1471" s="7">
        <f t="shared" si="313"/>
        <v>-2</v>
      </c>
      <c r="F1471" s="6">
        <f t="shared" si="314"/>
        <v>-1.3531799729364006E-3</v>
      </c>
      <c r="G1471">
        <v>0</v>
      </c>
      <c r="H1471" s="7">
        <f t="shared" si="315"/>
        <v>0</v>
      </c>
      <c r="I1471" s="6">
        <f t="shared" si="31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IF(B1471="Pending","",SUMIFS(E:E,A:A,"&lt;="&amp;A1471,A:A,"&gt;="&amp;A1471-30,B:B,B1471)/(VLOOKUP(B1471,Population!$A$2:$B$10,2,FALSE)/100000))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ref="D1472:D1481" si="317">C1472/SUMIF(A:A,A1472,C:C)</f>
        <v>4.8595061901315843E-2</v>
      </c>
      <c r="E1472" s="7">
        <f t="shared" ref="E1472:E1481" si="318">C1472-SUMIFS(C:C,A:A,A1472-1,B:B,B1472)</f>
        <v>149</v>
      </c>
      <c r="F1472" s="6">
        <f t="shared" ref="F1472:F1481" si="319">E1472/SUMIF(A:A,A1472,E:E)</f>
        <v>7.0349386213408874E-2</v>
      </c>
      <c r="G1472" s="2">
        <v>4</v>
      </c>
      <c r="H1472" s="7">
        <f t="shared" ref="H1472:H1481" si="320">G1472-SUMIFS(G:G,A:A,A1472-1,B:B,B1472)</f>
        <v>0</v>
      </c>
      <c r="I1472" s="6">
        <f t="shared" ref="I1472:I1481" si="321">G1472/SUMIF(A:A,A1472,G:G)</f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IF(B1472="Pending","",SUMIFS(E:E,A:A,"&lt;="&amp;A1472,A:A,"&gt;="&amp;A1472-30,B:B,B1472)/(VLOOKUP(B1472,Population!$A$2:$B$10,2,FALSE)/100000))</f>
        <v>361.61574684248518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317"/>
        <v>0.11711837897144992</v>
      </c>
      <c r="E1473" s="7">
        <f t="shared" si="318"/>
        <v>291</v>
      </c>
      <c r="F1473" s="6">
        <f t="shared" si="319"/>
        <v>0.13739376770538245</v>
      </c>
      <c r="G1473" s="2">
        <v>0</v>
      </c>
      <c r="H1473" s="7">
        <f t="shared" si="320"/>
        <v>-1</v>
      </c>
      <c r="I1473" s="6">
        <f t="shared" si="321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IF(B1473="Pending","",SUMIFS(E:E,A:A,"&lt;="&amp;A1473,A:A,"&gt;="&amp;A1473-30,B:B,B1473)/(VLOOKUP(B1473,Population!$A$2:$B$10,2,FALSE)/100000))</f>
        <v>970.08958533951977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si="317"/>
        <v>0.22656426298137902</v>
      </c>
      <c r="E1474" s="7">
        <f t="shared" si="318"/>
        <v>385</v>
      </c>
      <c r="F1474" s="6">
        <f t="shared" si="319"/>
        <v>0.1817752596789424</v>
      </c>
      <c r="G1474" s="2">
        <v>14</v>
      </c>
      <c r="H1474" s="7">
        <f t="shared" si="320"/>
        <v>0</v>
      </c>
      <c r="I1474" s="6">
        <f t="shared" si="321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IF(B1474="Pending","",SUMIFS(E:E,A:A,"&lt;="&amp;A1474,A:A,"&gt;="&amp;A1474-30,B:B,B1474)/(VLOOKUP(B1474,Population!$A$2:$B$10,2,FALSE)/100000))</f>
        <v>1418.0301706759844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317"/>
        <v>0.17814817408626499</v>
      </c>
      <c r="E1475" s="7">
        <f t="shared" si="318"/>
        <v>295</v>
      </c>
      <c r="F1475" s="6">
        <f t="shared" si="319"/>
        <v>0.1392823418319169</v>
      </c>
      <c r="G1475" s="2">
        <v>24</v>
      </c>
      <c r="H1475" s="7">
        <f t="shared" si="320"/>
        <v>0</v>
      </c>
      <c r="I1475" s="6">
        <f t="shared" si="321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IF(B1475="Pending","",SUMIFS(E:E,A:A,"&lt;="&amp;A1475,A:A,"&gt;="&amp;A1475-30,B:B,B1475)/(VLOOKUP(B1475,Population!$A$2:$B$10,2,FALSE)/100000))</f>
        <v>1160.9905356015058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317"/>
        <v>0.15339542918505031</v>
      </c>
      <c r="E1476" s="7">
        <f t="shared" si="318"/>
        <v>269</v>
      </c>
      <c r="F1476" s="6">
        <f t="shared" si="319"/>
        <v>0.12700661000944288</v>
      </c>
      <c r="G1476" s="2">
        <v>72</v>
      </c>
      <c r="H1476" s="7">
        <f t="shared" si="320"/>
        <v>0</v>
      </c>
      <c r="I1476" s="6">
        <f t="shared" si="321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IF(B1476="Pending","",SUMIFS(E:E,A:A,"&lt;="&amp;A1476,A:A,"&gt;="&amp;A1476-30,B:B,B1476)/(VLOOKUP(B1476,Population!$A$2:$B$10,2,FALSE)/100000))</f>
        <v>1085.6050297940224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317"/>
        <v>0.12605924784648784</v>
      </c>
      <c r="E1477" s="7">
        <f t="shared" si="318"/>
        <v>290</v>
      </c>
      <c r="F1477" s="6">
        <f t="shared" si="319"/>
        <v>0.13692162417374881</v>
      </c>
      <c r="G1477" s="2">
        <v>141</v>
      </c>
      <c r="H1477" s="7">
        <f t="shared" si="320"/>
        <v>4</v>
      </c>
      <c r="I1477" s="6">
        <f t="shared" si="321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IF(B1477="Pending","",SUMIFS(E:E,A:A,"&lt;="&amp;A1477,A:A,"&gt;="&amp;A1477-30,B:B,B1477)/(VLOOKUP(B1477,Population!$A$2:$B$10,2,FALSE)/100000))</f>
        <v>901.31243152203422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317"/>
        <v>8.1004738893946826E-2</v>
      </c>
      <c r="E1478" s="7">
        <f t="shared" si="318"/>
        <v>232</v>
      </c>
      <c r="F1478" s="6">
        <f t="shared" si="319"/>
        <v>0.10953729933899906</v>
      </c>
      <c r="G1478" s="2">
        <v>269</v>
      </c>
      <c r="H1478" s="7">
        <f t="shared" si="320"/>
        <v>10</v>
      </c>
      <c r="I1478" s="6">
        <f t="shared" si="321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IF(B1478="Pending","",SUMIFS(E:E,A:A,"&lt;="&amp;A1478,A:A,"&gt;="&amp;A1478-30,B:B,B1478)/(VLOOKUP(B1478,Population!$A$2:$B$10,2,FALSE)/100000))</f>
        <v>725.34573205860636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317"/>
        <v>4.3490440507038305E-2</v>
      </c>
      <c r="E1479" s="7">
        <f t="shared" si="318"/>
        <v>129</v>
      </c>
      <c r="F1479" s="6">
        <f t="shared" si="319"/>
        <v>6.0906515580736544E-2</v>
      </c>
      <c r="G1479" s="2">
        <v>380</v>
      </c>
      <c r="H1479" s="7">
        <f t="shared" si="320"/>
        <v>4</v>
      </c>
      <c r="I1479" s="6">
        <f t="shared" si="321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IF(B1479="Pending","",SUMIFS(E:E,A:A,"&lt;="&amp;A1479,A:A,"&gt;="&amp;A1479-30,B:B,B1479)/(VLOOKUP(B1479,Population!$A$2:$B$10,2,FALSE)/100000))</f>
        <v>660.34608223154032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317"/>
        <v>2.3982382831041701E-2</v>
      </c>
      <c r="E1480" s="7">
        <f t="shared" si="318"/>
        <v>75</v>
      </c>
      <c r="F1480" s="6">
        <f t="shared" si="319"/>
        <v>3.5410764872521247E-2</v>
      </c>
      <c r="G1480" s="2">
        <v>409</v>
      </c>
      <c r="H1480" s="7">
        <f t="shared" si="320"/>
        <v>7</v>
      </c>
      <c r="I1480" s="6">
        <f t="shared" si="321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IF(B1480="Pending","",SUMIFS(E:E,A:A,"&lt;="&amp;A1480,A:A,"&gt;="&amp;A1480-30,B:B,B1480)/(VLOOKUP(B1480,Population!$A$2:$B$10,2,FALSE)/100000))</f>
        <v>772.46588275684485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317"/>
        <v>1.641882796025243E-3</v>
      </c>
      <c r="E1481" s="7">
        <f t="shared" si="318"/>
        <v>3</v>
      </c>
      <c r="F1481" s="6">
        <f t="shared" si="319"/>
        <v>1.4164305949008499E-3</v>
      </c>
      <c r="G1481" s="2">
        <v>0</v>
      </c>
      <c r="H1481" s="7">
        <f t="shared" si="320"/>
        <v>0</v>
      </c>
      <c r="I1481" s="6">
        <f t="shared" si="321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IF(B1481="Pending","",SUMIFS(E:E,A:A,"&lt;="&amp;A1481,A:A,"&gt;="&amp;A1481-30,B:B,B1481)/(VLOOKUP(B1481,Population!$A$2:$B$10,2,FALSE)/100000))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ref="D1482:D1491" si="322">C1482/SUMIF(A:A,A1482,C:C)</f>
        <v>4.8689999846693956E-2</v>
      </c>
      <c r="E1482" s="7">
        <f t="shared" ref="E1482:E1491" si="323">C1482-SUMIFS(C:C,A:A,A1482-1,B:B,B1482)</f>
        <v>107</v>
      </c>
      <c r="F1482" s="6">
        <f t="shared" ref="F1482:F1491" si="324">E1482/SUMIF(A:A,A1482,E:E)</f>
        <v>5.4956343091936311E-2</v>
      </c>
      <c r="G1482" s="2">
        <v>4</v>
      </c>
      <c r="H1482" s="7">
        <f t="shared" ref="H1482:H1490" si="325">G1482-SUMIFS(G:G,A:A,A1482-1,B:B,B1482)</f>
        <v>0</v>
      </c>
      <c r="I1482" s="6">
        <f t="shared" ref="I1482:I1490" si="326">G1482/SUMIF(A:A,A1482,G:G)</f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IF(B1482="Pending","",SUMIFS(E:E,A:A,"&lt;="&amp;A1482,A:A,"&gt;="&amp;A1482-30,B:B,B1482)/(VLOOKUP(B1482,Population!$A$2:$B$10,2,FALSE)/100000))</f>
        <v>367.24529601494146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322"/>
        <v>0.1171334835732573</v>
      </c>
      <c r="E1483" s="7">
        <f t="shared" si="323"/>
        <v>230</v>
      </c>
      <c r="F1483" s="6">
        <f t="shared" si="324"/>
        <v>0.11813045711350796</v>
      </c>
      <c r="G1483" s="2">
        <v>0</v>
      </c>
      <c r="H1483" s="7">
        <f t="shared" si="325"/>
        <v>0</v>
      </c>
      <c r="I1483" s="6">
        <f t="shared" si="3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IF(B1483="Pending","",SUMIFS(E:E,A:A,"&lt;="&amp;A1483,A:A,"&gt;="&amp;A1483-30,B:B,B1483)/(VLOOKUP(B1483,Population!$A$2:$B$10,2,FALSE)/100000))</f>
        <v>974.40835740756961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322"/>
        <v>0.22566649803001732</v>
      </c>
      <c r="E1484" s="7">
        <f t="shared" si="323"/>
        <v>324</v>
      </c>
      <c r="F1484" s="6">
        <f t="shared" si="324"/>
        <v>0.16640986132511557</v>
      </c>
      <c r="G1484" s="2">
        <v>14</v>
      </c>
      <c r="H1484" s="7">
        <f t="shared" si="325"/>
        <v>0</v>
      </c>
      <c r="I1484" s="6">
        <f t="shared" si="3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IF(B1484="Pending","",SUMIFS(E:E,A:A,"&lt;="&amp;A1484,A:A,"&gt;="&amp;A1484-30,B:B,B1484)/(VLOOKUP(B1484,Population!$A$2:$B$10,2,FALSE)/100000))</f>
        <v>1412.7805402499664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322"/>
        <v>0.17785800794125312</v>
      </c>
      <c r="E1485" s="7">
        <f t="shared" si="323"/>
        <v>309</v>
      </c>
      <c r="F1485" s="6">
        <f t="shared" si="324"/>
        <v>0.15870570107858242</v>
      </c>
      <c r="G1485" s="2">
        <v>25</v>
      </c>
      <c r="H1485" s="7">
        <f t="shared" si="325"/>
        <v>1</v>
      </c>
      <c r="I1485" s="6">
        <f t="shared" si="3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IF(B1485="Pending","",SUMIFS(E:E,A:A,"&lt;="&amp;A1485,A:A,"&gt;="&amp;A1485-30,B:B,B1485)/(VLOOKUP(B1485,Population!$A$2:$B$10,2,FALSE)/100000))</f>
        <v>1162.9285598655695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322"/>
        <v>0.15324472243940579</v>
      </c>
      <c r="E1486" s="7">
        <f t="shared" si="323"/>
        <v>279</v>
      </c>
      <c r="F1486" s="6">
        <f t="shared" si="324"/>
        <v>0.14329738058551617</v>
      </c>
      <c r="G1486" s="2">
        <v>73</v>
      </c>
      <c r="H1486" s="7">
        <f t="shared" si="325"/>
        <v>1</v>
      </c>
      <c r="I1486" s="6">
        <f t="shared" si="3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IF(B1486="Pending","",SUMIFS(E:E,A:A,"&lt;="&amp;A1486,A:A,"&gt;="&amp;A1486-30,B:B,B1486)/(VLOOKUP(B1486,Population!$A$2:$B$10,2,FALSE)/100000))</f>
        <v>1092.994885750481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322"/>
        <v>0.12647748700731271</v>
      </c>
      <c r="E1487" s="7">
        <f t="shared" si="323"/>
        <v>300</v>
      </c>
      <c r="F1487" s="6">
        <f t="shared" si="324"/>
        <v>0.15408320493066255</v>
      </c>
      <c r="G1487" s="2">
        <v>142</v>
      </c>
      <c r="H1487" s="7">
        <f t="shared" si="325"/>
        <v>1</v>
      </c>
      <c r="I1487" s="6">
        <f t="shared" si="3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IF(B1487="Pending","",SUMIFS(E:E,A:A,"&lt;="&amp;A1487,A:A,"&gt;="&amp;A1487-30,B:B,B1487)/(VLOOKUP(B1487,Population!$A$2:$B$10,2,FALSE)/100000))</f>
        <v>914.93822044962872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322"/>
        <v>8.1413175121495041E-2</v>
      </c>
      <c r="E1488" s="7">
        <f t="shared" si="323"/>
        <v>211</v>
      </c>
      <c r="F1488" s="6">
        <f t="shared" si="324"/>
        <v>0.108371854134566</v>
      </c>
      <c r="G1488" s="2">
        <v>273</v>
      </c>
      <c r="H1488" s="7">
        <f t="shared" si="325"/>
        <v>4</v>
      </c>
      <c r="I1488" s="6">
        <f t="shared" si="3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IF(B1488="Pending","",SUMIFS(E:E,A:A,"&lt;="&amp;A1488,A:A,"&gt;="&amp;A1488-30,B:B,B1488)/(VLOOKUP(B1488,Population!$A$2:$B$10,2,FALSE)/100000))</f>
        <v>739.30444978541641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322"/>
        <v>4.3730549295558724E-2</v>
      </c>
      <c r="E1489" s="7">
        <f t="shared" si="323"/>
        <v>116</v>
      </c>
      <c r="F1489" s="6">
        <f t="shared" si="324"/>
        <v>5.9578839239856192E-2</v>
      </c>
      <c r="G1489" s="2">
        <v>384</v>
      </c>
      <c r="H1489" s="7">
        <f t="shared" si="325"/>
        <v>4</v>
      </c>
      <c r="I1489" s="6">
        <f t="shared" si="3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IF(B1489="Pending","",SUMIFS(E:E,A:A,"&lt;="&amp;A1489,A:A,"&gt;="&amp;A1489-30,B:B,B1489)/(VLOOKUP(B1489,Population!$A$2:$B$10,2,FALSE)/100000))</f>
        <v>671.81404387433622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322"/>
        <v>2.4161032669518159E-2</v>
      </c>
      <c r="E1490" s="7">
        <f t="shared" si="323"/>
        <v>70</v>
      </c>
      <c r="F1490" s="6">
        <f t="shared" si="324"/>
        <v>3.5952747817154594E-2</v>
      </c>
      <c r="G1490" s="2">
        <v>411</v>
      </c>
      <c r="H1490" s="7">
        <f t="shared" si="325"/>
        <v>2</v>
      </c>
      <c r="I1490" s="6">
        <f t="shared" si="3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IF(B1490="Pending","",SUMIFS(E:E,A:A,"&lt;="&amp;A1490,A:A,"&gt;="&amp;A1490-30,B:B,B1490)/(VLOOKUP(B1490,Population!$A$2:$B$10,2,FALSE)/100000))</f>
        <v>791.43872899999542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322"/>
        <v>1.6250440754878965E-3</v>
      </c>
      <c r="E1491" s="7">
        <f t="shared" si="323"/>
        <v>1</v>
      </c>
      <c r="F1491" s="6">
        <f t="shared" si="324"/>
        <v>5.1361068310220854E-4</v>
      </c>
      <c r="G1491" s="2">
        <v>0</v>
      </c>
      <c r="H1491" s="7">
        <f t="shared" ref="H1491:H1501" si="327">G1491-SUMIFS(G:G,A:A,A1491-1,B:B,B1491)</f>
        <v>0</v>
      </c>
      <c r="I1491" s="6">
        <f t="shared" ref="I1491:I1501" si="328">G1491/SUMIF(A:A,A1491,G:G)</f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IF(B1491="Pending","",SUMIFS(E:E,A:A,"&lt;="&amp;A1491,A:A,"&gt;="&amp;A1491-30,B:B,B1491)/(VLOOKUP(B1491,Population!$A$2:$B$10,2,FALSE)/100000))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ref="D1492:D1501" si="329">C1492/SUMIF(A:A,A1492,C:C)</f>
        <v>4.8836026626792262E-2</v>
      </c>
      <c r="E1492" s="7">
        <f t="shared" ref="E1492:E1501" si="330">C1492-SUMIFS(C:C,A:A,A1492-1,B:B,B1492)</f>
        <v>82</v>
      </c>
      <c r="F1492" s="6">
        <f t="shared" ref="F1492:F1501" si="331">E1492/SUMIF(A:A,A1492,E:E)</f>
        <v>6.3615205585725365E-2</v>
      </c>
      <c r="G1492" s="2">
        <v>4</v>
      </c>
      <c r="H1492" s="7">
        <f t="shared" si="327"/>
        <v>0</v>
      </c>
      <c r="I1492" s="6">
        <f t="shared" si="328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IF(B1492="Pending","",SUMIFS(E:E,A:A,"&lt;="&amp;A1492,A:A,"&gt;="&amp;A1492-30,B:B,B1492)/(VLOOKUP(B1492,Population!$A$2:$B$10,2,FALSE)/100000))</f>
        <v>365.81031289255066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329"/>
        <v>0.11752070255869204</v>
      </c>
      <c r="E1493" s="7">
        <f t="shared" si="330"/>
        <v>202</v>
      </c>
      <c r="F1493" s="6">
        <f t="shared" si="331"/>
        <v>0.15671062839410396</v>
      </c>
      <c r="G1493" s="2">
        <v>0</v>
      </c>
      <c r="H1493" s="7">
        <f t="shared" si="327"/>
        <v>0</v>
      </c>
      <c r="I1493" s="6">
        <f t="shared" si="328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IF(B1493="Pending","",SUMIFS(E:E,A:A,"&lt;="&amp;A1493,A:A,"&gt;="&amp;A1493-30,B:B,B1493)/(VLOOKUP(B1493,Population!$A$2:$B$10,2,FALSE)/100000))</f>
        <v>960.28480550935251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329"/>
        <v>0.22515882714596916</v>
      </c>
      <c r="E1494" s="7">
        <f t="shared" si="330"/>
        <v>224</v>
      </c>
      <c r="F1494" s="6">
        <f t="shared" si="331"/>
        <v>0.17377812257564004</v>
      </c>
      <c r="G1494" s="2">
        <v>14</v>
      </c>
      <c r="H1494" s="7">
        <f t="shared" si="327"/>
        <v>0</v>
      </c>
      <c r="I1494" s="6">
        <f t="shared" si="328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IF(B1494="Pending","",SUMIFS(E:E,A:A,"&lt;="&amp;A1494,A:A,"&gt;="&amp;A1494-30,B:B,B1494)/(VLOOKUP(B1494,Population!$A$2:$B$10,2,FALSE)/100000))</f>
        <v>1379.1829055234512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329"/>
        <v>0.17770423614958974</v>
      </c>
      <c r="E1495" s="7">
        <f t="shared" si="330"/>
        <v>209</v>
      </c>
      <c r="F1495" s="6">
        <f t="shared" si="331"/>
        <v>0.16214119472459271</v>
      </c>
      <c r="G1495" s="2">
        <v>26</v>
      </c>
      <c r="H1495" s="7">
        <f t="shared" si="327"/>
        <v>1</v>
      </c>
      <c r="I1495" s="6">
        <f t="shared" si="328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IF(B1495="Pending","",SUMIFS(E:E,A:A,"&lt;="&amp;A1495,A:A,"&gt;="&amp;A1495-30,B:B,B1495)/(VLOOKUP(B1495,Population!$A$2:$B$10,2,FALSE)/100000))</f>
        <v>1143.5483172249317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329"/>
        <v>0.15316477794560787</v>
      </c>
      <c r="E1496" s="7">
        <f t="shared" si="330"/>
        <v>187</v>
      </c>
      <c r="F1496" s="6">
        <f t="shared" si="331"/>
        <v>0.14507370054305663</v>
      </c>
      <c r="G1496" s="2">
        <v>73</v>
      </c>
      <c r="H1496" s="7">
        <f t="shared" si="327"/>
        <v>0</v>
      </c>
      <c r="I1496" s="6">
        <f t="shared" si="328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IF(B1496="Pending","",SUMIFS(E:E,A:A,"&lt;="&amp;A1496,A:A,"&gt;="&amp;A1496-30,B:B,B1496)/(VLOOKUP(B1496,Population!$A$2:$B$10,2,FALSE)/100000))</f>
        <v>1073.7578004035097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329"/>
        <v>0.12663665965828444</v>
      </c>
      <c r="E1497" s="7">
        <f t="shared" si="330"/>
        <v>184</v>
      </c>
      <c r="F1497" s="6">
        <f t="shared" si="331"/>
        <v>0.14274631497284718</v>
      </c>
      <c r="G1497" s="2">
        <v>143</v>
      </c>
      <c r="H1497" s="7">
        <f t="shared" si="327"/>
        <v>1</v>
      </c>
      <c r="I1497" s="6">
        <f t="shared" si="328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IF(B1497="Pending","",SUMIFS(E:E,A:A,"&lt;="&amp;A1497,A:A,"&gt;="&amp;A1497-30,B:B,B1497)/(VLOOKUP(B1497,Population!$A$2:$B$10,2,FALSE)/100000))</f>
        <v>900.53062396061478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329"/>
        <v>8.1474340971710926E-2</v>
      </c>
      <c r="E1498" s="7">
        <f t="shared" si="330"/>
        <v>113</v>
      </c>
      <c r="F1498" s="6">
        <f t="shared" si="331"/>
        <v>8.7664856477889838E-2</v>
      </c>
      <c r="G1498" s="2">
        <v>275</v>
      </c>
      <c r="H1498" s="7">
        <f t="shared" si="327"/>
        <v>2</v>
      </c>
      <c r="I1498" s="6">
        <f t="shared" si="328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IF(B1498="Pending","",SUMIFS(E:E,A:A,"&lt;="&amp;A1498,A:A,"&gt;="&amp;A1498-30,B:B,B1498)/(VLOOKUP(B1498,Population!$A$2:$B$10,2,FALSE)/100000))</f>
        <v>733.72096269469239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329"/>
        <v>4.373534122219102E-2</v>
      </c>
      <c r="E1499" s="7">
        <f t="shared" si="330"/>
        <v>57</v>
      </c>
      <c r="F1499" s="6">
        <f t="shared" si="331"/>
        <v>4.4220325833979827E-2</v>
      </c>
      <c r="G1499" s="2">
        <v>389</v>
      </c>
      <c r="H1499" s="7">
        <f t="shared" si="327"/>
        <v>5</v>
      </c>
      <c r="I1499" s="6">
        <f t="shared" si="328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IF(B1499="Pending","",SUMIFS(E:E,A:A,"&lt;="&amp;A1499,A:A,"&gt;="&amp;A1499-30,B:B,B1499)/(VLOOKUP(B1499,Population!$A$2:$B$10,2,FALSE)/100000))</f>
        <v>662.84818295360481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329"/>
        <v>2.4182713837886251E-2</v>
      </c>
      <c r="E1500" s="7">
        <f t="shared" si="330"/>
        <v>34</v>
      </c>
      <c r="F1500" s="6">
        <f t="shared" si="331"/>
        <v>2.6377036462373934E-2</v>
      </c>
      <c r="G1500" s="2">
        <v>421</v>
      </c>
      <c r="H1500" s="7">
        <f t="shared" si="327"/>
        <v>10</v>
      </c>
      <c r="I1500" s="6">
        <f t="shared" si="328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IF(B1500="Pending","",SUMIFS(E:E,A:A,"&lt;="&amp;A1500,A:A,"&gt;="&amp;A1500-30,B:B,B1500)/(VLOOKUP(B1500,Population!$A$2:$B$10,2,FALSE)/100000))</f>
        <v>789.18005682819182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329"/>
        <v>1.5863738832762795E-3</v>
      </c>
      <c r="E1501" s="7">
        <f t="shared" si="330"/>
        <v>-3</v>
      </c>
      <c r="F1501" s="6">
        <f t="shared" si="331"/>
        <v>-2.3273855702094647E-3</v>
      </c>
      <c r="G1501" s="2">
        <v>0</v>
      </c>
      <c r="H1501" s="7">
        <f t="shared" si="327"/>
        <v>0</v>
      </c>
      <c r="I1501" s="6">
        <f t="shared" si="328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IF(B1501="Pending","",SUMIFS(E:E,A:A,"&lt;="&amp;A1501,A:A,"&gt;="&amp;A1501-30,B:B,B1501)/(VLOOKUP(B1501,Population!$A$2:$B$10,2,FALSE)/100000))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ref="D1502:D1511" si="332">C1502/SUMIF(A:A,A1502,C:C)</f>
        <v>4.9017261495198493E-2</v>
      </c>
      <c r="E1502" s="7">
        <f t="shared" ref="E1502:E1511" si="333">C1502-SUMIFS(C:C,A:A,A1502-1,B:B,B1502)</f>
        <v>120</v>
      </c>
      <c r="F1502" s="6">
        <f t="shared" ref="F1502:F1511" si="334">E1502/SUMIF(A:A,A1502,E:E)</f>
        <v>6.1193268740438553E-2</v>
      </c>
      <c r="G1502" s="2">
        <v>4</v>
      </c>
      <c r="H1502" s="7">
        <f t="shared" ref="H1502:H1511" si="335">G1502-SUMIFS(G:G,A:A,A1502-1,B:B,B1502)</f>
        <v>0</v>
      </c>
      <c r="I1502" s="6">
        <f t="shared" ref="I1502:I1511" si="336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IF(B1502="Pending","",SUMIFS(E:E,A:A,"&lt;="&amp;A1502,A:A,"&gt;="&amp;A1502-30,B:B,B1502)/(VLOOKUP(B1502,Population!$A$2:$B$10,2,FALSE)/100000))</f>
        <v>366.03107952676464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332"/>
        <v>0.1183848386035241</v>
      </c>
      <c r="E1503" s="7">
        <f t="shared" si="333"/>
        <v>346</v>
      </c>
      <c r="F1503" s="6">
        <f t="shared" si="334"/>
        <v>0.17644059153493116</v>
      </c>
      <c r="G1503" s="2">
        <v>0</v>
      </c>
      <c r="H1503" s="7">
        <f t="shared" si="335"/>
        <v>0</v>
      </c>
      <c r="I1503" s="6">
        <f t="shared" si="336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IF(B1503="Pending","",SUMIFS(E:E,A:A,"&lt;="&amp;A1503,A:A,"&gt;="&amp;A1503-30,B:B,B1503)/(VLOOKUP(B1503,Population!$A$2:$B$10,2,FALSE)/100000))</f>
        <v>955.03224488604872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332"/>
        <v>0.22471355491070094</v>
      </c>
      <c r="E1504" s="7">
        <f t="shared" si="333"/>
        <v>382</v>
      </c>
      <c r="F1504" s="6">
        <f t="shared" si="334"/>
        <v>0.19479857215706273</v>
      </c>
      <c r="G1504" s="2">
        <v>15</v>
      </c>
      <c r="H1504" s="7">
        <f t="shared" si="335"/>
        <v>1</v>
      </c>
      <c r="I1504" s="6">
        <f t="shared" si="336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IF(B1504="Pending","",SUMIFS(E:E,A:A,"&lt;="&amp;A1504,A:A,"&gt;="&amp;A1504-30,B:B,B1504)/(VLOOKUP(B1504,Population!$A$2:$B$10,2,FALSE)/100000))</f>
        <v>1353.8796868700442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332"/>
        <v>0.17745385466838184</v>
      </c>
      <c r="E1505" s="7">
        <f t="shared" si="333"/>
        <v>315</v>
      </c>
      <c r="F1505" s="6">
        <f t="shared" si="334"/>
        <v>0.16063233044365119</v>
      </c>
      <c r="G1505" s="2">
        <v>26</v>
      </c>
      <c r="H1505" s="7">
        <f t="shared" si="335"/>
        <v>0</v>
      </c>
      <c r="I1505" s="6">
        <f t="shared" si="336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IF(B1505="Pending","",SUMIFS(E:E,A:A,"&lt;="&amp;A1505,A:A,"&gt;="&amp;A1505-30,B:B,B1505)/(VLOOKUP(B1505,Population!$A$2:$B$10,2,FALSE)/100000))</f>
        <v>1135.2262130321872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332"/>
        <v>0.1526909384629192</v>
      </c>
      <c r="E1506" s="7">
        <f t="shared" si="333"/>
        <v>237</v>
      </c>
      <c r="F1506" s="6">
        <f t="shared" si="334"/>
        <v>0.12085670576236614</v>
      </c>
      <c r="G1506" s="2">
        <v>74</v>
      </c>
      <c r="H1506" s="7">
        <f t="shared" si="335"/>
        <v>1</v>
      </c>
      <c r="I1506" s="6">
        <f t="shared" si="336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IF(B1506="Pending","",SUMIFS(E:E,A:A,"&lt;="&amp;A1506,A:A,"&gt;="&amp;A1506-30,B:B,B1506)/(VLOOKUP(B1506,Population!$A$2:$B$10,2,FALSE)/100000))</f>
        <v>1064.1392577300239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332"/>
        <v>0.12663415801597511</v>
      </c>
      <c r="E1507" s="7">
        <f t="shared" si="333"/>
        <v>248</v>
      </c>
      <c r="F1507" s="6">
        <f t="shared" si="334"/>
        <v>0.12646608873023968</v>
      </c>
      <c r="G1507" s="2">
        <v>145</v>
      </c>
      <c r="H1507" s="7">
        <f t="shared" si="335"/>
        <v>2</v>
      </c>
      <c r="I1507" s="6">
        <f t="shared" si="336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IF(B1507="Pending","",SUMIFS(E:E,A:A,"&lt;="&amp;A1507,A:A,"&gt;="&amp;A1507-30,B:B,B1507)/(VLOOKUP(B1507,Population!$A$2:$B$10,2,FALSE)/100000))</f>
        <v>896.06315218107568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332"/>
        <v>8.1573279085768988E-2</v>
      </c>
      <c r="E1508" s="7">
        <f t="shared" si="333"/>
        <v>173</v>
      </c>
      <c r="F1508" s="6">
        <f t="shared" si="334"/>
        <v>8.8220295767465581E-2</v>
      </c>
      <c r="G1508" s="2">
        <v>277</v>
      </c>
      <c r="H1508" s="7">
        <f t="shared" si="335"/>
        <v>2</v>
      </c>
      <c r="I1508" s="6">
        <f t="shared" si="336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IF(B1508="Pending","",SUMIFS(E:E,A:A,"&lt;="&amp;A1508,A:A,"&gt;="&amp;A1508-30,B:B,B1508)/(VLOOKUP(B1508,Population!$A$2:$B$10,2,FALSE)/100000))</f>
        <v>730.29473197992991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332"/>
        <v>4.3864241481437159E-2</v>
      </c>
      <c r="E1509" s="7">
        <f t="shared" si="333"/>
        <v>103</v>
      </c>
      <c r="F1509" s="6">
        <f t="shared" si="334"/>
        <v>5.2524222335543089E-2</v>
      </c>
      <c r="G1509" s="2">
        <v>392</v>
      </c>
      <c r="H1509" s="7">
        <f t="shared" si="335"/>
        <v>3</v>
      </c>
      <c r="I1509" s="6">
        <f t="shared" si="336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IF(B1509="Pending","",SUMIFS(E:E,A:A,"&lt;="&amp;A1509,A:A,"&gt;="&amp;A1509-30,B:B,B1509)/(VLOOKUP(B1509,Population!$A$2:$B$10,2,FALSE)/100000))</f>
        <v>667.01835082371247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332"/>
        <v>2.412720256080414E-2</v>
      </c>
      <c r="E1510" s="7">
        <f t="shared" si="333"/>
        <v>40</v>
      </c>
      <c r="F1510" s="6">
        <f t="shared" si="334"/>
        <v>2.0397756246812851E-2</v>
      </c>
      <c r="G1510" s="2">
        <v>433</v>
      </c>
      <c r="H1510" s="7">
        <f t="shared" si="335"/>
        <v>12</v>
      </c>
      <c r="I1510" s="6">
        <f t="shared" si="336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IF(B1510="Pending","",SUMIFS(E:E,A:A,"&lt;="&amp;A1510,A:A,"&gt;="&amp;A1510-30,B:B,B1510)/(VLOOKUP(B1510,Population!$A$2:$B$10,2,FALSE)/100000))</f>
        <v>783.75924361586306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332"/>
        <v>1.5406707152900349E-3</v>
      </c>
      <c r="E1511" s="7">
        <f t="shared" si="333"/>
        <v>-3</v>
      </c>
      <c r="F1511" s="6">
        <f t="shared" si="334"/>
        <v>-1.5298317185109638E-3</v>
      </c>
      <c r="G1511" s="2">
        <v>0</v>
      </c>
      <c r="H1511" s="7">
        <f t="shared" si="335"/>
        <v>0</v>
      </c>
      <c r="I1511" s="6">
        <f t="shared" si="336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IF(B1511="Pending","",SUMIFS(E:E,A:A,"&lt;="&amp;A1511,A:A,"&gt;="&amp;A1511-30,B:B,B1511)/(VLOOKUP(B1511,Population!$A$2:$B$10,2,FALSE)/100000))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ref="D1512:D1521" si="337">C1512/SUMIF(A:A,A1512,C:C)</f>
        <v>4.9004037285519206E-2</v>
      </c>
      <c r="E1512" s="7">
        <f t="shared" ref="E1512:E1521" si="338">C1512-SUMIFS(C:C,A:A,A1512-1,B:B,B1512)</f>
        <v>49</v>
      </c>
      <c r="F1512" s="6">
        <f t="shared" ref="F1512:F1521" si="339">E1512/SUMIF(A:A,A1512,E:E)</f>
        <v>4.72972972972973E-2</v>
      </c>
      <c r="G1512" s="2">
        <v>4</v>
      </c>
      <c r="H1512" s="7">
        <f t="shared" ref="H1512:H1521" si="340">G1512-SUMIFS(G:G,A:A,A1512-1,B:B,B1512)</f>
        <v>0</v>
      </c>
      <c r="I1512" s="6">
        <f t="shared" ref="I1512:I1521" si="341">G1512/SUMIF(A:A,A1512,G:G)</f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IF(B1512="Pending","",SUMIFS(E:E,A:A,"&lt;="&amp;A1512,A:A,"&gt;="&amp;A1512-30,B:B,B1512)/(VLOOKUP(B1512,Population!$A$2:$B$10,2,FALSE)/100000))</f>
        <v>360.07038040298738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337"/>
        <v>0.11866205545330405</v>
      </c>
      <c r="E1513" s="7">
        <f t="shared" si="338"/>
        <v>160</v>
      </c>
      <c r="F1513" s="6">
        <f t="shared" si="339"/>
        <v>0.15444015444015444</v>
      </c>
      <c r="G1513" s="2">
        <v>0</v>
      </c>
      <c r="H1513" s="7">
        <f t="shared" si="340"/>
        <v>0</v>
      </c>
      <c r="I1513" s="6">
        <f t="shared" si="34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IF(B1513="Pending","",SUMIFS(E:E,A:A,"&lt;="&amp;A1513,A:A,"&gt;="&amp;A1513-30,B:B,B1513)/(VLOOKUP(B1513,Population!$A$2:$B$10,2,FALSE)/100000))</f>
        <v>937.75715661384925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337"/>
        <v>0.22462595737101468</v>
      </c>
      <c r="E1514" s="7">
        <f t="shared" si="338"/>
        <v>221</v>
      </c>
      <c r="F1514" s="6">
        <f t="shared" si="339"/>
        <v>0.21332046332046331</v>
      </c>
      <c r="G1514" s="2">
        <v>15</v>
      </c>
      <c r="H1514" s="7">
        <f t="shared" si="340"/>
        <v>0</v>
      </c>
      <c r="I1514" s="6">
        <f t="shared" si="34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IF(B1514="Pending","",SUMIFS(E:E,A:A,"&lt;="&amp;A1514,A:A,"&gt;="&amp;A1514-30,B:B,B1514)/(VLOOKUP(B1514,Population!$A$2:$B$10,2,FALSE)/100000))</f>
        <v>1316.6073108453165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337"/>
        <v>0.17718785252033487</v>
      </c>
      <c r="E1515" s="7">
        <f t="shared" si="338"/>
        <v>148</v>
      </c>
      <c r="F1515" s="6">
        <f t="shared" si="339"/>
        <v>0.14285714285714285</v>
      </c>
      <c r="G1515" s="2">
        <v>26</v>
      </c>
      <c r="H1515" s="7">
        <f t="shared" si="340"/>
        <v>0</v>
      </c>
      <c r="I1515" s="6">
        <f t="shared" si="34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IF(B1515="Pending","",SUMIFS(E:E,A:A,"&lt;="&amp;A1515,A:A,"&gt;="&amp;A1515-30,B:B,B1515)/(VLOOKUP(B1515,Population!$A$2:$B$10,2,FALSE)/100000))</f>
        <v>1109.3478890355707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337"/>
        <v>0.15241494983079024</v>
      </c>
      <c r="E1516" s="7">
        <f t="shared" si="338"/>
        <v>121</v>
      </c>
      <c r="F1516" s="6">
        <f t="shared" si="339"/>
        <v>0.1167953667953668</v>
      </c>
      <c r="G1516" s="2">
        <v>75</v>
      </c>
      <c r="H1516" s="7">
        <f t="shared" si="340"/>
        <v>1</v>
      </c>
      <c r="I1516" s="6">
        <f t="shared" si="34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IF(B1516="Pending","",SUMIFS(E:E,A:A,"&lt;="&amp;A1516,A:A,"&gt;="&amp;A1516-30,B:B,B1516)/(VLOOKUP(B1516,Population!$A$2:$B$10,2,FALSE)/100000))</f>
        <v>1038.3334115328673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337"/>
        <v>0.12671436204951611</v>
      </c>
      <c r="E1517" s="7">
        <f t="shared" si="338"/>
        <v>142</v>
      </c>
      <c r="F1517" s="6">
        <f t="shared" si="339"/>
        <v>0.13706563706563707</v>
      </c>
      <c r="G1517" s="2">
        <v>145</v>
      </c>
      <c r="H1517" s="7">
        <f t="shared" si="340"/>
        <v>0</v>
      </c>
      <c r="I1517" s="6">
        <f t="shared" si="34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IF(B1517="Pending","",SUMIFS(E:E,A:A,"&lt;="&amp;A1517,A:A,"&gt;="&amp;A1517-30,B:B,B1517)/(VLOOKUP(B1517,Population!$A$2:$B$10,2,FALSE)/100000))</f>
        <v>878.86338582984968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337"/>
        <v>8.1821825090542061E-2</v>
      </c>
      <c r="E1518" s="7">
        <f t="shared" si="338"/>
        <v>118</v>
      </c>
      <c r="F1518" s="6">
        <f t="shared" si="339"/>
        <v>0.11389961389961389</v>
      </c>
      <c r="G1518" s="2">
        <v>281</v>
      </c>
      <c r="H1518" s="7">
        <f t="shared" si="340"/>
        <v>4</v>
      </c>
      <c r="I1518" s="6">
        <f t="shared" si="34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IF(B1518="Pending","",SUMIFS(E:E,A:A,"&lt;="&amp;A1518,A:A,"&gt;="&amp;A1518-30,B:B,B1518)/(VLOOKUP(B1518,Population!$A$2:$B$10,2,FALSE)/100000))</f>
        <v>723.31537311652482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337"/>
        <v>4.3942587425043048E-2</v>
      </c>
      <c r="E1519" s="7">
        <f t="shared" si="338"/>
        <v>56</v>
      </c>
      <c r="F1519" s="6">
        <f t="shared" si="339"/>
        <v>5.4054054054054057E-2</v>
      </c>
      <c r="G1519" s="2">
        <v>400</v>
      </c>
      <c r="H1519" s="7">
        <f t="shared" si="340"/>
        <v>8</v>
      </c>
      <c r="I1519" s="6">
        <f t="shared" si="34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IF(B1519="Pending","",SUMIFS(E:E,A:A,"&lt;="&amp;A1519,A:A,"&gt;="&amp;A1519-30,B:B,B1519)/(VLOOKUP(B1519,Population!$A$2:$B$10,2,FALSE)/100000))</f>
        <v>661.18011580556185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337"/>
        <v>2.4104969423499378E-2</v>
      </c>
      <c r="E1520" s="7">
        <f t="shared" si="338"/>
        <v>22</v>
      </c>
      <c r="F1520" s="6">
        <f t="shared" si="339"/>
        <v>2.1235521235521235E-2</v>
      </c>
      <c r="G1520" s="2">
        <v>441</v>
      </c>
      <c r="H1520" s="7">
        <f t="shared" si="340"/>
        <v>8</v>
      </c>
      <c r="I1520" s="6">
        <f t="shared" si="34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IF(B1520="Pending","",SUMIFS(E:E,A:A,"&lt;="&amp;A1520,A:A,"&gt;="&amp;A1520-30,B:B,B1520)/(VLOOKUP(B1520,Population!$A$2:$B$10,2,FALSE)/100000))</f>
        <v>773.36935162556631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337"/>
        <v>1.5214035504363831E-3</v>
      </c>
      <c r="E1521" s="7">
        <f t="shared" si="338"/>
        <v>-1</v>
      </c>
      <c r="F1521" s="6">
        <f t="shared" si="339"/>
        <v>-9.6525096525096527E-4</v>
      </c>
      <c r="G1521" s="2">
        <v>0</v>
      </c>
      <c r="H1521" s="7">
        <f t="shared" si="340"/>
        <v>0</v>
      </c>
      <c r="I1521" s="6">
        <f t="shared" si="34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IF(B1521="Pending","",SUMIFS(E:E,A:A,"&lt;="&amp;A1521,A:A,"&gt;="&amp;A1521-30,B:B,B1521)/(VLOOKUP(B1521,Population!$A$2:$B$10,2,FALSE)/100000))</f>
        <v/>
      </c>
      <c r="L1521" s="13" t="str">
        <f>IF(B1521="Pending","",(G1521/C1521)/(VLOOKUP(B1521,Population!$A$2:$B$10,2,FALSE)/100000))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7773437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30</v>
      </c>
    </row>
    <row r="13" spans="1:2" x14ac:dyDescent="0.3">
      <c r="A1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2020-08-17T19:41:24Z</dcterms:modified>
</cp:coreProperties>
</file>