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01" i="1" l="1"/>
  <c r="K1601" i="1"/>
  <c r="J1601" i="1"/>
  <c r="I1601" i="1"/>
  <c r="H1601" i="1"/>
  <c r="L1600" i="1"/>
  <c r="K1600" i="1"/>
  <c r="J1600" i="1"/>
  <c r="I1600" i="1"/>
  <c r="H1600" i="1"/>
  <c r="L1599" i="1"/>
  <c r="K1599" i="1"/>
  <c r="J1599" i="1"/>
  <c r="I1599" i="1"/>
  <c r="H1599" i="1"/>
  <c r="L1598" i="1"/>
  <c r="K1598" i="1"/>
  <c r="J1598" i="1"/>
  <c r="I1598" i="1"/>
  <c r="H1598" i="1"/>
  <c r="L1597" i="1"/>
  <c r="K1597" i="1"/>
  <c r="J1597" i="1"/>
  <c r="I1597" i="1"/>
  <c r="H1597" i="1"/>
  <c r="L1596" i="1"/>
  <c r="K1596" i="1"/>
  <c r="J1596" i="1"/>
  <c r="I1596" i="1"/>
  <c r="H1596" i="1"/>
  <c r="L1595" i="1"/>
  <c r="K1595" i="1"/>
  <c r="J1595" i="1"/>
  <c r="I1595" i="1"/>
  <c r="H1595" i="1"/>
  <c r="L1594" i="1"/>
  <c r="K1594" i="1"/>
  <c r="J1594" i="1"/>
  <c r="I1594" i="1"/>
  <c r="H1594" i="1"/>
  <c r="L1593" i="1"/>
  <c r="K1593" i="1"/>
  <c r="J1593" i="1"/>
  <c r="I1593" i="1"/>
  <c r="H1593" i="1"/>
  <c r="L1592" i="1"/>
  <c r="K1592" i="1"/>
  <c r="J1592" i="1"/>
  <c r="I1592" i="1"/>
  <c r="H1592" i="1"/>
  <c r="E1601" i="1"/>
  <c r="F1601" i="1" s="1"/>
  <c r="D1601" i="1"/>
  <c r="E1600" i="1"/>
  <c r="D1600" i="1"/>
  <c r="E1599" i="1"/>
  <c r="F1599" i="1" s="1"/>
  <c r="D1599" i="1"/>
  <c r="E1598" i="1"/>
  <c r="F1598" i="1" s="1"/>
  <c r="D1598" i="1"/>
  <c r="E1597" i="1"/>
  <c r="D1597" i="1"/>
  <c r="E1596" i="1"/>
  <c r="D1596" i="1"/>
  <c r="E1595" i="1"/>
  <c r="F1595" i="1" s="1"/>
  <c r="D1595" i="1"/>
  <c r="E1594" i="1"/>
  <c r="F1594" i="1" s="1"/>
  <c r="D1594" i="1"/>
  <c r="E1593" i="1"/>
  <c r="D1593" i="1"/>
  <c r="F1592" i="1"/>
  <c r="E1592" i="1"/>
  <c r="F1597" i="1" s="1"/>
  <c r="D1592" i="1"/>
  <c r="F1596" i="1" l="1"/>
  <c r="F1600" i="1"/>
  <c r="F1593" i="1"/>
  <c r="L1591" i="1"/>
  <c r="K1591" i="1"/>
  <c r="J1591" i="1"/>
  <c r="I1591" i="1"/>
  <c r="H1591" i="1"/>
  <c r="L1590" i="1"/>
  <c r="J1590" i="1"/>
  <c r="I1590" i="1"/>
  <c r="H1590" i="1"/>
  <c r="L1589" i="1"/>
  <c r="J1589" i="1"/>
  <c r="I1589" i="1"/>
  <c r="H1589" i="1"/>
  <c r="L1588" i="1"/>
  <c r="J1588" i="1"/>
  <c r="I1588" i="1"/>
  <c r="H1588" i="1"/>
  <c r="L1587" i="1"/>
  <c r="J1587" i="1"/>
  <c r="I1587" i="1"/>
  <c r="H1587" i="1"/>
  <c r="L1586" i="1"/>
  <c r="J1586" i="1"/>
  <c r="I1586" i="1"/>
  <c r="H1586" i="1"/>
  <c r="L1585" i="1"/>
  <c r="J1585" i="1"/>
  <c r="I1585" i="1"/>
  <c r="H1585" i="1"/>
  <c r="L1584" i="1"/>
  <c r="J1584" i="1"/>
  <c r="I1584" i="1"/>
  <c r="H1584" i="1"/>
  <c r="L1583" i="1"/>
  <c r="J1583" i="1"/>
  <c r="I1583" i="1"/>
  <c r="H1583" i="1"/>
  <c r="L1582" i="1"/>
  <c r="J1582" i="1"/>
  <c r="I1582" i="1"/>
  <c r="H158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F1583" i="1" l="1"/>
  <c r="F1591" i="1"/>
  <c r="F1587" i="1"/>
  <c r="F1585" i="1"/>
  <c r="F1584" i="1"/>
  <c r="F1589" i="1"/>
  <c r="F1586" i="1"/>
  <c r="F1588" i="1"/>
  <c r="F1590" i="1"/>
  <c r="F1582" i="1"/>
  <c r="L1581" i="1"/>
  <c r="K1581" i="1"/>
  <c r="J1581" i="1"/>
  <c r="I1581" i="1"/>
  <c r="H1581" i="1"/>
  <c r="L1580" i="1"/>
  <c r="J1580" i="1"/>
  <c r="I1580" i="1"/>
  <c r="H1580" i="1"/>
  <c r="L1579" i="1"/>
  <c r="J1579" i="1"/>
  <c r="I1579" i="1"/>
  <c r="H1579" i="1"/>
  <c r="L1578" i="1"/>
  <c r="J1578" i="1"/>
  <c r="I1578" i="1"/>
  <c r="H1578" i="1"/>
  <c r="L1577" i="1"/>
  <c r="J1577" i="1"/>
  <c r="I1577" i="1"/>
  <c r="H1577" i="1"/>
  <c r="L1576" i="1"/>
  <c r="J1576" i="1"/>
  <c r="I1576" i="1"/>
  <c r="H1576" i="1"/>
  <c r="L1575" i="1"/>
  <c r="J1575" i="1"/>
  <c r="I1575" i="1"/>
  <c r="H1575" i="1"/>
  <c r="L1574" i="1"/>
  <c r="J1574" i="1"/>
  <c r="I1574" i="1"/>
  <c r="H1574" i="1"/>
  <c r="L1573" i="1"/>
  <c r="J1573" i="1"/>
  <c r="I1573" i="1"/>
  <c r="H1573" i="1"/>
  <c r="L1572" i="1"/>
  <c r="J1572" i="1"/>
  <c r="I1572" i="1"/>
  <c r="H157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F1572" i="1" l="1"/>
  <c r="F1575" i="1"/>
  <c r="F1579" i="1"/>
  <c r="F1578" i="1"/>
  <c r="F1577" i="1"/>
  <c r="F1581" i="1"/>
  <c r="F1573" i="1"/>
  <c r="F1576" i="1"/>
  <c r="F1580" i="1"/>
  <c r="F1574" i="1"/>
  <c r="L1571" i="1"/>
  <c r="K1571" i="1"/>
  <c r="J1571" i="1"/>
  <c r="I1571" i="1"/>
  <c r="H1571" i="1"/>
  <c r="L1570" i="1"/>
  <c r="J1570" i="1"/>
  <c r="I1570" i="1"/>
  <c r="H1570" i="1"/>
  <c r="L1569" i="1"/>
  <c r="J1569" i="1"/>
  <c r="I1569" i="1"/>
  <c r="H1569" i="1"/>
  <c r="L1568" i="1"/>
  <c r="J1568" i="1"/>
  <c r="I1568" i="1"/>
  <c r="H1568" i="1"/>
  <c r="L1567" i="1"/>
  <c r="J1567" i="1"/>
  <c r="I1567" i="1"/>
  <c r="H1567" i="1"/>
  <c r="L1566" i="1"/>
  <c r="J1566" i="1"/>
  <c r="I1566" i="1"/>
  <c r="H1566" i="1"/>
  <c r="L1565" i="1"/>
  <c r="J1565" i="1"/>
  <c r="I1565" i="1"/>
  <c r="H1565" i="1"/>
  <c r="L1564" i="1"/>
  <c r="J1564" i="1"/>
  <c r="I1564" i="1"/>
  <c r="H1564" i="1"/>
  <c r="L1563" i="1"/>
  <c r="J1563" i="1"/>
  <c r="I1563" i="1"/>
  <c r="H1563" i="1"/>
  <c r="L1562" i="1"/>
  <c r="J1562" i="1"/>
  <c r="I1562" i="1"/>
  <c r="H156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F1565" i="1" l="1"/>
  <c r="F1563" i="1"/>
  <c r="F1567" i="1"/>
  <c r="F1571" i="1"/>
  <c r="F1569" i="1"/>
  <c r="F1568" i="1"/>
  <c r="F1562" i="1"/>
  <c r="F1566" i="1"/>
  <c r="F1570" i="1"/>
  <c r="F1564" i="1"/>
  <c r="L1561" i="1"/>
  <c r="K1561" i="1"/>
  <c r="J1561" i="1"/>
  <c r="I1561" i="1"/>
  <c r="H1561" i="1"/>
  <c r="L1560" i="1"/>
  <c r="J1560" i="1"/>
  <c r="I1560" i="1"/>
  <c r="H1560" i="1"/>
  <c r="L1559" i="1"/>
  <c r="J1559" i="1"/>
  <c r="I1559" i="1"/>
  <c r="H1559" i="1"/>
  <c r="L1558" i="1"/>
  <c r="J1558" i="1"/>
  <c r="I1558" i="1"/>
  <c r="H1558" i="1"/>
  <c r="L1557" i="1"/>
  <c r="J1557" i="1"/>
  <c r="I1557" i="1"/>
  <c r="H1557" i="1"/>
  <c r="L1556" i="1"/>
  <c r="J1556" i="1"/>
  <c r="I1556" i="1"/>
  <c r="H1556" i="1"/>
  <c r="L1555" i="1"/>
  <c r="J1555" i="1"/>
  <c r="I1555" i="1"/>
  <c r="H1555" i="1"/>
  <c r="L1554" i="1"/>
  <c r="J1554" i="1"/>
  <c r="I1554" i="1"/>
  <c r="H1554" i="1"/>
  <c r="L1553" i="1"/>
  <c r="J1553" i="1"/>
  <c r="I1553" i="1"/>
  <c r="H1553" i="1"/>
  <c r="L1552" i="1"/>
  <c r="J1552" i="1"/>
  <c r="I1552" i="1"/>
  <c r="H155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F1553" i="1" l="1"/>
  <c r="F1555" i="1"/>
  <c r="F1561" i="1"/>
  <c r="F1557" i="1"/>
  <c r="F1559" i="1"/>
  <c r="F1552" i="1"/>
  <c r="F1554" i="1"/>
  <c r="F1558" i="1"/>
  <c r="F1556" i="1"/>
  <c r="F1560" i="1"/>
  <c r="L1551" i="1"/>
  <c r="K1551" i="1"/>
  <c r="J1551" i="1"/>
  <c r="L1550" i="1"/>
  <c r="J1550" i="1"/>
  <c r="L1549" i="1"/>
  <c r="J1549" i="1"/>
  <c r="L1548" i="1"/>
  <c r="J1548" i="1"/>
  <c r="L1547" i="1"/>
  <c r="J1547" i="1"/>
  <c r="L1546" i="1"/>
  <c r="J1546" i="1"/>
  <c r="L1545" i="1"/>
  <c r="J1545" i="1"/>
  <c r="L1544" i="1"/>
  <c r="J1544" i="1"/>
  <c r="L1543" i="1"/>
  <c r="J1543" i="1"/>
  <c r="L1542" i="1"/>
  <c r="J154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F1548" i="1" l="1"/>
  <c r="F1545" i="1"/>
  <c r="F1549" i="1"/>
  <c r="F1546" i="1"/>
  <c r="F1550" i="1"/>
  <c r="F1543" i="1"/>
  <c r="F1551" i="1"/>
  <c r="F1542" i="1"/>
  <c r="F1547" i="1"/>
  <c r="F1544" i="1"/>
  <c r="L1541" i="1"/>
  <c r="K1541" i="1"/>
  <c r="J1541" i="1"/>
  <c r="I1541" i="1"/>
  <c r="H1541" i="1"/>
  <c r="L1540" i="1"/>
  <c r="J1540" i="1"/>
  <c r="I1540" i="1"/>
  <c r="H1540" i="1"/>
  <c r="L1539" i="1"/>
  <c r="J1539" i="1"/>
  <c r="I1539" i="1"/>
  <c r="H1539" i="1"/>
  <c r="L1538" i="1"/>
  <c r="J1538" i="1"/>
  <c r="I1538" i="1"/>
  <c r="H1538" i="1"/>
  <c r="L1537" i="1"/>
  <c r="J1537" i="1"/>
  <c r="I1537" i="1"/>
  <c r="H1537" i="1"/>
  <c r="L1536" i="1"/>
  <c r="J1536" i="1"/>
  <c r="I1536" i="1"/>
  <c r="H1536" i="1"/>
  <c r="L1535" i="1"/>
  <c r="J1535" i="1"/>
  <c r="I1535" i="1"/>
  <c r="H1535" i="1"/>
  <c r="L1534" i="1"/>
  <c r="J1534" i="1"/>
  <c r="I1534" i="1"/>
  <c r="H1534" i="1"/>
  <c r="L1533" i="1"/>
  <c r="J1533" i="1"/>
  <c r="I1533" i="1"/>
  <c r="H1533" i="1"/>
  <c r="L1532" i="1"/>
  <c r="J1532" i="1"/>
  <c r="I1532" i="1"/>
  <c r="H153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F1532" i="1" l="1"/>
  <c r="F1533" i="1"/>
  <c r="F1534" i="1"/>
  <c r="F1537" i="1"/>
  <c r="F1539" i="1"/>
  <c r="F1541" i="1"/>
  <c r="F1538" i="1"/>
  <c r="F1536" i="1"/>
  <c r="F1540" i="1"/>
  <c r="F1535" i="1"/>
  <c r="L1531" i="1" l="1"/>
  <c r="K1531" i="1"/>
  <c r="J1531" i="1"/>
  <c r="I1531" i="1"/>
  <c r="H1531" i="1"/>
  <c r="L1530" i="1"/>
  <c r="J1530" i="1"/>
  <c r="I1530" i="1"/>
  <c r="H1530" i="1"/>
  <c r="L1529" i="1"/>
  <c r="J1529" i="1"/>
  <c r="I1529" i="1"/>
  <c r="H1529" i="1"/>
  <c r="L1528" i="1"/>
  <c r="J1528" i="1"/>
  <c r="I1528" i="1"/>
  <c r="H1528" i="1"/>
  <c r="L1527" i="1"/>
  <c r="J1527" i="1"/>
  <c r="I1527" i="1"/>
  <c r="H1527" i="1"/>
  <c r="L1526" i="1"/>
  <c r="J1526" i="1"/>
  <c r="I1526" i="1"/>
  <c r="H1526" i="1"/>
  <c r="L1525" i="1"/>
  <c r="J1525" i="1"/>
  <c r="I1525" i="1"/>
  <c r="H1525" i="1"/>
  <c r="L1524" i="1"/>
  <c r="J1524" i="1"/>
  <c r="I1524" i="1"/>
  <c r="H1524" i="1"/>
  <c r="L1523" i="1"/>
  <c r="J1523" i="1"/>
  <c r="I1523" i="1"/>
  <c r="H1523" i="1"/>
  <c r="L1522" i="1"/>
  <c r="J1522" i="1"/>
  <c r="I1522" i="1"/>
  <c r="H152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F1522" i="1" l="1"/>
  <c r="F1523" i="1"/>
  <c r="F1527" i="1"/>
  <c r="F1531" i="1"/>
  <c r="F1526" i="1"/>
  <c r="F1529" i="1"/>
  <c r="F1530" i="1"/>
  <c r="F1528" i="1"/>
  <c r="F1525" i="1"/>
  <c r="F1524" i="1"/>
  <c r="L1521" i="1"/>
  <c r="K1521" i="1"/>
  <c r="J1521" i="1"/>
  <c r="I1521" i="1"/>
  <c r="H1521" i="1"/>
  <c r="L1520" i="1"/>
  <c r="J1520" i="1"/>
  <c r="I1520" i="1"/>
  <c r="H1520" i="1"/>
  <c r="L1519" i="1"/>
  <c r="J1519" i="1"/>
  <c r="I1519" i="1"/>
  <c r="H1519" i="1"/>
  <c r="L1518" i="1"/>
  <c r="J1518" i="1"/>
  <c r="I1518" i="1"/>
  <c r="H1518" i="1"/>
  <c r="L1517" i="1"/>
  <c r="J1517" i="1"/>
  <c r="I1517" i="1"/>
  <c r="H1517" i="1"/>
  <c r="L1516" i="1"/>
  <c r="J1516" i="1"/>
  <c r="I1516" i="1"/>
  <c r="H1516" i="1"/>
  <c r="L1515" i="1"/>
  <c r="J1515" i="1"/>
  <c r="I1515" i="1"/>
  <c r="H1515" i="1"/>
  <c r="L1514" i="1"/>
  <c r="J1514" i="1"/>
  <c r="I1514" i="1"/>
  <c r="H1514" i="1"/>
  <c r="L1513" i="1"/>
  <c r="J1513" i="1"/>
  <c r="I1513" i="1"/>
  <c r="H1513" i="1"/>
  <c r="L1512" i="1"/>
  <c r="J1512" i="1"/>
  <c r="I1512" i="1"/>
  <c r="H151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F1513" i="1" l="1"/>
  <c r="F1516" i="1"/>
  <c r="F1517" i="1"/>
  <c r="F1519" i="1"/>
  <c r="F1521" i="1"/>
  <c r="F1514" i="1"/>
  <c r="F1518" i="1"/>
  <c r="F1515" i="1"/>
  <c r="F1512" i="1"/>
  <c r="F1520" i="1"/>
  <c r="L1511" i="1"/>
  <c r="K1511" i="1"/>
  <c r="J1511" i="1"/>
  <c r="I1511" i="1"/>
  <c r="H1511" i="1"/>
  <c r="L1510" i="1"/>
  <c r="J1510" i="1"/>
  <c r="I1510" i="1"/>
  <c r="H1510" i="1"/>
  <c r="L1509" i="1"/>
  <c r="J1509" i="1"/>
  <c r="I1509" i="1"/>
  <c r="H1509" i="1"/>
  <c r="L1508" i="1"/>
  <c r="J1508" i="1"/>
  <c r="I1508" i="1"/>
  <c r="H1508" i="1"/>
  <c r="L1507" i="1"/>
  <c r="J1507" i="1"/>
  <c r="I1507" i="1"/>
  <c r="H1507" i="1"/>
  <c r="L1506" i="1"/>
  <c r="J1506" i="1"/>
  <c r="I1506" i="1"/>
  <c r="H1506" i="1"/>
  <c r="L1505" i="1"/>
  <c r="J1505" i="1"/>
  <c r="I1505" i="1"/>
  <c r="H1505" i="1"/>
  <c r="L1504" i="1"/>
  <c r="J1504" i="1"/>
  <c r="I1504" i="1"/>
  <c r="H1504" i="1"/>
  <c r="L1503" i="1"/>
  <c r="J1503" i="1"/>
  <c r="I1503" i="1"/>
  <c r="H1503" i="1"/>
  <c r="L1502" i="1"/>
  <c r="J1502" i="1"/>
  <c r="I1502" i="1"/>
  <c r="H150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F1503" i="1" l="1"/>
  <c r="F1507" i="1"/>
  <c r="F1511" i="1"/>
  <c r="F1505" i="1"/>
  <c r="F1509" i="1"/>
  <c r="F1502" i="1"/>
  <c r="F1504" i="1"/>
  <c r="F1508" i="1"/>
  <c r="F1506" i="1"/>
  <c r="F1510" i="1"/>
  <c r="L1501" i="1"/>
  <c r="K1501" i="1"/>
  <c r="J1501" i="1"/>
  <c r="I1501" i="1"/>
  <c r="H1501" i="1"/>
  <c r="L1500" i="1"/>
  <c r="J1500" i="1"/>
  <c r="I1500" i="1"/>
  <c r="H1500" i="1"/>
  <c r="L1499" i="1"/>
  <c r="J1499" i="1"/>
  <c r="I1499" i="1"/>
  <c r="H1499" i="1"/>
  <c r="L1498" i="1"/>
  <c r="J1498" i="1"/>
  <c r="I1498" i="1"/>
  <c r="H1498" i="1"/>
  <c r="L1497" i="1"/>
  <c r="J1497" i="1"/>
  <c r="I1497" i="1"/>
  <c r="H1497" i="1"/>
  <c r="L1496" i="1"/>
  <c r="J1496" i="1"/>
  <c r="I1496" i="1"/>
  <c r="H1496" i="1"/>
  <c r="L1495" i="1"/>
  <c r="J1495" i="1"/>
  <c r="I1495" i="1"/>
  <c r="H1495" i="1"/>
  <c r="L1494" i="1"/>
  <c r="J1494" i="1"/>
  <c r="I1494" i="1"/>
  <c r="H1494" i="1"/>
  <c r="L1493" i="1"/>
  <c r="J1493" i="1"/>
  <c r="I1493" i="1"/>
  <c r="H1493" i="1"/>
  <c r="L1492" i="1"/>
  <c r="J1492" i="1"/>
  <c r="I1492" i="1"/>
  <c r="H1492" i="1"/>
  <c r="L1491" i="1"/>
  <c r="K1491" i="1"/>
  <c r="J1491" i="1"/>
  <c r="I1491" i="1"/>
  <c r="H1491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F1492" i="1" l="1"/>
  <c r="F1496" i="1"/>
  <c r="F1497" i="1"/>
  <c r="F1499" i="1"/>
  <c r="F1494" i="1"/>
  <c r="F1498" i="1"/>
  <c r="F1501" i="1"/>
  <c r="F1493" i="1"/>
  <c r="F1495" i="1"/>
  <c r="F1500" i="1"/>
  <c r="L1490" i="1"/>
  <c r="J1490" i="1"/>
  <c r="I1490" i="1"/>
  <c r="H1490" i="1"/>
  <c r="L1489" i="1"/>
  <c r="J1489" i="1"/>
  <c r="I1489" i="1"/>
  <c r="H1489" i="1"/>
  <c r="L1488" i="1"/>
  <c r="J1488" i="1"/>
  <c r="I1488" i="1"/>
  <c r="H1488" i="1"/>
  <c r="L1487" i="1"/>
  <c r="J1487" i="1"/>
  <c r="I1487" i="1"/>
  <c r="H1487" i="1"/>
  <c r="L1486" i="1"/>
  <c r="J1486" i="1"/>
  <c r="I1486" i="1"/>
  <c r="H1486" i="1"/>
  <c r="L1485" i="1"/>
  <c r="J1485" i="1"/>
  <c r="I1485" i="1"/>
  <c r="H1485" i="1"/>
  <c r="L1484" i="1"/>
  <c r="J1484" i="1"/>
  <c r="I1484" i="1"/>
  <c r="H1484" i="1"/>
  <c r="L1483" i="1"/>
  <c r="J1483" i="1"/>
  <c r="I1483" i="1"/>
  <c r="H1483" i="1"/>
  <c r="L1482" i="1"/>
  <c r="J1482" i="1"/>
  <c r="I1482" i="1"/>
  <c r="H148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F1482" i="1" l="1"/>
  <c r="F1483" i="1"/>
  <c r="F1487" i="1"/>
  <c r="F1489" i="1"/>
  <c r="F1491" i="1"/>
  <c r="F1485" i="1"/>
  <c r="F1484" i="1"/>
  <c r="F1488" i="1"/>
  <c r="F1486" i="1"/>
  <c r="F1490" i="1"/>
  <c r="L1481" i="1"/>
  <c r="K1481" i="1"/>
  <c r="J1481" i="1"/>
  <c r="I1481" i="1"/>
  <c r="H1481" i="1"/>
  <c r="L1480" i="1"/>
  <c r="J1480" i="1"/>
  <c r="I1480" i="1"/>
  <c r="H1480" i="1"/>
  <c r="L1479" i="1"/>
  <c r="J1479" i="1"/>
  <c r="I1479" i="1"/>
  <c r="H1479" i="1"/>
  <c r="L1478" i="1"/>
  <c r="J1478" i="1"/>
  <c r="I1478" i="1"/>
  <c r="H1478" i="1"/>
  <c r="L1477" i="1"/>
  <c r="J1477" i="1"/>
  <c r="I1477" i="1"/>
  <c r="H1477" i="1"/>
  <c r="L1476" i="1"/>
  <c r="J1476" i="1"/>
  <c r="I1476" i="1"/>
  <c r="H1476" i="1"/>
  <c r="L1475" i="1"/>
  <c r="J1475" i="1"/>
  <c r="I1475" i="1"/>
  <c r="H1475" i="1"/>
  <c r="L1474" i="1"/>
  <c r="J1474" i="1"/>
  <c r="I1474" i="1"/>
  <c r="H1474" i="1"/>
  <c r="L1473" i="1"/>
  <c r="J1473" i="1"/>
  <c r="I1473" i="1"/>
  <c r="H1473" i="1"/>
  <c r="L1472" i="1"/>
  <c r="J1472" i="1"/>
  <c r="I1472" i="1"/>
  <c r="H147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F1472" i="1" l="1"/>
  <c r="F1473" i="1"/>
  <c r="F1477" i="1"/>
  <c r="F1479" i="1"/>
  <c r="F1481" i="1"/>
  <c r="F1475" i="1"/>
  <c r="F1478" i="1"/>
  <c r="F1476" i="1"/>
  <c r="F1480" i="1"/>
  <c r="F1474" i="1"/>
  <c r="L1471" i="1"/>
  <c r="K1471" i="1"/>
  <c r="J1471" i="1"/>
  <c r="I1471" i="1"/>
  <c r="H1471" i="1"/>
  <c r="L1470" i="1"/>
  <c r="J1470" i="1"/>
  <c r="I1470" i="1"/>
  <c r="H1470" i="1"/>
  <c r="L1469" i="1"/>
  <c r="J1469" i="1"/>
  <c r="I1469" i="1"/>
  <c r="H1469" i="1"/>
  <c r="L1468" i="1"/>
  <c r="J1468" i="1"/>
  <c r="I1468" i="1"/>
  <c r="H1468" i="1"/>
  <c r="L1467" i="1"/>
  <c r="J1467" i="1"/>
  <c r="I1467" i="1"/>
  <c r="H1467" i="1"/>
  <c r="L1466" i="1"/>
  <c r="J1466" i="1"/>
  <c r="I1466" i="1"/>
  <c r="H1466" i="1"/>
  <c r="L1465" i="1"/>
  <c r="J1465" i="1"/>
  <c r="I1465" i="1"/>
  <c r="H1465" i="1"/>
  <c r="L1464" i="1"/>
  <c r="J1464" i="1"/>
  <c r="I1464" i="1"/>
  <c r="H1464" i="1"/>
  <c r="L1463" i="1"/>
  <c r="J1463" i="1"/>
  <c r="I1463" i="1"/>
  <c r="H1463" i="1"/>
  <c r="L1462" i="1"/>
  <c r="J1462" i="1"/>
  <c r="I1462" i="1"/>
  <c r="H146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F1464" i="1" l="1"/>
  <c r="F1467" i="1"/>
  <c r="F1469" i="1"/>
  <c r="F1471" i="1"/>
  <c r="F1465" i="1"/>
  <c r="F1466" i="1"/>
  <c r="F1468" i="1"/>
  <c r="F1470" i="1"/>
  <c r="F1463" i="1"/>
  <c r="F1462" i="1"/>
  <c r="L1461" i="1"/>
  <c r="K1461" i="1"/>
  <c r="J1461" i="1"/>
  <c r="I1461" i="1"/>
  <c r="H1461" i="1"/>
  <c r="L1460" i="1"/>
  <c r="J1460" i="1"/>
  <c r="I1460" i="1"/>
  <c r="H1460" i="1"/>
  <c r="L1459" i="1"/>
  <c r="J1459" i="1"/>
  <c r="I1459" i="1"/>
  <c r="H1459" i="1"/>
  <c r="L1458" i="1"/>
  <c r="J1458" i="1"/>
  <c r="I1458" i="1"/>
  <c r="H1458" i="1"/>
  <c r="L1457" i="1"/>
  <c r="J1457" i="1"/>
  <c r="I1457" i="1"/>
  <c r="H1457" i="1"/>
  <c r="L1456" i="1"/>
  <c r="J1456" i="1"/>
  <c r="I1456" i="1"/>
  <c r="H1456" i="1"/>
  <c r="L1455" i="1"/>
  <c r="J1455" i="1"/>
  <c r="I1455" i="1"/>
  <c r="H1455" i="1"/>
  <c r="L1454" i="1"/>
  <c r="J1454" i="1"/>
  <c r="I1454" i="1"/>
  <c r="H1454" i="1"/>
  <c r="L1453" i="1"/>
  <c r="J1453" i="1"/>
  <c r="I1453" i="1"/>
  <c r="H1453" i="1"/>
  <c r="L1452" i="1"/>
  <c r="J1452" i="1"/>
  <c r="I1452" i="1"/>
  <c r="H145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F1453" i="1" l="1"/>
  <c r="F1457" i="1"/>
  <c r="F1459" i="1"/>
  <c r="F1461" i="1"/>
  <c r="F1460" i="1"/>
  <c r="F1452" i="1"/>
  <c r="F1454" i="1"/>
  <c r="F1458" i="1"/>
  <c r="F1455" i="1"/>
  <c r="F1456" i="1"/>
  <c r="L1451" i="1"/>
  <c r="K1451" i="1"/>
  <c r="J1451" i="1"/>
  <c r="I1451" i="1"/>
  <c r="H1451" i="1"/>
  <c r="L1450" i="1"/>
  <c r="J1450" i="1"/>
  <c r="I1450" i="1"/>
  <c r="H1450" i="1"/>
  <c r="L1449" i="1"/>
  <c r="J1449" i="1"/>
  <c r="I1449" i="1"/>
  <c r="H1449" i="1"/>
  <c r="L1448" i="1"/>
  <c r="J1448" i="1"/>
  <c r="I1448" i="1"/>
  <c r="H1448" i="1"/>
  <c r="L1447" i="1"/>
  <c r="J1447" i="1"/>
  <c r="I1447" i="1"/>
  <c r="H1447" i="1"/>
  <c r="L1446" i="1"/>
  <c r="J1446" i="1"/>
  <c r="I1446" i="1"/>
  <c r="H1446" i="1"/>
  <c r="L1445" i="1"/>
  <c r="J1445" i="1"/>
  <c r="I1445" i="1"/>
  <c r="H1445" i="1"/>
  <c r="L1444" i="1"/>
  <c r="J1444" i="1"/>
  <c r="I1444" i="1"/>
  <c r="H1444" i="1"/>
  <c r="L1443" i="1"/>
  <c r="J1443" i="1"/>
  <c r="I1443" i="1"/>
  <c r="H1443" i="1"/>
  <c r="L1442" i="1"/>
  <c r="J1442" i="1"/>
  <c r="I1442" i="1"/>
  <c r="H144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F1442" i="1" l="1"/>
  <c r="F1444" i="1"/>
  <c r="F1443" i="1"/>
  <c r="F1447" i="1"/>
  <c r="F1449" i="1"/>
  <c r="F1451" i="1"/>
  <c r="F1445" i="1"/>
  <c r="F1448" i="1"/>
  <c r="F1446" i="1"/>
  <c r="F1450" i="1"/>
  <c r="L1441" i="1"/>
  <c r="K1441" i="1"/>
  <c r="J1441" i="1"/>
  <c r="I1441" i="1"/>
  <c r="H1441" i="1"/>
  <c r="L1440" i="1"/>
  <c r="J1440" i="1"/>
  <c r="I1440" i="1"/>
  <c r="H1440" i="1"/>
  <c r="L1439" i="1"/>
  <c r="J1439" i="1"/>
  <c r="I1439" i="1"/>
  <c r="H1439" i="1"/>
  <c r="L1438" i="1"/>
  <c r="J1438" i="1"/>
  <c r="I1438" i="1"/>
  <c r="H1438" i="1"/>
  <c r="L1437" i="1"/>
  <c r="J1437" i="1"/>
  <c r="I1437" i="1"/>
  <c r="H1437" i="1"/>
  <c r="L1436" i="1"/>
  <c r="J1436" i="1"/>
  <c r="I1436" i="1"/>
  <c r="H1436" i="1"/>
  <c r="L1435" i="1"/>
  <c r="J1435" i="1"/>
  <c r="I1435" i="1"/>
  <c r="H1435" i="1"/>
  <c r="L1434" i="1"/>
  <c r="J1434" i="1"/>
  <c r="I1434" i="1"/>
  <c r="H1434" i="1"/>
  <c r="L1433" i="1"/>
  <c r="J1433" i="1"/>
  <c r="I1433" i="1"/>
  <c r="H1433" i="1"/>
  <c r="L1432" i="1"/>
  <c r="J1432" i="1"/>
  <c r="I1432" i="1"/>
  <c r="H143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F1432" i="1" l="1"/>
  <c r="F1433" i="1"/>
  <c r="F1434" i="1"/>
  <c r="F1435" i="1"/>
  <c r="F1439" i="1"/>
  <c r="F1441" i="1"/>
  <c r="F1437" i="1"/>
  <c r="F1438" i="1"/>
  <c r="F1436" i="1"/>
  <c r="F1440" i="1"/>
  <c r="L1431" i="1"/>
  <c r="K1431" i="1"/>
  <c r="J1431" i="1"/>
  <c r="L1430" i="1"/>
  <c r="J1430" i="1"/>
  <c r="L1429" i="1"/>
  <c r="J1429" i="1"/>
  <c r="L1428" i="1"/>
  <c r="J1428" i="1"/>
  <c r="L1427" i="1"/>
  <c r="J1427" i="1"/>
  <c r="L1426" i="1"/>
  <c r="J1426" i="1"/>
  <c r="L1425" i="1"/>
  <c r="J1425" i="1"/>
  <c r="L1424" i="1"/>
  <c r="J1424" i="1"/>
  <c r="L1423" i="1"/>
  <c r="J1423" i="1"/>
  <c r="L1422" i="1"/>
  <c r="J142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F1422" i="1" l="1"/>
  <c r="F1424" i="1"/>
  <c r="F1426" i="1"/>
  <c r="F1425" i="1"/>
  <c r="F1423" i="1"/>
  <c r="F1427" i="1"/>
  <c r="F1429" i="1"/>
  <c r="F1431" i="1"/>
  <c r="F1428" i="1"/>
  <c r="F1430" i="1"/>
  <c r="L1421" i="1"/>
  <c r="K1421" i="1"/>
  <c r="J1421" i="1"/>
  <c r="I1421" i="1"/>
  <c r="H1421" i="1"/>
  <c r="L1420" i="1"/>
  <c r="J1420" i="1"/>
  <c r="I1420" i="1"/>
  <c r="H1420" i="1"/>
  <c r="L1419" i="1"/>
  <c r="J1419" i="1"/>
  <c r="I1419" i="1"/>
  <c r="H1419" i="1"/>
  <c r="L1418" i="1"/>
  <c r="J1418" i="1"/>
  <c r="I1418" i="1"/>
  <c r="H1418" i="1"/>
  <c r="L1417" i="1"/>
  <c r="J1417" i="1"/>
  <c r="I1417" i="1"/>
  <c r="H1417" i="1"/>
  <c r="L1416" i="1"/>
  <c r="J1416" i="1"/>
  <c r="I1416" i="1"/>
  <c r="H1416" i="1"/>
  <c r="L1415" i="1"/>
  <c r="J1415" i="1"/>
  <c r="I1415" i="1"/>
  <c r="H1415" i="1"/>
  <c r="L1414" i="1"/>
  <c r="J1414" i="1"/>
  <c r="I1414" i="1"/>
  <c r="H1414" i="1"/>
  <c r="L1413" i="1"/>
  <c r="J1413" i="1"/>
  <c r="I1413" i="1"/>
  <c r="H1413" i="1"/>
  <c r="L1412" i="1"/>
  <c r="J1412" i="1"/>
  <c r="I1412" i="1"/>
  <c r="H141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F1416" i="1" l="1"/>
  <c r="F1415" i="1"/>
  <c r="F1419" i="1"/>
  <c r="F1412" i="1"/>
  <c r="F1420" i="1"/>
  <c r="F1413" i="1"/>
  <c r="F1417" i="1"/>
  <c r="F1421" i="1"/>
  <c r="F1418" i="1"/>
  <c r="F1414" i="1"/>
  <c r="L1411" i="1"/>
  <c r="K1411" i="1"/>
  <c r="J1411" i="1"/>
  <c r="L1410" i="1"/>
  <c r="J1410" i="1"/>
  <c r="L1409" i="1"/>
  <c r="J1409" i="1"/>
  <c r="L1408" i="1"/>
  <c r="J1408" i="1"/>
  <c r="L1407" i="1"/>
  <c r="J1407" i="1"/>
  <c r="L1406" i="1"/>
  <c r="J1406" i="1"/>
  <c r="L1405" i="1"/>
  <c r="J1405" i="1"/>
  <c r="L1404" i="1"/>
  <c r="J1404" i="1"/>
  <c r="L1403" i="1"/>
  <c r="J1403" i="1"/>
  <c r="L1402" i="1"/>
  <c r="J1402" i="1"/>
  <c r="L1401" i="1"/>
  <c r="K1401" i="1"/>
  <c r="J1401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F1403" i="1" l="1"/>
  <c r="F1402" i="1"/>
  <c r="F1407" i="1"/>
  <c r="F1411" i="1"/>
  <c r="F1404" i="1"/>
  <c r="F1408" i="1"/>
  <c r="F1409" i="1"/>
  <c r="F1406" i="1"/>
  <c r="F1410" i="1"/>
  <c r="F1405" i="1"/>
  <c r="L1400" i="1"/>
  <c r="J1400" i="1"/>
  <c r="L1399" i="1"/>
  <c r="J1399" i="1"/>
  <c r="L1398" i="1"/>
  <c r="J1398" i="1"/>
  <c r="L1397" i="1"/>
  <c r="J1397" i="1"/>
  <c r="L1396" i="1"/>
  <c r="J1396" i="1"/>
  <c r="L1395" i="1"/>
  <c r="J1395" i="1"/>
  <c r="L1394" i="1"/>
  <c r="J1394" i="1"/>
  <c r="L1393" i="1"/>
  <c r="J1393" i="1"/>
  <c r="L1392" i="1"/>
  <c r="J139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F1394" i="1" l="1"/>
  <c r="F1393" i="1"/>
  <c r="F1396" i="1"/>
  <c r="F1392" i="1"/>
  <c r="F1397" i="1"/>
  <c r="F1399" i="1"/>
  <c r="F1401" i="1"/>
  <c r="F1398" i="1"/>
  <c r="F1400" i="1"/>
  <c r="F1395" i="1"/>
  <c r="L1391" i="1"/>
  <c r="K1391" i="1"/>
  <c r="J1391" i="1"/>
  <c r="I1391" i="1"/>
  <c r="H1391" i="1"/>
  <c r="L1390" i="1"/>
  <c r="J1390" i="1"/>
  <c r="I1390" i="1"/>
  <c r="H1390" i="1"/>
  <c r="L1389" i="1"/>
  <c r="J1389" i="1"/>
  <c r="I1389" i="1"/>
  <c r="H1389" i="1"/>
  <c r="L1388" i="1"/>
  <c r="J1388" i="1"/>
  <c r="I1388" i="1"/>
  <c r="H1388" i="1"/>
  <c r="L1387" i="1"/>
  <c r="J1387" i="1"/>
  <c r="I1387" i="1"/>
  <c r="H1387" i="1"/>
  <c r="L1386" i="1"/>
  <c r="J1386" i="1"/>
  <c r="I1386" i="1"/>
  <c r="H1386" i="1"/>
  <c r="L1385" i="1"/>
  <c r="J1385" i="1"/>
  <c r="I1385" i="1"/>
  <c r="H1385" i="1"/>
  <c r="L1384" i="1"/>
  <c r="J1384" i="1"/>
  <c r="I1384" i="1"/>
  <c r="H1384" i="1"/>
  <c r="L1383" i="1"/>
  <c r="J1383" i="1"/>
  <c r="I1383" i="1"/>
  <c r="H1383" i="1"/>
  <c r="L1382" i="1"/>
  <c r="J1382" i="1"/>
  <c r="I1382" i="1"/>
  <c r="H138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F1382" i="1" l="1"/>
  <c r="F1383" i="1"/>
  <c r="F1391" i="1"/>
  <c r="F1387" i="1"/>
  <c r="F1385" i="1"/>
  <c r="F1389" i="1"/>
  <c r="F1384" i="1"/>
  <c r="F1388" i="1"/>
  <c r="F1386" i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K1590" i="1" s="1"/>
  <c r="D1290" i="1"/>
  <c r="E1289" i="1"/>
  <c r="K1589" i="1" s="1"/>
  <c r="D1289" i="1"/>
  <c r="E1288" i="1"/>
  <c r="K1588" i="1" s="1"/>
  <c r="D1288" i="1"/>
  <c r="E1287" i="1"/>
  <c r="K1587" i="1" s="1"/>
  <c r="D1287" i="1"/>
  <c r="E1286" i="1"/>
  <c r="K1586" i="1" s="1"/>
  <c r="D1286" i="1"/>
  <c r="E1285" i="1"/>
  <c r="K1585" i="1" s="1"/>
  <c r="D1285" i="1"/>
  <c r="E1284" i="1"/>
  <c r="K1584" i="1" s="1"/>
  <c r="D1284" i="1"/>
  <c r="E1283" i="1"/>
  <c r="K1583" i="1" s="1"/>
  <c r="D1283" i="1"/>
  <c r="E1282" i="1"/>
  <c r="K1582" i="1" s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K1580" i="1" s="1"/>
  <c r="D1280" i="1"/>
  <c r="E1279" i="1"/>
  <c r="K1579" i="1" s="1"/>
  <c r="D1279" i="1"/>
  <c r="E1278" i="1"/>
  <c r="K1578" i="1" s="1"/>
  <c r="D1278" i="1"/>
  <c r="E1277" i="1"/>
  <c r="K1577" i="1" s="1"/>
  <c r="D1277" i="1"/>
  <c r="E1276" i="1"/>
  <c r="K1576" i="1" s="1"/>
  <c r="D1276" i="1"/>
  <c r="E1275" i="1"/>
  <c r="K1575" i="1" s="1"/>
  <c r="D1275" i="1"/>
  <c r="E1274" i="1"/>
  <c r="K1574" i="1" s="1"/>
  <c r="D1274" i="1"/>
  <c r="E1273" i="1"/>
  <c r="K1573" i="1" s="1"/>
  <c r="D1273" i="1"/>
  <c r="E1272" i="1"/>
  <c r="K1572" i="1" s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K1570" i="1" s="1"/>
  <c r="D1270" i="1"/>
  <c r="E1269" i="1"/>
  <c r="K1569" i="1" s="1"/>
  <c r="D1269" i="1"/>
  <c r="E1268" i="1"/>
  <c r="K1568" i="1" s="1"/>
  <c r="D1268" i="1"/>
  <c r="E1267" i="1"/>
  <c r="K1567" i="1" s="1"/>
  <c r="D1267" i="1"/>
  <c r="E1266" i="1"/>
  <c r="K1566" i="1" s="1"/>
  <c r="D1266" i="1"/>
  <c r="E1265" i="1"/>
  <c r="K1565" i="1" s="1"/>
  <c r="D1265" i="1"/>
  <c r="E1264" i="1"/>
  <c r="K1564" i="1" s="1"/>
  <c r="D1264" i="1"/>
  <c r="E1263" i="1"/>
  <c r="K1563" i="1" s="1"/>
  <c r="D1263" i="1"/>
  <c r="E1262" i="1"/>
  <c r="K1562" i="1" s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K1560" i="1" s="1"/>
  <c r="D1260" i="1"/>
  <c r="E1259" i="1"/>
  <c r="K1559" i="1" s="1"/>
  <c r="D1259" i="1"/>
  <c r="E1258" i="1"/>
  <c r="K1558" i="1" s="1"/>
  <c r="D1258" i="1"/>
  <c r="E1257" i="1"/>
  <c r="K1557" i="1" s="1"/>
  <c r="D1257" i="1"/>
  <c r="E1256" i="1"/>
  <c r="K1556" i="1" s="1"/>
  <c r="D1256" i="1"/>
  <c r="E1255" i="1"/>
  <c r="K1555" i="1" s="1"/>
  <c r="D1255" i="1"/>
  <c r="E1254" i="1"/>
  <c r="K1554" i="1" s="1"/>
  <c r="D1254" i="1"/>
  <c r="E1253" i="1"/>
  <c r="K1553" i="1" s="1"/>
  <c r="D1253" i="1"/>
  <c r="E1252" i="1"/>
  <c r="K1552" i="1" s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K1550" i="1" s="1"/>
  <c r="D1250" i="1"/>
  <c r="E1249" i="1"/>
  <c r="K1549" i="1" s="1"/>
  <c r="D1249" i="1"/>
  <c r="E1248" i="1"/>
  <c r="K1548" i="1" s="1"/>
  <c r="D1248" i="1"/>
  <c r="E1247" i="1"/>
  <c r="K1547" i="1" s="1"/>
  <c r="D1247" i="1"/>
  <c r="E1246" i="1"/>
  <c r="K1546" i="1" s="1"/>
  <c r="D1246" i="1"/>
  <c r="E1245" i="1"/>
  <c r="K1545" i="1" s="1"/>
  <c r="D1245" i="1"/>
  <c r="E1244" i="1"/>
  <c r="K1544" i="1" s="1"/>
  <c r="D1244" i="1"/>
  <c r="E1243" i="1"/>
  <c r="K1543" i="1" s="1"/>
  <c r="D1243" i="1"/>
  <c r="E1242" i="1"/>
  <c r="K1542" i="1" s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K1540" i="1" s="1"/>
  <c r="D1240" i="1"/>
  <c r="E1239" i="1"/>
  <c r="K1539" i="1" s="1"/>
  <c r="D1239" i="1"/>
  <c r="E1238" i="1"/>
  <c r="K1538" i="1" s="1"/>
  <c r="D1238" i="1"/>
  <c r="E1237" i="1"/>
  <c r="K1537" i="1" s="1"/>
  <c r="D1237" i="1"/>
  <c r="E1236" i="1"/>
  <c r="K1536" i="1" s="1"/>
  <c r="D1236" i="1"/>
  <c r="E1235" i="1"/>
  <c r="K1535" i="1" s="1"/>
  <c r="D1235" i="1"/>
  <c r="E1234" i="1"/>
  <c r="K1534" i="1" s="1"/>
  <c r="D1234" i="1"/>
  <c r="E1233" i="1"/>
  <c r="K1533" i="1" s="1"/>
  <c r="D1233" i="1"/>
  <c r="E1232" i="1"/>
  <c r="K1532" i="1" s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K1530" i="1" s="1"/>
  <c r="D1230" i="1"/>
  <c r="E1229" i="1"/>
  <c r="K1529" i="1" s="1"/>
  <c r="D1229" i="1"/>
  <c r="E1228" i="1"/>
  <c r="K1528" i="1" s="1"/>
  <c r="D1228" i="1"/>
  <c r="E1227" i="1"/>
  <c r="K1527" i="1" s="1"/>
  <c r="D1227" i="1"/>
  <c r="E1226" i="1"/>
  <c r="K1526" i="1" s="1"/>
  <c r="D1226" i="1"/>
  <c r="E1225" i="1"/>
  <c r="K1525" i="1" s="1"/>
  <c r="D1225" i="1"/>
  <c r="E1224" i="1"/>
  <c r="K1524" i="1" s="1"/>
  <c r="D1224" i="1"/>
  <c r="E1223" i="1"/>
  <c r="K1523" i="1" s="1"/>
  <c r="D1223" i="1"/>
  <c r="E1222" i="1"/>
  <c r="K1522" i="1" s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K1520" i="1" s="1"/>
  <c r="D1220" i="1"/>
  <c r="E1219" i="1"/>
  <c r="K1519" i="1" s="1"/>
  <c r="D1219" i="1"/>
  <c r="E1218" i="1"/>
  <c r="K1518" i="1" s="1"/>
  <c r="D1218" i="1"/>
  <c r="E1217" i="1"/>
  <c r="K1517" i="1" s="1"/>
  <c r="D1217" i="1"/>
  <c r="E1216" i="1"/>
  <c r="K1516" i="1" s="1"/>
  <c r="D1216" i="1"/>
  <c r="E1215" i="1"/>
  <c r="K1515" i="1" s="1"/>
  <c r="D1215" i="1"/>
  <c r="E1214" i="1"/>
  <c r="K1514" i="1" s="1"/>
  <c r="D1214" i="1"/>
  <c r="E1213" i="1"/>
  <c r="K1513" i="1" s="1"/>
  <c r="D1213" i="1"/>
  <c r="E1212" i="1"/>
  <c r="K1512" i="1" s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K1510" i="1" s="1"/>
  <c r="D1210" i="1"/>
  <c r="E1209" i="1"/>
  <c r="K1509" i="1" s="1"/>
  <c r="D1209" i="1"/>
  <c r="E1208" i="1"/>
  <c r="K1508" i="1" s="1"/>
  <c r="D1208" i="1"/>
  <c r="E1207" i="1"/>
  <c r="K1507" i="1" s="1"/>
  <c r="D1207" i="1"/>
  <c r="E1206" i="1"/>
  <c r="K1506" i="1" s="1"/>
  <c r="D1206" i="1"/>
  <c r="E1205" i="1"/>
  <c r="K1505" i="1" s="1"/>
  <c r="D1205" i="1"/>
  <c r="E1204" i="1"/>
  <c r="K1504" i="1" s="1"/>
  <c r="D1204" i="1"/>
  <c r="E1203" i="1"/>
  <c r="K1503" i="1" s="1"/>
  <c r="D1203" i="1"/>
  <c r="E1202" i="1"/>
  <c r="K1502" i="1" s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K1500" i="1" s="1"/>
  <c r="D1200" i="1"/>
  <c r="E1199" i="1"/>
  <c r="K1499" i="1" s="1"/>
  <c r="D1199" i="1"/>
  <c r="E1198" i="1"/>
  <c r="K1498" i="1" s="1"/>
  <c r="D1198" i="1"/>
  <c r="E1197" i="1"/>
  <c r="K1497" i="1" s="1"/>
  <c r="D1197" i="1"/>
  <c r="E1196" i="1"/>
  <c r="K1496" i="1" s="1"/>
  <c r="D1196" i="1"/>
  <c r="E1195" i="1"/>
  <c r="K1495" i="1" s="1"/>
  <c r="D1195" i="1"/>
  <c r="E1194" i="1"/>
  <c r="K1494" i="1" s="1"/>
  <c r="D1194" i="1"/>
  <c r="E1193" i="1"/>
  <c r="K1493" i="1" s="1"/>
  <c r="D1193" i="1"/>
  <c r="E1192" i="1"/>
  <c r="K1492" i="1" s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K1490" i="1" s="1"/>
  <c r="D1190" i="1"/>
  <c r="E1189" i="1"/>
  <c r="K1489" i="1" s="1"/>
  <c r="D1189" i="1"/>
  <c r="E1188" i="1"/>
  <c r="K1488" i="1" s="1"/>
  <c r="D1188" i="1"/>
  <c r="E1187" i="1"/>
  <c r="K1487" i="1" s="1"/>
  <c r="D1187" i="1"/>
  <c r="E1186" i="1"/>
  <c r="K1486" i="1" s="1"/>
  <c r="D1186" i="1"/>
  <c r="E1185" i="1"/>
  <c r="K1485" i="1" s="1"/>
  <c r="D1185" i="1"/>
  <c r="E1184" i="1"/>
  <c r="K1484" i="1" s="1"/>
  <c r="D1184" i="1"/>
  <c r="E1183" i="1"/>
  <c r="K1483" i="1" s="1"/>
  <c r="D1183" i="1"/>
  <c r="E1182" i="1"/>
  <c r="K1482" i="1" s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K1480" i="1" s="1"/>
  <c r="D1180" i="1"/>
  <c r="E1179" i="1"/>
  <c r="K1479" i="1" s="1"/>
  <c r="D1179" i="1"/>
  <c r="E1178" i="1"/>
  <c r="K1478" i="1" s="1"/>
  <c r="D1178" i="1"/>
  <c r="E1177" i="1"/>
  <c r="K1477" i="1" s="1"/>
  <c r="D1177" i="1"/>
  <c r="E1176" i="1"/>
  <c r="K1476" i="1" s="1"/>
  <c r="D1176" i="1"/>
  <c r="E1175" i="1"/>
  <c r="K1475" i="1" s="1"/>
  <c r="D1175" i="1"/>
  <c r="E1174" i="1"/>
  <c r="K1474" i="1" s="1"/>
  <c r="D1174" i="1"/>
  <c r="E1173" i="1"/>
  <c r="K1473" i="1" s="1"/>
  <c r="D1173" i="1"/>
  <c r="E1172" i="1"/>
  <c r="K1472" i="1" s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K1470" i="1" s="1"/>
  <c r="D1170" i="1"/>
  <c r="E1169" i="1"/>
  <c r="K1469" i="1" s="1"/>
  <c r="D1169" i="1"/>
  <c r="E1168" i="1"/>
  <c r="K1468" i="1" s="1"/>
  <c r="D1168" i="1"/>
  <c r="E1167" i="1"/>
  <c r="K1467" i="1" s="1"/>
  <c r="D1167" i="1"/>
  <c r="E1166" i="1"/>
  <c r="K1466" i="1" s="1"/>
  <c r="D1166" i="1"/>
  <c r="E1165" i="1"/>
  <c r="K1465" i="1" s="1"/>
  <c r="D1165" i="1"/>
  <c r="E1164" i="1"/>
  <c r="K1464" i="1" s="1"/>
  <c r="D1164" i="1"/>
  <c r="E1163" i="1"/>
  <c r="K1463" i="1" s="1"/>
  <c r="D1163" i="1"/>
  <c r="E1162" i="1"/>
  <c r="K1462" i="1" s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K1460" i="1" s="1"/>
  <c r="D1160" i="1"/>
  <c r="E1159" i="1"/>
  <c r="K1459" i="1" s="1"/>
  <c r="D1159" i="1"/>
  <c r="E1158" i="1"/>
  <c r="K1458" i="1" s="1"/>
  <c r="D1158" i="1"/>
  <c r="E1157" i="1"/>
  <c r="K1457" i="1" s="1"/>
  <c r="D1157" i="1"/>
  <c r="E1156" i="1"/>
  <c r="K1456" i="1" s="1"/>
  <c r="D1156" i="1"/>
  <c r="E1155" i="1"/>
  <c r="K1455" i="1" s="1"/>
  <c r="D1155" i="1"/>
  <c r="E1154" i="1"/>
  <c r="K1454" i="1" s="1"/>
  <c r="D1154" i="1"/>
  <c r="E1153" i="1"/>
  <c r="K1453" i="1" s="1"/>
  <c r="D1153" i="1"/>
  <c r="E1152" i="1"/>
  <c r="K1452" i="1" s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K1450" i="1" s="1"/>
  <c r="D1150" i="1"/>
  <c r="E1149" i="1"/>
  <c r="K1449" i="1" s="1"/>
  <c r="D1149" i="1"/>
  <c r="E1148" i="1"/>
  <c r="K1448" i="1" s="1"/>
  <c r="D1148" i="1"/>
  <c r="E1147" i="1"/>
  <c r="K1447" i="1" s="1"/>
  <c r="D1147" i="1"/>
  <c r="E1146" i="1"/>
  <c r="K1446" i="1" s="1"/>
  <c r="D1146" i="1"/>
  <c r="E1145" i="1"/>
  <c r="K1445" i="1" s="1"/>
  <c r="D1145" i="1"/>
  <c r="E1144" i="1"/>
  <c r="K1444" i="1" s="1"/>
  <c r="D1144" i="1"/>
  <c r="E1143" i="1"/>
  <c r="K1443" i="1" s="1"/>
  <c r="D1143" i="1"/>
  <c r="E1142" i="1"/>
  <c r="K1442" i="1" s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K1440" i="1" s="1"/>
  <c r="D1140" i="1"/>
  <c r="E1139" i="1"/>
  <c r="K1439" i="1" s="1"/>
  <c r="D1139" i="1"/>
  <c r="E1138" i="1"/>
  <c r="K1438" i="1" s="1"/>
  <c r="D1138" i="1"/>
  <c r="E1137" i="1"/>
  <c r="K1437" i="1" s="1"/>
  <c r="D1137" i="1"/>
  <c r="E1136" i="1"/>
  <c r="K1436" i="1" s="1"/>
  <c r="D1136" i="1"/>
  <c r="E1135" i="1"/>
  <c r="K1435" i="1" s="1"/>
  <c r="D1135" i="1"/>
  <c r="E1134" i="1"/>
  <c r="K1434" i="1" s="1"/>
  <c r="D1134" i="1"/>
  <c r="E1133" i="1"/>
  <c r="K1433" i="1" s="1"/>
  <c r="D1133" i="1"/>
  <c r="E1132" i="1"/>
  <c r="K1432" i="1" s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K1430" i="1" s="1"/>
  <c r="D1130" i="1"/>
  <c r="E1129" i="1"/>
  <c r="K1429" i="1" s="1"/>
  <c r="D1129" i="1"/>
  <c r="E1128" i="1"/>
  <c r="K1428" i="1" s="1"/>
  <c r="D1128" i="1"/>
  <c r="E1127" i="1"/>
  <c r="K1427" i="1" s="1"/>
  <c r="D1127" i="1"/>
  <c r="E1126" i="1"/>
  <c r="K1426" i="1" s="1"/>
  <c r="D1126" i="1"/>
  <c r="E1125" i="1"/>
  <c r="K1425" i="1" s="1"/>
  <c r="D1125" i="1"/>
  <c r="E1124" i="1"/>
  <c r="K1424" i="1" s="1"/>
  <c r="D1124" i="1"/>
  <c r="E1123" i="1"/>
  <c r="K1423" i="1" s="1"/>
  <c r="D1123" i="1"/>
  <c r="E1122" i="1"/>
  <c r="K1422" i="1" s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K1420" i="1" s="1"/>
  <c r="D1120" i="1"/>
  <c r="E1119" i="1"/>
  <c r="K1419" i="1" s="1"/>
  <c r="D1119" i="1"/>
  <c r="E1118" i="1"/>
  <c r="K1418" i="1" s="1"/>
  <c r="D1118" i="1"/>
  <c r="E1117" i="1"/>
  <c r="K1417" i="1" s="1"/>
  <c r="D1117" i="1"/>
  <c r="E1116" i="1"/>
  <c r="K1416" i="1" s="1"/>
  <c r="D1116" i="1"/>
  <c r="E1115" i="1"/>
  <c r="K1415" i="1" s="1"/>
  <c r="D1115" i="1"/>
  <c r="E1114" i="1"/>
  <c r="K1414" i="1" s="1"/>
  <c r="D1114" i="1"/>
  <c r="E1113" i="1"/>
  <c r="K1413" i="1" s="1"/>
  <c r="D1113" i="1"/>
  <c r="E1112" i="1"/>
  <c r="K1412" i="1" s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K1410" i="1" s="1"/>
  <c r="D1110" i="1"/>
  <c r="E1109" i="1"/>
  <c r="K1409" i="1" s="1"/>
  <c r="D1109" i="1"/>
  <c r="E1108" i="1"/>
  <c r="K1408" i="1" s="1"/>
  <c r="D1108" i="1"/>
  <c r="E1107" i="1"/>
  <c r="K1407" i="1" s="1"/>
  <c r="D1107" i="1"/>
  <c r="E1106" i="1"/>
  <c r="K1406" i="1" s="1"/>
  <c r="D1106" i="1"/>
  <c r="E1105" i="1"/>
  <c r="K1405" i="1" s="1"/>
  <c r="D1105" i="1"/>
  <c r="E1104" i="1"/>
  <c r="K1404" i="1" s="1"/>
  <c r="D1104" i="1"/>
  <c r="E1103" i="1"/>
  <c r="K1403" i="1" s="1"/>
  <c r="D1103" i="1"/>
  <c r="E1102" i="1"/>
  <c r="K1402" i="1" s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K1400" i="1" s="1"/>
  <c r="D1100" i="1"/>
  <c r="E1099" i="1"/>
  <c r="K1399" i="1" s="1"/>
  <c r="D1099" i="1"/>
  <c r="E1098" i="1"/>
  <c r="K1398" i="1" s="1"/>
  <c r="D1098" i="1"/>
  <c r="E1097" i="1"/>
  <c r="K1397" i="1" s="1"/>
  <c r="D1097" i="1"/>
  <c r="E1096" i="1"/>
  <c r="K1396" i="1" s="1"/>
  <c r="D1096" i="1"/>
  <c r="E1095" i="1"/>
  <c r="K1395" i="1" s="1"/>
  <c r="D1095" i="1"/>
  <c r="E1094" i="1"/>
  <c r="K1394" i="1" s="1"/>
  <c r="D1094" i="1"/>
  <c r="E1093" i="1"/>
  <c r="K1393" i="1" s="1"/>
  <c r="D1093" i="1"/>
  <c r="E1092" i="1"/>
  <c r="K1392" i="1" s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K1390" i="1" s="1"/>
  <c r="D1090" i="1"/>
  <c r="E1089" i="1"/>
  <c r="K1389" i="1" s="1"/>
  <c r="D1089" i="1"/>
  <c r="E1088" i="1"/>
  <c r="K1388" i="1" s="1"/>
  <c r="D1088" i="1"/>
  <c r="E1087" i="1"/>
  <c r="K1387" i="1" s="1"/>
  <c r="D1087" i="1"/>
  <c r="E1086" i="1"/>
  <c r="K1386" i="1" s="1"/>
  <c r="D1086" i="1"/>
  <c r="E1085" i="1"/>
  <c r="K1385" i="1" s="1"/>
  <c r="D1085" i="1"/>
  <c r="E1084" i="1"/>
  <c r="K1384" i="1" s="1"/>
  <c r="D1084" i="1"/>
  <c r="E1083" i="1"/>
  <c r="K1383" i="1" s="1"/>
  <c r="D1083" i="1"/>
  <c r="E1082" i="1"/>
  <c r="K1382" i="1" s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<sst xmlns="http://schemas.openxmlformats.org/spreadsheetml/2006/main" count="1625" uniqueCount="33">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</sst>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  <xf numFmtId="0" fontId="0" fillId="0" borderId="0" xfId="0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1"/>
  <sheetViews>
    <sheetView tabSelected="1" workbookViewId="0">
      <pane ySplit="1" topLeftCell="A1580" activePane="bottomLeft" state="frozen"/>
      <selection pane="bottomLeft" activeCell="A1601" sqref="A160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  <row r="1392" spans="1:12" x14ac:dyDescent="0.3">
      <c r="A1392" s="1">
        <v>44048</v>
      </c>
      <c r="B1392" s="11" t="s">
        <v>0</v>
      </c>
      <c r="C1392" s="2">
        <v>5428</v>
      </c>
      <c r="D1392" s="6">
        <f t="shared" ref="D1392:D1401" si="277">C1392/SUMIF(A:A,A1392,C:C)</f>
        <v>4.7573138880611404E-2</v>
      </c>
      <c r="E1392" s="7">
        <f t="shared" ref="E1392:E1401" si="278">C1392-SUMIFS(C:C,A:A,A1392-1,B:B,B1392)</f>
        <v>83</v>
      </c>
      <c r="F1392" s="6">
        <f t="shared" ref="F1392:F1401" si="279">E1392/SUMIF(A:A,A1392,E:E)</f>
        <v>5.009052504526252E-2</v>
      </c>
      <c r="G1392">
        <v>3</v>
      </c>
      <c r="H1392" s="7">
        <f t="shared" ref="H1392:H1401" si="280">G1392-SUMIFS(G:G,A:A,A1392-1,B:B,B1392)</f>
        <v>-1</v>
      </c>
      <c r="I1392" s="6">
        <f t="shared" ref="I1392:I1401" si="281">G1392/SUMIF(A:A,A1392,G:G)</f>
        <v>2.6223776223776225E-3</v>
      </c>
      <c r="J1392" s="10">
        <f>IF(B1392="Pending","",C1392/(VLOOKUP(B1392,Population!$A$2:$B$10,2,FALSE)/100000))</f>
        <v>599.16064525671845</v>
      </c>
      <c r="K1392" s="10">
        <f>IF(B1392="Pending","",SUMIFS(E:E,A:A,"&lt;="&amp;A1392,A:A,"&gt;="&amp;A1392-30,B:B,B1392)/(VLOOKUP(B1392,Population!$A$2:$B$10,2,FALSE)/100000))</f>
        <v>341.74674976322774</v>
      </c>
      <c r="L1392" s="13">
        <f>IF(B1392="Pending","",(G1392/C1392)/(VLOOKUP(B1392,Population!$A$2:$B$10,2,FALSE)/100000))</f>
        <v>6.1007728688459311E-5</v>
      </c>
    </row>
    <row r="1393" spans="1:12" x14ac:dyDescent="0.3">
      <c r="A1393" s="1">
        <v>44048</v>
      </c>
      <c r="B1393" t="s">
        <v>1</v>
      </c>
      <c r="C1393" s="2">
        <v>13094</v>
      </c>
      <c r="D1393" s="6">
        <f t="shared" si="277"/>
        <v>0.11476099493417939</v>
      </c>
      <c r="E1393" s="7">
        <f t="shared" si="278"/>
        <v>229</v>
      </c>
      <c r="F1393" s="6">
        <f t="shared" si="279"/>
        <v>0.13820156910078454</v>
      </c>
      <c r="G1393">
        <v>1</v>
      </c>
      <c r="H1393" s="7">
        <f t="shared" si="280"/>
        <v>0</v>
      </c>
      <c r="I1393" s="6">
        <f t="shared" si="281"/>
        <v>8.7412587412587413E-4</v>
      </c>
      <c r="J1393" s="10">
        <f>IF(B1393="Pending","",C1393/(VLOOKUP(B1393,Population!$A$2:$B$10,2,FALSE)/100000))</f>
        <v>1528.3784178120168</v>
      </c>
      <c r="K1393" s="10">
        <f>IF(B1393="Pending","",SUMIFS(E:E,A:A,"&lt;="&amp;A1393,A:A,"&gt;="&amp;A1393-30,B:B,B1393)/(VLOOKUP(B1393,Population!$A$2:$B$10,2,FALSE)/100000))</f>
        <v>934.95579094808727</v>
      </c>
      <c r="L1393" s="13">
        <f>IF(B1393="Pending","",(G1393/C1393)/(VLOOKUP(B1393,Population!$A$2:$B$10,2,FALSE)/100000))</f>
        <v>8.9142790138042192E-6</v>
      </c>
    </row>
    <row r="1394" spans="1:12" x14ac:dyDescent="0.3">
      <c r="A1394" s="1">
        <v>44048</v>
      </c>
      <c r="B1394" t="s">
        <v>2</v>
      </c>
      <c r="C1394" s="2">
        <v>26368</v>
      </c>
      <c r="D1394" s="6">
        <f t="shared" si="277"/>
        <v>0.23109958106189415</v>
      </c>
      <c r="E1394" s="7">
        <f t="shared" si="278"/>
        <v>329</v>
      </c>
      <c r="F1394" s="6">
        <f t="shared" si="279"/>
        <v>0.19855159927579963</v>
      </c>
      <c r="G1394">
        <v>12</v>
      </c>
      <c r="H1394" s="7">
        <f t="shared" si="280"/>
        <v>0</v>
      </c>
      <c r="I1394" s="6">
        <f t="shared" si="281"/>
        <v>1.048951048951049E-2</v>
      </c>
      <c r="J1394" s="10">
        <f>IF(B1394="Pending","",C1394/(VLOOKUP(B1394,Population!$A$2:$B$10,2,FALSE)/100000))</f>
        <v>2768.4451014648566</v>
      </c>
      <c r="K1394" s="10">
        <f>IF(B1394="Pending","",SUMIFS(E:E,A:A,"&lt;="&amp;A1394,A:A,"&gt;="&amp;A1394-30,B:B,B1394)/(VLOOKUP(B1394,Population!$A$2:$B$10,2,FALSE)/100000))</f>
        <v>1523.6527348474667</v>
      </c>
      <c r="L1394" s="13">
        <f>IF(B1394="Pending","",(G1394/C1394)/(VLOOKUP(B1394,Population!$A$2:$B$10,2,FALSE)/100000))</f>
        <v>4.7781830333901776E-5</v>
      </c>
    </row>
    <row r="1395" spans="1:12" x14ac:dyDescent="0.3">
      <c r="A1395" s="1">
        <v>44048</v>
      </c>
      <c r="B1395" t="s">
        <v>3</v>
      </c>
      <c r="C1395" s="2">
        <v>20743</v>
      </c>
      <c r="D1395" s="6">
        <f t="shared" si="277"/>
        <v>0.18179985626391348</v>
      </c>
      <c r="E1395" s="7">
        <f t="shared" si="278"/>
        <v>263</v>
      </c>
      <c r="F1395" s="6">
        <f t="shared" si="279"/>
        <v>0.15872057936028969</v>
      </c>
      <c r="G1395">
        <v>21</v>
      </c>
      <c r="H1395" s="7">
        <f t="shared" si="280"/>
        <v>2</v>
      </c>
      <c r="I1395" s="6">
        <f t="shared" si="281"/>
        <v>1.8356643356643356E-2</v>
      </c>
      <c r="J1395" s="10">
        <f>IF(B1395="Pending","",C1395/(VLOOKUP(B1395,Population!$A$2:$B$10,2,FALSE)/100000))</f>
        <v>2364.7316064397128</v>
      </c>
      <c r="K1395" s="10">
        <f>IF(B1395="Pending","",SUMIFS(E:E,A:A,"&lt;="&amp;A1395,A:A,"&gt;="&amp;A1395-30,B:B,B1395)/(VLOOKUP(B1395,Population!$A$2:$B$10,2,FALSE)/100000))</f>
        <v>1188.4648795802923</v>
      </c>
      <c r="L1395" s="13">
        <f>IF(B1395="Pending","",(G1395/C1395)/(VLOOKUP(B1395,Population!$A$2:$B$10,2,FALSE)/100000))</f>
        <v>1.1541387327075471E-4</v>
      </c>
    </row>
    <row r="1396" spans="1:12" x14ac:dyDescent="0.3">
      <c r="A1396" s="1">
        <v>44048</v>
      </c>
      <c r="B1396" t="s">
        <v>4</v>
      </c>
      <c r="C1396" s="2">
        <v>17658</v>
      </c>
      <c r="D1396" s="6">
        <f t="shared" si="277"/>
        <v>0.15476169608582097</v>
      </c>
      <c r="E1396" s="7">
        <f t="shared" si="278"/>
        <v>257</v>
      </c>
      <c r="F1396" s="6">
        <f t="shared" si="279"/>
        <v>0.15509957754978879</v>
      </c>
      <c r="G1396">
        <v>63</v>
      </c>
      <c r="H1396" s="7">
        <f t="shared" si="280"/>
        <v>0</v>
      </c>
      <c r="I1396" s="6">
        <f t="shared" si="281"/>
        <v>5.5069930069930072E-2</v>
      </c>
      <c r="J1396" s="10">
        <f>IF(B1396="Pending","",C1396/(VLOOKUP(B1396,Population!$A$2:$B$10,2,FALSE)/100000))</f>
        <v>2071.2710552245107</v>
      </c>
      <c r="K1396" s="10">
        <f>IF(B1396="Pending","",SUMIFS(E:E,A:A,"&lt;="&amp;A1396,A:A,"&gt;="&amp;A1396-30,B:B,B1396)/(VLOOKUP(B1396,Population!$A$2:$B$10,2,FALSE)/100000))</f>
        <v>1085.1358325904378</v>
      </c>
      <c r="L1396" s="13">
        <f>IF(B1396="Pending","",(G1396/C1396)/(VLOOKUP(B1396,Population!$A$2:$B$10,2,FALSE)/100000))</f>
        <v>4.1849903479774039E-4</v>
      </c>
    </row>
    <row r="1397" spans="1:12" x14ac:dyDescent="0.3">
      <c r="A1397" s="1">
        <v>44048</v>
      </c>
      <c r="B1397" t="s">
        <v>5</v>
      </c>
      <c r="C1397" s="2">
        <v>14248</v>
      </c>
      <c r="D1397" s="6">
        <f t="shared" si="277"/>
        <v>0.12487510736384512</v>
      </c>
      <c r="E1397" s="7">
        <f t="shared" si="278"/>
        <v>197</v>
      </c>
      <c r="F1397" s="6">
        <f t="shared" si="279"/>
        <v>0.11888955944477972</v>
      </c>
      <c r="G1397">
        <v>125</v>
      </c>
      <c r="H1397" s="7">
        <f t="shared" si="280"/>
        <v>3</v>
      </c>
      <c r="I1397" s="6">
        <f t="shared" si="281"/>
        <v>0.10926573426573427</v>
      </c>
      <c r="J1397" s="10">
        <f>IF(B1397="Pending","",C1397/(VLOOKUP(B1397,Population!$A$2:$B$10,2,FALSE)/100000))</f>
        <v>1591.3134478718641</v>
      </c>
      <c r="K1397" s="10">
        <f>IF(B1397="Pending","",SUMIFS(E:E,A:A,"&lt;="&amp;A1397,A:A,"&gt;="&amp;A1397-30,B:B,B1397)/(VLOOKUP(B1397,Population!$A$2:$B$10,2,FALSE)/100000))</f>
        <v>866.24277805265149</v>
      </c>
      <c r="L1397" s="13">
        <f>IF(B1397="Pending","",(G1397/C1397)/(VLOOKUP(B1397,Population!$A$2:$B$10,2,FALSE)/100000))</f>
        <v>9.7984624586327975E-4</v>
      </c>
    </row>
    <row r="1398" spans="1:12" x14ac:dyDescent="0.3">
      <c r="A1398" s="1">
        <v>44048</v>
      </c>
      <c r="B1398" t="s">
        <v>6</v>
      </c>
      <c r="C1398" s="2">
        <v>8965</v>
      </c>
      <c r="D1398" s="6">
        <f t="shared" si="277"/>
        <v>7.8572805833581658E-2</v>
      </c>
      <c r="E1398" s="7">
        <f t="shared" si="278"/>
        <v>155</v>
      </c>
      <c r="F1398" s="6">
        <f t="shared" si="279"/>
        <v>9.3542546771273383E-2</v>
      </c>
      <c r="G1398">
        <v>220</v>
      </c>
      <c r="H1398" s="7">
        <f t="shared" si="280"/>
        <v>9</v>
      </c>
      <c r="I1398" s="6">
        <f t="shared" si="281"/>
        <v>0.19230769230769232</v>
      </c>
      <c r="J1398" s="10">
        <f>IF(B1398="Pending","",C1398/(VLOOKUP(B1398,Population!$A$2:$B$10,2,FALSE)/100000))</f>
        <v>1137.6354947350255</v>
      </c>
      <c r="K1398" s="10">
        <f>IF(B1398="Pending","",SUMIFS(E:E,A:A,"&lt;="&amp;A1398,A:A,"&gt;="&amp;A1398-30,B:B,B1398)/(VLOOKUP(B1398,Population!$A$2:$B$10,2,FALSE)/100000))</f>
        <v>670.14534832076629</v>
      </c>
      <c r="L1398" s="13">
        <f>IF(B1398="Pending","",(G1398/C1398)/(VLOOKUP(B1398,Population!$A$2:$B$10,2,FALSE)/100000))</f>
        <v>3.1140474571801739E-3</v>
      </c>
    </row>
    <row r="1399" spans="1:12" x14ac:dyDescent="0.3">
      <c r="A1399" s="1">
        <v>44048</v>
      </c>
      <c r="B1399" t="s">
        <v>7</v>
      </c>
      <c r="C1399" s="2">
        <v>4750</v>
      </c>
      <c r="D1399" s="6">
        <f t="shared" si="277"/>
        <v>4.1630878718294802E-2</v>
      </c>
      <c r="E1399" s="7">
        <f t="shared" si="278"/>
        <v>98</v>
      </c>
      <c r="F1399" s="6">
        <f t="shared" si="279"/>
        <v>5.9143029571514787E-2</v>
      </c>
      <c r="G1399">
        <v>333</v>
      </c>
      <c r="H1399" s="7">
        <f t="shared" si="280"/>
        <v>7</v>
      </c>
      <c r="I1399" s="6">
        <f t="shared" si="281"/>
        <v>0.29108391608391609</v>
      </c>
      <c r="J1399" s="10">
        <f>IF(B1399="Pending","",C1399/(VLOOKUP(B1399,Population!$A$2:$B$10,2,FALSE)/100000))</f>
        <v>990.41486915055771</v>
      </c>
      <c r="K1399" s="10">
        <f>IF(B1399="Pending","",SUMIFS(E:E,A:A,"&lt;="&amp;A1399,A:A,"&gt;="&amp;A1399-30,B:B,B1399)/(VLOOKUP(B1399,Population!$A$2:$B$10,2,FALSE)/100000))</f>
        <v>595.08295506435616</v>
      </c>
      <c r="L1399" s="13">
        <f>IF(B1399="Pending","",(G1399/C1399)/(VLOOKUP(B1399,Population!$A$2:$B$10,2,FALSE)/100000))</f>
        <v>1.4617535797324575E-2</v>
      </c>
    </row>
    <row r="1400" spans="1:12" x14ac:dyDescent="0.3">
      <c r="A1400" s="1">
        <v>44048</v>
      </c>
      <c r="B1400" t="s">
        <v>25</v>
      </c>
      <c r="C1400" s="2">
        <v>2630</v>
      </c>
      <c r="D1400" s="6">
        <f t="shared" si="277"/>
        <v>2.3050360216655859E-2</v>
      </c>
      <c r="E1400" s="7">
        <f t="shared" si="278"/>
        <v>55</v>
      </c>
      <c r="F1400" s="6">
        <f t="shared" si="279"/>
        <v>3.3192516596258298E-2</v>
      </c>
      <c r="G1400">
        <v>366</v>
      </c>
      <c r="H1400" s="7">
        <f t="shared" si="280"/>
        <v>7</v>
      </c>
      <c r="I1400" s="6">
        <f t="shared" si="281"/>
        <v>0.31993006993006995</v>
      </c>
      <c r="J1400" s="10">
        <f>IF(B1400="Pending","",C1400/(VLOOKUP(B1400,Population!$A$2:$B$10,2,FALSE)/100000))</f>
        <v>1188.0615623687147</v>
      </c>
      <c r="K1400" s="10">
        <f>IF(B1400="Pending","",SUMIFS(E:E,A:A,"&lt;="&amp;A1400,A:A,"&gt;="&amp;A1400-30,B:B,B1400)/(VLOOKUP(B1400,Population!$A$2:$B$10,2,FALSE)/100000))</f>
        <v>686.63634022830649</v>
      </c>
      <c r="L1400" s="13">
        <f>IF(B1400="Pending","",(G1400/C1400)/(VLOOKUP(B1400,Population!$A$2:$B$10,2,FALSE)/100000))</f>
        <v>6.2864944097348455E-2</v>
      </c>
    </row>
    <row r="1401" spans="1:12" x14ac:dyDescent="0.3">
      <c r="A1401" s="1">
        <v>44048</v>
      </c>
      <c r="B1401" t="s">
        <v>21</v>
      </c>
      <c r="C1401" s="2">
        <v>214</v>
      </c>
      <c r="D1401" s="6">
        <f t="shared" si="277"/>
        <v>1.8755806412031762E-3</v>
      </c>
      <c r="E1401" s="7">
        <f t="shared" si="278"/>
        <v>-9</v>
      </c>
      <c r="F1401" s="6">
        <f t="shared" si="279"/>
        <v>-5.4315027157513579E-3</v>
      </c>
      <c r="G1401">
        <v>0</v>
      </c>
      <c r="H1401" s="7">
        <f t="shared" si="280"/>
        <v>0</v>
      </c>
      <c r="I1401" s="6">
        <f t="shared" si="281"/>
        <v>0</v>
      </c>
      <c r="J1401" s="10" t="str">
        <f>IF(B1401="Pending","",C1401/(VLOOKUP(B1401,Population!$A$2:$B$10,2,FALSE)/100000))</f>
        <v/>
      </c>
      <c r="K1401" s="10" t="str">
        <f>IF(B1401="Pending","",SUMIFS(E:E,A:A,"&lt;="&amp;A1401,A:A,"&gt;="&amp;A1401-30,B:B,B1401)/(VLOOKUP(B1401,Population!$A$2:$B$10,2,FALSE)/100000))</f>
        <v/>
      </c>
      <c r="L1401" s="13" t="str">
        <f>IF(B1401="Pending","",(G1401/C1401)/(VLOOKUP(B1401,Population!$A$2:$B$10,2,FALSE)/100000))</f>
        <v/>
      </c>
    </row>
    <row r="1402" spans="1:12" x14ac:dyDescent="0.3">
      <c r="A1402" s="1">
        <v>44049</v>
      </c>
      <c r="B1402" s="11" t="s">
        <v>0</v>
      </c>
      <c r="C1402" s="2">
        <v>5570</v>
      </c>
      <c r="D1402" s="6">
        <f t="shared" ref="D1402:D1411" si="282">C1402/SUMIF(A:A,A1402,C:C)</f>
        <v>4.7872797593467985E-2</v>
      </c>
      <c r="E1402" s="7">
        <f t="shared" ref="E1402:E1411" si="283">C1402-SUMIFS(C:C,A:A,A1402-1,B:B,B1402)</f>
        <v>142</v>
      </c>
      <c r="F1402" s="6">
        <f t="shared" ref="F1402:F1411" si="284">E1402/SUMIF(A:A,A1402,E:E)</f>
        <v>6.3055062166962703E-2</v>
      </c>
      <c r="G1402" s="2">
        <v>3</v>
      </c>
      <c r="H1402" s="7">
        <f t="shared" ref="H1402:H1411" si="285">G1402-SUMIFS(G:G,A:A,A1402-1,B:B,B1402)</f>
        <v>0</v>
      </c>
      <c r="I1402" s="6">
        <f t="shared" ref="I1402:I1411" si="286">G1402/SUMIF(A:A,A1402,G:G)</f>
        <v>2.5295109612141651E-3</v>
      </c>
      <c r="J1402" s="10">
        <f>IF(B1402="Pending","",C1402/(VLOOKUP(B1402,Population!$A$2:$B$10,2,FALSE)/100000))</f>
        <v>614.83507628591042</v>
      </c>
      <c r="K1402" s="10">
        <f>IF(B1402="Pending","",SUMIFS(E:E,A:A,"&lt;="&amp;A1402,A:A,"&gt;="&amp;A1402-30,B:B,B1402)/(VLOOKUP(B1402,Population!$A$2:$B$10,2,FALSE)/100000))</f>
        <v>354.33044791342411</v>
      </c>
      <c r="L1402" s="13">
        <f>IF(B1402="Pending","",(G1402/C1402)/(VLOOKUP(B1402,Population!$A$2:$B$10,2,FALSE)/100000))</f>
        <v>5.9452414958879194E-5</v>
      </c>
    </row>
    <row r="1403" spans="1:12" x14ac:dyDescent="0.3">
      <c r="A1403" s="1">
        <v>44049</v>
      </c>
      <c r="B1403" t="s">
        <v>1</v>
      </c>
      <c r="C1403" s="2">
        <v>13372</v>
      </c>
      <c r="D1403" s="6">
        <f t="shared" si="282"/>
        <v>0.11492909325311559</v>
      </c>
      <c r="E1403" s="7">
        <f t="shared" si="283"/>
        <v>278</v>
      </c>
      <c r="F1403" s="6">
        <f t="shared" si="284"/>
        <v>0.12344582593250444</v>
      </c>
      <c r="G1403" s="2">
        <v>1</v>
      </c>
      <c r="H1403" s="7">
        <f t="shared" si="285"/>
        <v>0</v>
      </c>
      <c r="I1403" s="6">
        <f t="shared" si="286"/>
        <v>8.4317032040472171E-4</v>
      </c>
      <c r="J1403" s="10">
        <f>IF(B1403="Pending","",C1403/(VLOOKUP(B1403,Population!$A$2:$B$10,2,FALSE)/100000))</f>
        <v>1560.8275701070941</v>
      </c>
      <c r="K1403" s="10">
        <f>IF(B1403="Pending","",SUMIFS(E:E,A:A,"&lt;="&amp;A1403,A:A,"&gt;="&amp;A1403-30,B:B,B1403)/(VLOOKUP(B1403,Population!$A$2:$B$10,2,FALSE)/100000))</f>
        <v>957.0165455659635</v>
      </c>
      <c r="L1403" s="13">
        <f>IF(B1403="Pending","",(G1403/C1403)/(VLOOKUP(B1403,Population!$A$2:$B$10,2,FALSE)/100000))</f>
        <v>8.7289537396614165E-6</v>
      </c>
    </row>
    <row r="1404" spans="1:12" x14ac:dyDescent="0.3">
      <c r="A1404" s="1">
        <v>44049</v>
      </c>
      <c r="B1404" t="s">
        <v>2</v>
      </c>
      <c r="C1404" s="2">
        <v>26783</v>
      </c>
      <c r="D1404" s="6">
        <f t="shared" si="282"/>
        <v>0.23019338203695747</v>
      </c>
      <c r="E1404" s="7">
        <f t="shared" si="283"/>
        <v>415</v>
      </c>
      <c r="F1404" s="6">
        <f t="shared" si="284"/>
        <v>0.18428063943161635</v>
      </c>
      <c r="G1404" s="2">
        <v>12</v>
      </c>
      <c r="H1404" s="7">
        <f t="shared" si="285"/>
        <v>0</v>
      </c>
      <c r="I1404" s="6">
        <f t="shared" si="286"/>
        <v>1.0118043844856661E-2</v>
      </c>
      <c r="J1404" s="10">
        <f>IF(B1404="Pending","",C1404/(VLOOKUP(B1404,Population!$A$2:$B$10,2,FALSE)/100000))</f>
        <v>2812.0170340008062</v>
      </c>
      <c r="K1404" s="10">
        <f>IF(B1404="Pending","",SUMIFS(E:E,A:A,"&lt;="&amp;A1404,A:A,"&gt;="&amp;A1404-30,B:B,B1404)/(VLOOKUP(B1404,Population!$A$2:$B$10,2,FALSE)/100000))</f>
        <v>1545.4911974197016</v>
      </c>
      <c r="L1404" s="13">
        <f>IF(B1404="Pending","",(G1404/C1404)/(VLOOKUP(B1404,Population!$A$2:$B$10,2,FALSE)/100000))</f>
        <v>4.7041455484610457E-5</v>
      </c>
    </row>
    <row r="1405" spans="1:12" x14ac:dyDescent="0.3">
      <c r="A1405" s="1">
        <v>44049</v>
      </c>
      <c r="B1405" t="s">
        <v>3</v>
      </c>
      <c r="C1405" s="2">
        <v>21116</v>
      </c>
      <c r="D1405" s="6">
        <f t="shared" si="282"/>
        <v>0.18148689299527287</v>
      </c>
      <c r="E1405" s="7">
        <f t="shared" si="283"/>
        <v>373</v>
      </c>
      <c r="F1405" s="6">
        <f t="shared" si="284"/>
        <v>0.16563055062166962</v>
      </c>
      <c r="G1405" s="2">
        <v>23</v>
      </c>
      <c r="H1405" s="7">
        <f t="shared" si="285"/>
        <v>2</v>
      </c>
      <c r="I1405" s="6">
        <f t="shared" si="286"/>
        <v>1.93929173693086E-2</v>
      </c>
      <c r="J1405" s="10">
        <f>IF(B1405="Pending","",C1405/(VLOOKUP(B1405,Population!$A$2:$B$10,2,FALSE)/100000))</f>
        <v>2407.2541388218183</v>
      </c>
      <c r="K1405" s="10">
        <f>IF(B1405="Pending","",SUMIFS(E:E,A:A,"&lt;="&amp;A1405,A:A,"&gt;="&amp;A1405-30,B:B,B1405)/(VLOOKUP(B1405,Population!$A$2:$B$10,2,FALSE)/100000))</f>
        <v>1218.3332535323343</v>
      </c>
      <c r="L1405" s="13">
        <f>IF(B1405="Pending","",(G1405/C1405)/(VLOOKUP(B1405,Population!$A$2:$B$10,2,FALSE)/100000))</f>
        <v>1.2417279919733874E-4</v>
      </c>
    </row>
    <row r="1406" spans="1:12" x14ac:dyDescent="0.3">
      <c r="A1406" s="1">
        <v>44049</v>
      </c>
      <c r="B1406" t="s">
        <v>4</v>
      </c>
      <c r="C1406" s="2">
        <v>18003</v>
      </c>
      <c r="D1406" s="6">
        <f t="shared" si="282"/>
        <v>0.15473141383755909</v>
      </c>
      <c r="E1406" s="7">
        <f t="shared" si="283"/>
        <v>345</v>
      </c>
      <c r="F1406" s="6">
        <f t="shared" si="284"/>
        <v>0.15319715808170514</v>
      </c>
      <c r="G1406" s="2">
        <v>65</v>
      </c>
      <c r="H1406" s="7">
        <f t="shared" si="285"/>
        <v>2</v>
      </c>
      <c r="I1406" s="6">
        <f t="shared" si="286"/>
        <v>5.4806070826306917E-2</v>
      </c>
      <c r="J1406" s="10">
        <f>IF(B1406="Pending","",C1406/(VLOOKUP(B1406,Population!$A$2:$B$10,2,FALSE)/100000))</f>
        <v>2111.7393140336885</v>
      </c>
      <c r="K1406" s="10">
        <f>IF(B1406="Pending","",SUMIFS(E:E,A:A,"&lt;="&amp;A1406,A:A,"&gt;="&amp;A1406-30,B:B,B1406)/(VLOOKUP(B1406,Population!$A$2:$B$10,2,FALSE)/100000))</f>
        <v>1113.8741613099985</v>
      </c>
      <c r="L1406" s="13">
        <f>IF(B1406="Pending","",(G1406/C1406)/(VLOOKUP(B1406,Population!$A$2:$B$10,2,FALSE)/100000))</f>
        <v>4.2351022375442053E-4</v>
      </c>
    </row>
    <row r="1407" spans="1:12" x14ac:dyDescent="0.3">
      <c r="A1407" s="1">
        <v>44049</v>
      </c>
      <c r="B1407" t="s">
        <v>5</v>
      </c>
      <c r="C1407" s="2">
        <v>14570</v>
      </c>
      <c r="D1407" s="6">
        <f t="shared" si="282"/>
        <v>0.12522561237645036</v>
      </c>
      <c r="E1407" s="7">
        <f t="shared" si="283"/>
        <v>322</v>
      </c>
      <c r="F1407" s="6">
        <f t="shared" si="284"/>
        <v>0.14298401420959148</v>
      </c>
      <c r="G1407" s="2">
        <v>126</v>
      </c>
      <c r="H1407" s="7">
        <f t="shared" si="285"/>
        <v>1</v>
      </c>
      <c r="I1407" s="6">
        <f t="shared" si="286"/>
        <v>0.10623946037099494</v>
      </c>
      <c r="J1407" s="10">
        <f>IF(B1407="Pending","",C1407/(VLOOKUP(B1407,Population!$A$2:$B$10,2,FALSE)/100000))</f>
        <v>1627.2765956971546</v>
      </c>
      <c r="K1407" s="10">
        <f>IF(B1407="Pending","",SUMIFS(E:E,A:A,"&lt;="&amp;A1407,A:A,"&gt;="&amp;A1407-30,B:B,B1407)/(VLOOKUP(B1407,Population!$A$2:$B$10,2,FALSE)/100000))</f>
        <v>892.26580116846731</v>
      </c>
      <c r="L1407" s="13">
        <f>IF(B1407="Pending","",(G1407/C1407)/(VLOOKUP(B1407,Population!$A$2:$B$10,2,FALSE)/100000))</f>
        <v>9.6585697361348591E-4</v>
      </c>
    </row>
    <row r="1408" spans="1:12" x14ac:dyDescent="0.3">
      <c r="A1408" s="1">
        <v>44049</v>
      </c>
      <c r="B1408" t="s">
        <v>6</v>
      </c>
      <c r="C1408" s="2">
        <v>9158</v>
      </c>
      <c r="D1408" s="6">
        <f t="shared" si="282"/>
        <v>7.8710786420283632E-2</v>
      </c>
      <c r="E1408" s="7">
        <f t="shared" si="283"/>
        <v>193</v>
      </c>
      <c r="F1408" s="6">
        <f t="shared" si="284"/>
        <v>8.5701598579040847E-2</v>
      </c>
      <c r="G1408" s="2">
        <v>234</v>
      </c>
      <c r="H1408" s="7">
        <f t="shared" si="285"/>
        <v>14</v>
      </c>
      <c r="I1408" s="6">
        <f t="shared" si="286"/>
        <v>0.1973018549747049</v>
      </c>
      <c r="J1408" s="10">
        <f>IF(B1408="Pending","",C1408/(VLOOKUP(B1408,Population!$A$2:$B$10,2,FALSE)/100000))</f>
        <v>1162.1266994738833</v>
      </c>
      <c r="K1408" s="10">
        <f>IF(B1408="Pending","",SUMIFS(E:E,A:A,"&lt;="&amp;A1408,A:A,"&gt;="&amp;A1408-30,B:B,B1408)/(VLOOKUP(B1408,Population!$A$2:$B$10,2,FALSE)/100000))</f>
        <v>686.38821985741811</v>
      </c>
      <c r="L1408" s="13">
        <f>IF(B1408="Pending","",(G1408/C1408)/(VLOOKUP(B1408,Population!$A$2:$B$10,2,FALSE)/100000))</f>
        <v>3.2424109552240169E-3</v>
      </c>
    </row>
    <row r="1409" spans="1:12" x14ac:dyDescent="0.3">
      <c r="A1409" s="1">
        <v>44049</v>
      </c>
      <c r="B1409" t="s">
        <v>7</v>
      </c>
      <c r="C1409" s="2">
        <v>4872</v>
      </c>
      <c r="D1409" s="6">
        <f t="shared" si="282"/>
        <v>4.1873657069187796E-2</v>
      </c>
      <c r="E1409" s="7">
        <f t="shared" si="283"/>
        <v>122</v>
      </c>
      <c r="F1409" s="6">
        <f t="shared" si="284"/>
        <v>5.4174067495559503E-2</v>
      </c>
      <c r="G1409" s="2">
        <v>344</v>
      </c>
      <c r="H1409" s="7">
        <f t="shared" si="285"/>
        <v>11</v>
      </c>
      <c r="I1409" s="6">
        <f t="shared" si="286"/>
        <v>0.2900505902192243</v>
      </c>
      <c r="J1409" s="10">
        <f>IF(B1409="Pending","",C1409/(VLOOKUP(B1409,Population!$A$2:$B$10,2,FALSE)/100000))</f>
        <v>1015.8528931582142</v>
      </c>
      <c r="K1409" s="10">
        <f>IF(B1409="Pending","",SUMIFS(E:E,A:A,"&lt;="&amp;A1409,A:A,"&gt;="&amp;A1409-30,B:B,B1409)/(VLOOKUP(B1409,Population!$A$2:$B$10,2,FALSE)/100000))</f>
        <v>613.64020208633508</v>
      </c>
      <c r="L1409" s="13">
        <f>IF(B1409="Pending","",(G1409/C1409)/(VLOOKUP(B1409,Population!$A$2:$B$10,2,FALSE)/100000))</f>
        <v>1.4722267521726378E-2</v>
      </c>
    </row>
    <row r="1410" spans="1:12" x14ac:dyDescent="0.3">
      <c r="A1410" s="1">
        <v>44049</v>
      </c>
      <c r="B1410" t="s">
        <v>25</v>
      </c>
      <c r="C1410" s="2">
        <v>2695</v>
      </c>
      <c r="D1410" s="6">
        <f t="shared" si="282"/>
        <v>2.3162870648904169E-2</v>
      </c>
      <c r="E1410" s="7">
        <f t="shared" si="283"/>
        <v>65</v>
      </c>
      <c r="F1410" s="6">
        <f t="shared" si="284"/>
        <v>2.886323268206039E-2</v>
      </c>
      <c r="G1410" s="2">
        <v>378</v>
      </c>
      <c r="H1410" s="7">
        <f t="shared" si="285"/>
        <v>12</v>
      </c>
      <c r="I1410" s="6">
        <f t="shared" si="286"/>
        <v>0.31871838111298484</v>
      </c>
      <c r="J1410" s="10">
        <f>IF(B1410="Pending","",C1410/(VLOOKUP(B1410,Population!$A$2:$B$10,2,FALSE)/100000))</f>
        <v>1217.424300602162</v>
      </c>
      <c r="K1410" s="10">
        <f>IF(B1410="Pending","",SUMIFS(E:E,A:A,"&lt;="&amp;A1410,A:A,"&gt;="&amp;A1410-30,B:B,B1410)/(VLOOKUP(B1410,Population!$A$2:$B$10,2,FALSE)/100000))</f>
        <v>710.57826524942516</v>
      </c>
      <c r="L1410" s="13">
        <f>IF(B1410="Pending","",(G1410/C1410)/(VLOOKUP(B1410,Population!$A$2:$B$10,2,FALSE)/100000))</f>
        <v>6.3360154429816393E-2</v>
      </c>
    </row>
    <row r="1411" spans="1:12" x14ac:dyDescent="0.3">
      <c r="A1411" s="1">
        <v>44049</v>
      </c>
      <c r="B1411" t="s">
        <v>21</v>
      </c>
      <c r="C1411" s="2">
        <v>211</v>
      </c>
      <c r="D1411" s="6">
        <f t="shared" si="282"/>
        <v>1.8134937688010313E-3</v>
      </c>
      <c r="E1411" s="7">
        <f t="shared" si="283"/>
        <v>-3</v>
      </c>
      <c r="F1411" s="6">
        <f t="shared" si="284"/>
        <v>-1.3321492007104796E-3</v>
      </c>
      <c r="G1411" s="2">
        <v>0</v>
      </c>
      <c r="H1411" s="7">
        <f t="shared" si="285"/>
        <v>0</v>
      </c>
      <c r="I1411" s="6">
        <f t="shared" si="286"/>
        <v>0</v>
      </c>
      <c r="J1411" s="10" t="str">
        <f>IF(B1411="Pending","",C1411/(VLOOKUP(B1411,Population!$A$2:$B$10,2,FALSE)/100000))</f>
        <v/>
      </c>
      <c r="K1411" s="10" t="str">
        <f>IF(B1411="Pending","",SUMIFS(E:E,A:A,"&lt;="&amp;A1411,A:A,"&gt;="&amp;A1411-30,B:B,B1411)/(VLOOKUP(B1411,Population!$A$2:$B$10,2,FALSE)/100000))</f>
        <v/>
      </c>
      <c r="L1411" s="13" t="str">
        <f>IF(B1411="Pending","",(G1411/C1411)/(VLOOKUP(B1411,Population!$A$2:$B$10,2,FALSE)/100000))</f>
        <v/>
      </c>
    </row>
    <row r="1412" spans="1:12" x14ac:dyDescent="0.3">
      <c r="A1412" s="1">
        <v>44050</v>
      </c>
      <c r="B1412" s="11" t="s">
        <v>0</v>
      </c>
      <c r="C1412">
        <v>5676</v>
      </c>
      <c r="D1412" s="6">
        <f t="shared" ref="D1412:D1421" si="287">C1412/SUMIF(A:A,A1412,C:C)</f>
        <v>4.7785017932009899E-2</v>
      </c>
      <c r="E1412" s="7">
        <f t="shared" ref="E1412:E1421" si="288">C1412-SUMIFS(C:C,A:A,A1412-1,B:B,B1412)</f>
        <v>106</v>
      </c>
      <c r="F1412" s="6">
        <f t="shared" ref="F1412:F1421" si="289">E1412/SUMIF(A:A,A1412,E:E)</f>
        <v>4.358552631578947E-2</v>
      </c>
      <c r="G1412" s="2">
        <v>4</v>
      </c>
      <c r="H1412" s="7">
        <f t="shared" ref="H1412:H1421" si="290">G1412-SUMIFS(G:G,A:A,A1412-1,B:B,B1412)</f>
        <v>1</v>
      </c>
      <c r="I1412" s="6">
        <f t="shared" ref="I1412:I1421" si="291">G1412/SUMIF(A:A,A1412,G:G)</f>
        <v>3.3167495854063019E-3</v>
      </c>
      <c r="J1412" s="10">
        <f>IF(B1412="Pending","",C1412/(VLOOKUP(B1412,Population!$A$2:$B$10,2,FALSE)/100000))</f>
        <v>626.53570789925095</v>
      </c>
      <c r="K1412" s="10">
        <f>IF(B1412="Pending","",SUMIFS(E:E,A:A,"&lt;="&amp;A1412,A:A,"&gt;="&amp;A1412-30,B:B,B1412)/(VLOOKUP(B1412,Population!$A$2:$B$10,2,FALSE)/100000))</f>
        <v>356.7588808897778</v>
      </c>
      <c r="L1412" s="13">
        <f>IF(B1412="Pending","",(G1412/C1412)/(VLOOKUP(B1412,Population!$A$2:$B$10,2,FALSE)/100000))</f>
        <v>7.7789511703302123E-5</v>
      </c>
    </row>
    <row r="1413" spans="1:12" x14ac:dyDescent="0.3">
      <c r="A1413" s="1">
        <v>44050</v>
      </c>
      <c r="B1413" t="s">
        <v>1</v>
      </c>
      <c r="C1413">
        <v>13698</v>
      </c>
      <c r="D1413" s="6">
        <f t="shared" si="287"/>
        <v>0.11532050310653129</v>
      </c>
      <c r="E1413" s="7">
        <f t="shared" si="288"/>
        <v>326</v>
      </c>
      <c r="F1413" s="6">
        <f t="shared" si="289"/>
        <v>0.13404605263157895</v>
      </c>
      <c r="G1413" s="2">
        <v>1</v>
      </c>
      <c r="H1413" s="7">
        <f t="shared" si="290"/>
        <v>0</v>
      </c>
      <c r="I1413" s="6">
        <f t="shared" si="291"/>
        <v>8.2918739635157548E-4</v>
      </c>
      <c r="J1413" s="10">
        <f>IF(B1413="Pending","",C1413/(VLOOKUP(B1413,Population!$A$2:$B$10,2,FALSE)/100000))</f>
        <v>1598.8794537336953</v>
      </c>
      <c r="K1413" s="10">
        <f>IF(B1413="Pending","",SUMIFS(E:E,A:A,"&lt;="&amp;A1413,A:A,"&gt;="&amp;A1413-30,B:B,B1413)/(VLOOKUP(B1413,Population!$A$2:$B$10,2,FALSE)/100000))</f>
        <v>978.0267880591789</v>
      </c>
      <c r="L1413" s="13">
        <f>IF(B1413="Pending","",(G1413/C1413)/(VLOOKUP(B1413,Population!$A$2:$B$10,2,FALSE)/100000))</f>
        <v>8.5212125424698829E-6</v>
      </c>
    </row>
    <row r="1414" spans="1:12" x14ac:dyDescent="0.3">
      <c r="A1414" s="1">
        <v>44050</v>
      </c>
      <c r="B1414" t="s">
        <v>2</v>
      </c>
      <c r="C1414">
        <v>27287</v>
      </c>
      <c r="D1414" s="6">
        <f t="shared" si="287"/>
        <v>0.22972335875806099</v>
      </c>
      <c r="E1414" s="7">
        <f t="shared" si="288"/>
        <v>504</v>
      </c>
      <c r="F1414" s="6">
        <f t="shared" si="289"/>
        <v>0.20723684210526316</v>
      </c>
      <c r="G1414" s="2">
        <v>12</v>
      </c>
      <c r="H1414" s="7">
        <f t="shared" si="290"/>
        <v>0</v>
      </c>
      <c r="I1414" s="6">
        <f t="shared" si="291"/>
        <v>9.9502487562189053E-3</v>
      </c>
      <c r="J1414" s="10">
        <f>IF(B1414="Pending","",C1414/(VLOOKUP(B1414,Population!$A$2:$B$10,2,FALSE)/100000))</f>
        <v>2864.9333086950678</v>
      </c>
      <c r="K1414" s="10">
        <f>IF(B1414="Pending","",SUMIFS(E:E,A:A,"&lt;="&amp;A1414,A:A,"&gt;="&amp;A1414-30,B:B,B1414)/(VLOOKUP(B1414,Population!$A$2:$B$10,2,FALSE)/100000))</f>
        <v>1556.410428705819</v>
      </c>
      <c r="L1414" s="13">
        <f>IF(B1414="Pending","",(G1414/C1414)/(VLOOKUP(B1414,Population!$A$2:$B$10,2,FALSE)/100000))</f>
        <v>4.6172584096614572E-5</v>
      </c>
    </row>
    <row r="1415" spans="1:12" x14ac:dyDescent="0.3">
      <c r="A1415" s="1">
        <v>44050</v>
      </c>
      <c r="B1415" t="s">
        <v>3</v>
      </c>
      <c r="C1415">
        <v>21464</v>
      </c>
      <c r="D1415" s="6">
        <f t="shared" si="287"/>
        <v>0.18070077957939756</v>
      </c>
      <c r="E1415" s="7">
        <f t="shared" si="288"/>
        <v>348</v>
      </c>
      <c r="F1415" s="6">
        <f t="shared" si="289"/>
        <v>0.14309210526315788</v>
      </c>
      <c r="G1415" s="2">
        <v>24</v>
      </c>
      <c r="H1415" s="7">
        <f t="shared" si="290"/>
        <v>1</v>
      </c>
      <c r="I1415" s="6">
        <f t="shared" si="291"/>
        <v>1.9900497512437811E-2</v>
      </c>
      <c r="J1415" s="10">
        <f>IF(B1415="Pending","",C1415/(VLOOKUP(B1415,Population!$A$2:$B$10,2,FALSE)/100000))</f>
        <v>2446.9266355214768</v>
      </c>
      <c r="K1415" s="10">
        <f>IF(B1415="Pending","",SUMIFS(E:E,A:A,"&lt;="&amp;A1415,A:A,"&gt;="&amp;A1415-30,B:B,B1415)/(VLOOKUP(B1415,Population!$A$2:$B$10,2,FALSE)/100000))</f>
        <v>1234.0654504994402</v>
      </c>
      <c r="L1415" s="13">
        <f>IF(B1415="Pending","",(G1415/C1415)/(VLOOKUP(B1415,Population!$A$2:$B$10,2,FALSE)/100000))</f>
        <v>1.2747084677361509E-4</v>
      </c>
    </row>
    <row r="1416" spans="1:12" x14ac:dyDescent="0.3">
      <c r="A1416" s="1">
        <v>44050</v>
      </c>
      <c r="B1416" t="s">
        <v>4</v>
      </c>
      <c r="C1416">
        <v>18377</v>
      </c>
      <c r="D1416" s="6">
        <f t="shared" si="287"/>
        <v>0.15471199339967334</v>
      </c>
      <c r="E1416" s="7">
        <f t="shared" si="288"/>
        <v>374</v>
      </c>
      <c r="F1416" s="6">
        <f t="shared" si="289"/>
        <v>0.15378289473684212</v>
      </c>
      <c r="G1416" s="2">
        <v>66</v>
      </c>
      <c r="H1416" s="7">
        <f t="shared" si="290"/>
        <v>1</v>
      </c>
      <c r="I1416" s="6">
        <f t="shared" si="291"/>
        <v>5.4726368159203981E-2</v>
      </c>
      <c r="J1416" s="10">
        <f>IF(B1416="Pending","",C1416/(VLOOKUP(B1416,Population!$A$2:$B$10,2,FALSE)/100000))</f>
        <v>2155.6092525688546</v>
      </c>
      <c r="K1416" s="10">
        <f>IF(B1416="Pending","",SUMIFS(E:E,A:A,"&lt;="&amp;A1416,A:A,"&gt;="&amp;A1416-30,B:B,B1416)/(VLOOKUP(B1416,Population!$A$2:$B$10,2,FALSE)/100000))</f>
        <v>1134.8707361704123</v>
      </c>
      <c r="L1416" s="13">
        <f>IF(B1416="Pending","",(G1416/C1416)/(VLOOKUP(B1416,Population!$A$2:$B$10,2,FALSE)/100000))</f>
        <v>4.2127408495113452E-4</v>
      </c>
    </row>
    <row r="1417" spans="1:12" x14ac:dyDescent="0.3">
      <c r="A1417" s="1">
        <v>44050</v>
      </c>
      <c r="B1417" t="s">
        <v>5</v>
      </c>
      <c r="C1417">
        <v>14899</v>
      </c>
      <c r="D1417" s="6">
        <f t="shared" si="287"/>
        <v>0.12543146267953056</v>
      </c>
      <c r="E1417" s="7">
        <f t="shared" si="288"/>
        <v>329</v>
      </c>
      <c r="F1417" s="6">
        <f t="shared" si="289"/>
        <v>0.13527960526315788</v>
      </c>
      <c r="G1417" s="2">
        <v>126</v>
      </c>
      <c r="H1417" s="7">
        <f t="shared" si="290"/>
        <v>0</v>
      </c>
      <c r="I1417" s="6">
        <f t="shared" si="291"/>
        <v>0.1044776119402985</v>
      </c>
      <c r="J1417" s="10">
        <f>IF(B1417="Pending","",C1417/(VLOOKUP(B1417,Population!$A$2:$B$10,2,FALSE)/100000))</f>
        <v>1664.0215510838646</v>
      </c>
      <c r="K1417" s="10">
        <f>IF(B1417="Pending","",SUMIFS(E:E,A:A,"&lt;="&amp;A1417,A:A,"&gt;="&amp;A1417-30,B:B,B1417)/(VLOOKUP(B1417,Population!$A$2:$B$10,2,FALSE)/100000))</f>
        <v>911.02918264253196</v>
      </c>
      <c r="L1417" s="13">
        <f>IF(B1417="Pending","",(G1417/C1417)/(VLOOKUP(B1417,Population!$A$2:$B$10,2,FALSE)/100000))</f>
        <v>9.4452890164094835E-4</v>
      </c>
    </row>
    <row r="1418" spans="1:12" x14ac:dyDescent="0.3">
      <c r="A1418" s="1">
        <v>44050</v>
      </c>
      <c r="B1418" t="s">
        <v>6</v>
      </c>
      <c r="C1418">
        <v>9393</v>
      </c>
      <c r="D1418" s="6">
        <f t="shared" si="287"/>
        <v>7.9077638025963529E-2</v>
      </c>
      <c r="E1418" s="7">
        <f t="shared" si="288"/>
        <v>235</v>
      </c>
      <c r="F1418" s="6">
        <f t="shared" si="289"/>
        <v>9.6628289473684209E-2</v>
      </c>
      <c r="G1418" s="2">
        <v>244</v>
      </c>
      <c r="H1418" s="7">
        <f t="shared" si="290"/>
        <v>10</v>
      </c>
      <c r="I1418" s="6">
        <f t="shared" si="291"/>
        <v>0.20232172470978441</v>
      </c>
      <c r="J1418" s="10">
        <f>IF(B1418="Pending","",C1418/(VLOOKUP(B1418,Population!$A$2:$B$10,2,FALSE)/100000))</f>
        <v>1191.947596435705</v>
      </c>
      <c r="K1418" s="10">
        <f>IF(B1418="Pending","",SUMIFS(E:E,A:A,"&lt;="&amp;A1418,A:A,"&gt;="&amp;A1418-30,B:B,B1418)/(VLOOKUP(B1418,Population!$A$2:$B$10,2,FALSE)/100000))</f>
        <v>702.75798882794993</v>
      </c>
      <c r="L1418" s="13">
        <f>IF(B1418="Pending","",(G1418/C1418)/(VLOOKUP(B1418,Population!$A$2:$B$10,2,FALSE)/100000))</f>
        <v>3.296388147209887E-3</v>
      </c>
    </row>
    <row r="1419" spans="1:12" x14ac:dyDescent="0.3">
      <c r="A1419" s="1">
        <v>44050</v>
      </c>
      <c r="B1419" t="s">
        <v>7</v>
      </c>
      <c r="C1419">
        <v>5016</v>
      </c>
      <c r="D1419" s="6">
        <f t="shared" si="287"/>
        <v>4.2228620498055258E-2</v>
      </c>
      <c r="E1419" s="7">
        <f t="shared" si="288"/>
        <v>144</v>
      </c>
      <c r="F1419" s="6">
        <f t="shared" si="289"/>
        <v>5.921052631578947E-2</v>
      </c>
      <c r="G1419" s="2">
        <v>348</v>
      </c>
      <c r="H1419" s="7">
        <f t="shared" si="290"/>
        <v>4</v>
      </c>
      <c r="I1419" s="6">
        <f t="shared" si="291"/>
        <v>0.28855721393034828</v>
      </c>
      <c r="J1419" s="10">
        <f>IF(B1419="Pending","",C1419/(VLOOKUP(B1419,Population!$A$2:$B$10,2,FALSE)/100000))</f>
        <v>1045.878101822989</v>
      </c>
      <c r="K1419" s="10">
        <f>IF(B1419="Pending","",SUMIFS(E:E,A:A,"&lt;="&amp;A1419,A:A,"&gt;="&amp;A1419-30,B:B,B1419)/(VLOOKUP(B1419,Population!$A$2:$B$10,2,FALSE)/100000))</f>
        <v>631.5719239277978</v>
      </c>
      <c r="L1419" s="13">
        <f>IF(B1419="Pending","",(G1419/C1419)/(VLOOKUP(B1419,Population!$A$2:$B$10,2,FALSE)/100000))</f>
        <v>1.4465893329320662E-2</v>
      </c>
    </row>
    <row r="1420" spans="1:12" x14ac:dyDescent="0.3">
      <c r="A1420" s="1">
        <v>44050</v>
      </c>
      <c r="B1420" t="s">
        <v>25</v>
      </c>
      <c r="C1420">
        <v>2758</v>
      </c>
      <c r="D1420" s="6">
        <f t="shared" si="287"/>
        <v>2.3219006246737721E-2</v>
      </c>
      <c r="E1420" s="7">
        <f t="shared" si="288"/>
        <v>63</v>
      </c>
      <c r="F1420" s="6">
        <f t="shared" si="289"/>
        <v>2.5904605263157895E-2</v>
      </c>
      <c r="G1420" s="2">
        <v>381</v>
      </c>
      <c r="H1420" s="7">
        <f t="shared" si="290"/>
        <v>3</v>
      </c>
      <c r="I1420" s="6">
        <f t="shared" si="291"/>
        <v>0.31592039800995025</v>
      </c>
      <c r="J1420" s="10">
        <f>IF(B1420="Pending","",C1420/(VLOOKUP(B1420,Population!$A$2:$B$10,2,FALSE)/100000))</f>
        <v>1245.8835699668878</v>
      </c>
      <c r="K1420" s="10">
        <f>IF(B1420="Pending","",SUMIFS(E:E,A:A,"&lt;="&amp;A1420,A:A,"&gt;="&amp;A1420-30,B:B,B1420)/(VLOOKUP(B1420,Population!$A$2:$B$10,2,FALSE)/100000))</f>
        <v>729.09937705821494</v>
      </c>
      <c r="L1420" s="13">
        <f>IF(B1420="Pending","",(G1420/C1420)/(VLOOKUP(B1420,Population!$A$2:$B$10,2,FALSE)/100000))</f>
        <v>6.24042130135741E-2</v>
      </c>
    </row>
    <row r="1421" spans="1:12" x14ac:dyDescent="0.3">
      <c r="A1421" s="1">
        <v>44050</v>
      </c>
      <c r="B1421" t="s">
        <v>21</v>
      </c>
      <c r="C1421">
        <v>214</v>
      </c>
      <c r="D1421" s="6">
        <f t="shared" si="287"/>
        <v>1.8016197740398376E-3</v>
      </c>
      <c r="E1421" s="7">
        <f t="shared" si="288"/>
        <v>3</v>
      </c>
      <c r="F1421" s="6">
        <f t="shared" si="289"/>
        <v>1.2335526315789473E-3</v>
      </c>
      <c r="G1421" s="2">
        <v>0</v>
      </c>
      <c r="H1421" s="7">
        <f t="shared" si="290"/>
        <v>0</v>
      </c>
      <c r="I1421" s="6">
        <f t="shared" si="291"/>
        <v>0</v>
      </c>
      <c r="J1421" s="10" t="str">
        <f>IF(B1421="Pending","",C1421/(VLOOKUP(B1421,Population!$A$2:$B$10,2,FALSE)/100000))</f>
        <v/>
      </c>
      <c r="K1421" s="10" t="str">
        <f>IF(B1421="Pending","",SUMIFS(E:E,A:A,"&lt;="&amp;A1421,A:A,"&gt;="&amp;A1421-30,B:B,B1421)/(VLOOKUP(B1421,Population!$A$2:$B$10,2,FALSE)/100000))</f>
        <v/>
      </c>
      <c r="L1421" s="13" t="str">
        <f>IF(B1421="Pending","",(G1421/C1421)/(VLOOKUP(B1421,Population!$A$2:$B$10,2,FALSE)/100000))</f>
        <v/>
      </c>
    </row>
    <row r="1422" spans="1:12" x14ac:dyDescent="0.3">
      <c r="A1422" s="1">
        <v>44051</v>
      </c>
      <c r="B1422" s="11" t="s">
        <v>0</v>
      </c>
      <c r="C1422" s="2">
        <v>5777</v>
      </c>
      <c r="D1422" s="6">
        <f t="shared" ref="D1422:D1431" si="292">C1422/SUMIF(A:A,A1422,C:C)</f>
        <v>4.7908114607952898E-2</v>
      </c>
      <c r="E1422" s="7">
        <f t="shared" ref="E1422:E1431" si="293">C1422-SUMIFS(C:C,A:A,A1422-1,B:B,B1422)</f>
        <v>101</v>
      </c>
      <c r="F1422" s="6">
        <f t="shared" ref="F1422:F1431" si="294">E1422/SUMIF(A:A,A1422,E:E)</f>
        <v>5.6017748197448695E-2</v>
      </c>
      <c r="G1422">
        <v>4</v>
      </c>
      <c r="H1422" s="7">
        <f t="shared" ref="H1422:H1431" si="295">G1422-SUMIFS(G:G,A:A,A1422-1,B:B,B1422)</f>
        <v>0</v>
      </c>
      <c r="I1422" s="6">
        <f t="shared" ref="I1422:I1431" si="296">G1422/SUMIF(A:A,A1422,G:G)</f>
        <v>3.2921810699588477E-3</v>
      </c>
      <c r="J1422" s="10">
        <f>IF(B1422="Pending","",C1422/(VLOOKUP(B1422,Population!$A$2:$B$10,2,FALSE)/100000))</f>
        <v>637.6844229270564</v>
      </c>
      <c r="K1422" s="10">
        <f>IF(B1422="Pending","",SUMIFS(E:E,A:A,"&lt;="&amp;A1422,A:A,"&gt;="&amp;A1422-30,B:B,B1422)/(VLOOKUP(B1422,Population!$A$2:$B$10,2,FALSE)/100000))</f>
        <v>355.323897767387</v>
      </c>
      <c r="L1422" s="13">
        <f>IF(B1422="Pending","",(G1422/C1422)/(VLOOKUP(B1422,Population!$A$2:$B$10,2,FALSE)/100000))</f>
        <v>7.6429508123237465E-5</v>
      </c>
    </row>
    <row r="1423" spans="1:12" x14ac:dyDescent="0.3">
      <c r="A1423" s="1">
        <v>44051</v>
      </c>
      <c r="B1423" t="s">
        <v>1</v>
      </c>
      <c r="C1423" s="2">
        <v>13922</v>
      </c>
      <c r="D1423" s="6">
        <f t="shared" si="292"/>
        <v>0.11545382924907742</v>
      </c>
      <c r="E1423" s="7">
        <f t="shared" si="293"/>
        <v>224</v>
      </c>
      <c r="F1423" s="6">
        <f t="shared" si="294"/>
        <v>0.12423738214087632</v>
      </c>
      <c r="G1423">
        <v>1</v>
      </c>
      <c r="H1423" s="7">
        <f t="shared" si="295"/>
        <v>0</v>
      </c>
      <c r="I1423" s="6">
        <f t="shared" si="296"/>
        <v>8.2304526748971192E-4</v>
      </c>
      <c r="J1423" s="10">
        <f>IF(B1423="Pending","",C1423/(VLOOKUP(B1423,Population!$A$2:$B$10,2,FALSE)/100000))</f>
        <v>1625.0255332808078</v>
      </c>
      <c r="K1423" s="10">
        <f>IF(B1423="Pending","",SUMIFS(E:E,A:A,"&lt;="&amp;A1423,A:A,"&gt;="&amp;A1423-30,B:B,B1423)/(VLOOKUP(B1423,Population!$A$2:$B$10,2,FALSE)/100000))</f>
        <v>970.08958533951977</v>
      </c>
      <c r="L1423" s="13">
        <f>IF(B1423="Pending","",(G1423/C1423)/(VLOOKUP(B1423,Population!$A$2:$B$10,2,FALSE)/100000))</f>
        <v>8.3841092807608436E-6</v>
      </c>
    </row>
    <row r="1424" spans="1:12" x14ac:dyDescent="0.3">
      <c r="A1424" s="1">
        <v>44051</v>
      </c>
      <c r="B1424" t="s">
        <v>2</v>
      </c>
      <c r="C1424" s="2">
        <v>27635</v>
      </c>
      <c r="D1424" s="6">
        <f t="shared" si="292"/>
        <v>0.22917444126549738</v>
      </c>
      <c r="E1424" s="7">
        <f t="shared" si="293"/>
        <v>348</v>
      </c>
      <c r="F1424" s="6">
        <f t="shared" si="294"/>
        <v>0.1930116472545757</v>
      </c>
      <c r="G1424">
        <v>12</v>
      </c>
      <c r="H1424" s="7">
        <f t="shared" si="295"/>
        <v>0</v>
      </c>
      <c r="I1424" s="6">
        <f t="shared" si="296"/>
        <v>9.876543209876543E-3</v>
      </c>
      <c r="J1424" s="10">
        <f>IF(B1424="Pending","",C1424/(VLOOKUP(B1424,Population!$A$2:$B$10,2,FALSE)/100000))</f>
        <v>2901.4707364601531</v>
      </c>
      <c r="K1424" s="10">
        <f>IF(B1424="Pending","",SUMIFS(E:E,A:A,"&lt;="&amp;A1424,A:A,"&gt;="&amp;A1424-30,B:B,B1424)/(VLOOKUP(B1424,Population!$A$2:$B$10,2,FALSE)/100000))</f>
        <v>1520.8179344174168</v>
      </c>
      <c r="L1424" s="13">
        <f>IF(B1424="Pending","",(G1424/C1424)/(VLOOKUP(B1424,Population!$A$2:$B$10,2,FALSE)/100000))</f>
        <v>4.5591145367987041E-5</v>
      </c>
    </row>
    <row r="1425" spans="1:12" x14ac:dyDescent="0.3">
      <c r="A1425" s="1">
        <v>44051</v>
      </c>
      <c r="B1425" t="s">
        <v>3</v>
      </c>
      <c r="C1425" s="2">
        <v>21750</v>
      </c>
      <c r="D1425" s="6">
        <f t="shared" si="292"/>
        <v>0.1803706928722478</v>
      </c>
      <c r="E1425" s="7">
        <f t="shared" si="293"/>
        <v>286</v>
      </c>
      <c r="F1425" s="6">
        <f t="shared" si="294"/>
        <v>0.15862451469772601</v>
      </c>
      <c r="G1425">
        <v>24</v>
      </c>
      <c r="H1425" s="7">
        <f t="shared" si="295"/>
        <v>0</v>
      </c>
      <c r="I1425" s="6">
        <f t="shared" si="296"/>
        <v>1.9753086419753086E-2</v>
      </c>
      <c r="J1425" s="10">
        <f>IF(B1425="Pending","",C1425/(VLOOKUP(B1425,Population!$A$2:$B$10,2,FALSE)/100000))</f>
        <v>2479.5310437286676</v>
      </c>
      <c r="K1425" s="10">
        <f>IF(B1425="Pending","",SUMIFS(E:E,A:A,"&lt;="&amp;A1425,A:A,"&gt;="&amp;A1425-30,B:B,B1425)/(VLOOKUP(B1425,Population!$A$2:$B$10,2,FALSE)/100000))</f>
        <v>1215.939223559079</v>
      </c>
      <c r="L1425" s="13">
        <f>IF(B1425="Pending","",(G1425/C1425)/(VLOOKUP(B1425,Population!$A$2:$B$10,2,FALSE)/100000))</f>
        <v>1.257946783976494E-4</v>
      </c>
    </row>
    <row r="1426" spans="1:12" x14ac:dyDescent="0.3">
      <c r="A1426" s="1">
        <v>44051</v>
      </c>
      <c r="B1426" t="s">
        <v>4</v>
      </c>
      <c r="C1426" s="2">
        <v>18626</v>
      </c>
      <c r="D1426" s="6">
        <f t="shared" si="292"/>
        <v>0.15446365634199941</v>
      </c>
      <c r="E1426" s="7">
        <f t="shared" si="293"/>
        <v>249</v>
      </c>
      <c r="F1426" s="6">
        <f t="shared" si="294"/>
        <v>0.13810316139767054</v>
      </c>
      <c r="G1426">
        <v>67</v>
      </c>
      <c r="H1426" s="7">
        <f t="shared" si="295"/>
        <v>1</v>
      </c>
      <c r="I1426" s="6">
        <f t="shared" si="296"/>
        <v>5.51440329218107E-2</v>
      </c>
      <c r="J1426" s="10">
        <f>IF(B1426="Pending","",C1426/(VLOOKUP(B1426,Population!$A$2:$B$10,2,FALSE)/100000))</f>
        <v>2184.8167784920001</v>
      </c>
      <c r="K1426" s="10">
        <f>IF(B1426="Pending","",SUMIFS(E:E,A:A,"&lt;="&amp;A1426,A:A,"&gt;="&amp;A1426-30,B:B,B1426)/(VLOOKUP(B1426,Population!$A$2:$B$10,2,FALSE)/100000))</f>
        <v>1121.0294186646647</v>
      </c>
      <c r="L1426" s="13">
        <f>IF(B1426="Pending","",(G1426/C1426)/(VLOOKUP(B1426,Population!$A$2:$B$10,2,FALSE)/100000))</f>
        <v>4.2193993128117503E-4</v>
      </c>
    </row>
    <row r="1427" spans="1:12" x14ac:dyDescent="0.3">
      <c r="A1427" s="1">
        <v>44051</v>
      </c>
      <c r="B1427" t="s">
        <v>5</v>
      </c>
      <c r="C1427" s="2">
        <v>15137</v>
      </c>
      <c r="D1427" s="6">
        <f t="shared" si="292"/>
        <v>0.12552970933366506</v>
      </c>
      <c r="E1427" s="7">
        <f t="shared" si="293"/>
        <v>238</v>
      </c>
      <c r="F1427" s="6">
        <f t="shared" si="294"/>
        <v>0.13200221852468108</v>
      </c>
      <c r="G1427">
        <v>128</v>
      </c>
      <c r="H1427" s="7">
        <f t="shared" si="295"/>
        <v>2</v>
      </c>
      <c r="I1427" s="6">
        <f t="shared" si="296"/>
        <v>0.10534979423868313</v>
      </c>
      <c r="J1427" s="10">
        <f>IF(B1427="Pending","",C1427/(VLOOKUP(B1427,Population!$A$2:$B$10,2,FALSE)/100000))</f>
        <v>1690.6030081721228</v>
      </c>
      <c r="K1427" s="10">
        <f>IF(B1427="Pending","",SUMIFS(E:E,A:A,"&lt;="&amp;A1427,A:A,"&gt;="&amp;A1427-30,B:B,B1427)/(VLOOKUP(B1427,Population!$A$2:$B$10,2,FALSE)/100000))</f>
        <v>907.90195239685454</v>
      </c>
      <c r="L1427" s="13">
        <f>IF(B1427="Pending","",(G1427/C1427)/(VLOOKUP(B1427,Population!$A$2:$B$10,2,FALSE)/100000))</f>
        <v>9.4443480838511261E-4</v>
      </c>
    </row>
    <row r="1428" spans="1:12" x14ac:dyDescent="0.3">
      <c r="A1428" s="1">
        <v>44051</v>
      </c>
      <c r="B1428" t="s">
        <v>6</v>
      </c>
      <c r="C1428" s="2">
        <v>9578</v>
      </c>
      <c r="D1428" s="6">
        <f t="shared" si="292"/>
        <v>7.9429448107144335E-2</v>
      </c>
      <c r="E1428" s="7">
        <f t="shared" si="293"/>
        <v>185</v>
      </c>
      <c r="F1428" s="6">
        <f t="shared" si="294"/>
        <v>0.10260676650027732</v>
      </c>
      <c r="G1428">
        <v>245</v>
      </c>
      <c r="H1428" s="7">
        <f t="shared" si="295"/>
        <v>1</v>
      </c>
      <c r="I1428" s="6">
        <f t="shared" si="296"/>
        <v>0.20164609053497942</v>
      </c>
      <c r="J1428" s="10">
        <f>IF(B1428="Pending","",C1428/(VLOOKUP(B1428,Population!$A$2:$B$10,2,FALSE)/100000))</f>
        <v>1215.423621703522</v>
      </c>
      <c r="K1428" s="10">
        <f>IF(B1428="Pending","",SUMIFS(E:E,A:A,"&lt;="&amp;A1428,A:A,"&gt;="&amp;A1428-30,B:B,B1428)/(VLOOKUP(B1428,Population!$A$2:$B$10,2,FALSE)/100000))</f>
        <v>705.93042467495229</v>
      </c>
      <c r="L1428" s="13">
        <f>IF(B1428="Pending","",(G1428/C1428)/(VLOOKUP(B1428,Population!$A$2:$B$10,2,FALSE)/100000))</f>
        <v>3.2459669347068864E-3</v>
      </c>
    </row>
    <row r="1429" spans="1:12" x14ac:dyDescent="0.3">
      <c r="A1429" s="1">
        <v>44051</v>
      </c>
      <c r="B1429" t="s">
        <v>7</v>
      </c>
      <c r="C1429" s="2">
        <v>5128</v>
      </c>
      <c r="D1429" s="6">
        <f t="shared" si="292"/>
        <v>4.2526018990753409E-2</v>
      </c>
      <c r="E1429" s="7">
        <f t="shared" si="293"/>
        <v>112</v>
      </c>
      <c r="F1429" s="6">
        <f t="shared" si="294"/>
        <v>6.2118691070438159E-2</v>
      </c>
      <c r="G1429">
        <v>349</v>
      </c>
      <c r="H1429" s="7">
        <f t="shared" si="295"/>
        <v>1</v>
      </c>
      <c r="I1429" s="6">
        <f t="shared" si="296"/>
        <v>0.28724279835390948</v>
      </c>
      <c r="J1429" s="10">
        <f>IF(B1429="Pending","",C1429/(VLOOKUP(B1429,Population!$A$2:$B$10,2,FALSE)/100000))</f>
        <v>1069.2310418955915</v>
      </c>
      <c r="K1429" s="10">
        <f>IF(B1429="Pending","",SUMIFS(E:E,A:A,"&lt;="&amp;A1429,A:A,"&gt;="&amp;A1429-30,B:B,B1429)/(VLOOKUP(B1429,Population!$A$2:$B$10,2,FALSE)/100000))</f>
        <v>639.70375127450757</v>
      </c>
      <c r="L1429" s="13">
        <f>IF(B1429="Pending","",(G1429/C1429)/(VLOOKUP(B1429,Population!$A$2:$B$10,2,FALSE)/100000))</f>
        <v>1.4190606344262446E-2</v>
      </c>
    </row>
    <row r="1430" spans="1:12" x14ac:dyDescent="0.3">
      <c r="A1430" s="1">
        <v>44051</v>
      </c>
      <c r="B1430" t="s">
        <v>25</v>
      </c>
      <c r="C1430" s="2">
        <v>2820</v>
      </c>
      <c r="D1430" s="6">
        <f t="shared" si="292"/>
        <v>2.3385993282746612E-2</v>
      </c>
      <c r="E1430" s="7">
        <f t="shared" si="293"/>
        <v>62</v>
      </c>
      <c r="F1430" s="6">
        <f t="shared" si="294"/>
        <v>3.4387132556849692E-2</v>
      </c>
      <c r="G1430">
        <v>385</v>
      </c>
      <c r="H1430" s="7">
        <f t="shared" si="295"/>
        <v>4</v>
      </c>
      <c r="I1430" s="6">
        <f t="shared" si="296"/>
        <v>0.3168724279835391</v>
      </c>
      <c r="J1430" s="10">
        <f>IF(B1430="Pending","",C1430/(VLOOKUP(B1430,Population!$A$2:$B$10,2,FALSE)/100000))</f>
        <v>1273.8911048972529</v>
      </c>
      <c r="K1430" s="10">
        <f>IF(B1430="Pending","",SUMIFS(E:E,A:A,"&lt;="&amp;A1430,A:A,"&gt;="&amp;A1430-30,B:B,B1430)/(VLOOKUP(B1430,Population!$A$2:$B$10,2,FALSE)/100000))</f>
        <v>739.48926904851169</v>
      </c>
      <c r="L1430" s="13">
        <f>IF(B1430="Pending","",(G1430/C1430)/(VLOOKUP(B1430,Population!$A$2:$B$10,2,FALSE)/100000))</f>
        <v>6.1672963556340527E-2</v>
      </c>
    </row>
    <row r="1431" spans="1:12" x14ac:dyDescent="0.3">
      <c r="A1431" s="1">
        <v>44051</v>
      </c>
      <c r="B1431" t="s">
        <v>21</v>
      </c>
      <c r="C1431" s="2">
        <v>212</v>
      </c>
      <c r="D1431" s="6">
        <f t="shared" si="292"/>
        <v>1.7580959489157026E-3</v>
      </c>
      <c r="E1431" s="7">
        <f t="shared" si="293"/>
        <v>-2</v>
      </c>
      <c r="F1431" s="6">
        <f t="shared" si="294"/>
        <v>-1.1092623405435386E-3</v>
      </c>
      <c r="G1431">
        <v>0</v>
      </c>
      <c r="H1431" s="7">
        <f t="shared" si="295"/>
        <v>0</v>
      </c>
      <c r="I1431" s="6">
        <f t="shared" si="296"/>
        <v>0</v>
      </c>
      <c r="J1431" s="10" t="str">
        <f>IF(B1431="Pending","",C1431/(VLOOKUP(B1431,Population!$A$2:$B$10,2,FALSE)/100000))</f>
        <v/>
      </c>
      <c r="K1431" s="10" t="str">
        <f>IF(B1431="Pending","",SUMIFS(E:E,A:A,"&lt;="&amp;A1431,A:A,"&gt;="&amp;A1431-30,B:B,B1431)/(VLOOKUP(B1431,Population!$A$2:$B$10,2,FALSE)/100000))</f>
        <v/>
      </c>
      <c r="L1431" s="13" t="str">
        <f>IF(B1431="Pending","",(G1431/C1431)/(VLOOKUP(B1431,Population!$A$2:$B$10,2,FALSE)/100000))</f>
        <v/>
      </c>
    </row>
    <row r="1432" spans="1:12" x14ac:dyDescent="0.3">
      <c r="A1432" s="1">
        <v>44052</v>
      </c>
      <c r="B1432" s="11" t="s">
        <v>0</v>
      </c>
      <c r="C1432">
        <v>5908</v>
      </c>
      <c r="D1432" s="6">
        <f t="shared" ref="D1432:D1441" si="297">C1432/SUMIF(A:A,A1432,C:C)</f>
        <v>4.8145250668231304E-2</v>
      </c>
      <c r="E1432" s="7">
        <f t="shared" ref="E1432:E1441" si="298">C1432-SUMIFS(C:C,A:A,A1432-1,B:B,B1432)</f>
        <v>131</v>
      </c>
      <c r="F1432" s="6">
        <f t="shared" ref="F1432:F1441" si="299">E1432/SUMIF(A:A,A1432,E:E)</f>
        <v>6.1589092618711802E-2</v>
      </c>
      <c r="G1432" s="2">
        <v>4</v>
      </c>
      <c r="H1432" s="7">
        <f t="shared" ref="H1432:H1441" si="300">G1432-SUMIFS(G:G,A:A,A1432-1,B:B,B1432)</f>
        <v>0</v>
      </c>
      <c r="I1432" s="6">
        <f t="shared" ref="I1432:I1441" si="301">G1432/SUMIF(A:A,A1432,G:G)</f>
        <v>3.2706459525756338E-3</v>
      </c>
      <c r="J1432" s="10">
        <f>IF(B1432="Pending","",C1432/(VLOOKUP(B1432,Population!$A$2:$B$10,2,FALSE)/100000))</f>
        <v>652.14463746807155</v>
      </c>
      <c r="K1432" s="10">
        <f>IF(B1432="Pending","",SUMIFS(E:E,A:A,"&lt;="&amp;A1432,A:A,"&gt;="&amp;A1432-30,B:B,B1432)/(VLOOKUP(B1432,Population!$A$2:$B$10,2,FALSE)/100000))</f>
        <v>361.28459689116426</v>
      </c>
      <c r="L1432" s="13">
        <f>IF(B1432="Pending","",(G1432/C1432)/(VLOOKUP(B1432,Population!$A$2:$B$10,2,FALSE)/100000))</f>
        <v>7.4734811853070888E-5</v>
      </c>
    </row>
    <row r="1433" spans="1:12" x14ac:dyDescent="0.3">
      <c r="A1433" s="1">
        <v>44052</v>
      </c>
      <c r="B1433" t="s">
        <v>1</v>
      </c>
      <c r="C1433">
        <v>14226</v>
      </c>
      <c r="D1433" s="6">
        <f t="shared" si="297"/>
        <v>0.11592998239780951</v>
      </c>
      <c r="E1433" s="7">
        <f t="shared" si="298"/>
        <v>304</v>
      </c>
      <c r="F1433" s="6">
        <f t="shared" si="299"/>
        <v>0.14292430653502586</v>
      </c>
      <c r="G1433" s="2">
        <v>1</v>
      </c>
      <c r="H1433" s="7">
        <f t="shared" si="300"/>
        <v>0</v>
      </c>
      <c r="I1433" s="6">
        <f t="shared" si="301"/>
        <v>8.1766148814390845E-4</v>
      </c>
      <c r="J1433" s="10">
        <f>IF(B1433="Pending","",C1433/(VLOOKUP(B1433,Population!$A$2:$B$10,2,FALSE)/100000))</f>
        <v>1660.5094983804606</v>
      </c>
      <c r="K1433" s="10">
        <f>IF(B1433="Pending","",SUMIFS(E:E,A:A,"&lt;="&amp;A1433,A:A,"&gt;="&amp;A1433-30,B:B,B1433)/(VLOOKUP(B1433,Population!$A$2:$B$10,2,FALSE)/100000))</f>
        <v>985.14692579299083</v>
      </c>
      <c r="L1433" s="13">
        <f>IF(B1433="Pending","",(G1433/C1433)/(VLOOKUP(B1433,Population!$A$2:$B$10,2,FALSE)/100000))</f>
        <v>8.2049465349889258E-6</v>
      </c>
    </row>
    <row r="1434" spans="1:12" x14ac:dyDescent="0.3">
      <c r="A1434" s="1">
        <v>44052</v>
      </c>
      <c r="B1434" t="s">
        <v>2</v>
      </c>
      <c r="C1434">
        <v>28066</v>
      </c>
      <c r="D1434" s="6">
        <f t="shared" si="297"/>
        <v>0.22871438816089706</v>
      </c>
      <c r="E1434" s="7">
        <f t="shared" si="298"/>
        <v>431</v>
      </c>
      <c r="F1434" s="6">
        <f t="shared" si="299"/>
        <v>0.20263281617301362</v>
      </c>
      <c r="G1434" s="2">
        <v>12</v>
      </c>
      <c r="H1434" s="7">
        <f t="shared" si="300"/>
        <v>0</v>
      </c>
      <c r="I1434" s="6">
        <f t="shared" si="301"/>
        <v>9.8119378577269014E-3</v>
      </c>
      <c r="J1434" s="10">
        <f>IF(B1434="Pending","",C1434/(VLOOKUP(B1434,Population!$A$2:$B$10,2,FALSE)/100000))</f>
        <v>2946.7225507324283</v>
      </c>
      <c r="K1434" s="10">
        <f>IF(B1434="Pending","",SUMIFS(E:E,A:A,"&lt;="&amp;A1434,A:A,"&gt;="&amp;A1434-30,B:B,B1434)/(VLOOKUP(B1434,Population!$A$2:$B$10,2,FALSE)/100000))</f>
        <v>1524.072705281548</v>
      </c>
      <c r="L1434" s="13">
        <f>IF(B1434="Pending","",(G1434/C1434)/(VLOOKUP(B1434,Population!$A$2:$B$10,2,FALSE)/100000))</f>
        <v>4.4891017681334073E-5</v>
      </c>
    </row>
    <row r="1435" spans="1:12" x14ac:dyDescent="0.3">
      <c r="A1435" s="1">
        <v>44052</v>
      </c>
      <c r="B1435" t="s">
        <v>3</v>
      </c>
      <c r="C1435">
        <v>22075</v>
      </c>
      <c r="D1435" s="6">
        <f t="shared" si="297"/>
        <v>0.17989275702457788</v>
      </c>
      <c r="E1435" s="7">
        <f t="shared" si="298"/>
        <v>325</v>
      </c>
      <c r="F1435" s="6">
        <f t="shared" si="299"/>
        <v>0.152797367183827</v>
      </c>
      <c r="G1435" s="2">
        <v>24</v>
      </c>
      <c r="H1435" s="7">
        <f t="shared" si="300"/>
        <v>0</v>
      </c>
      <c r="I1435" s="6">
        <f t="shared" si="301"/>
        <v>1.9623875715453803E-2</v>
      </c>
      <c r="J1435" s="10">
        <f>IF(B1435="Pending","",C1435/(VLOOKUP(B1435,Population!$A$2:$B$10,2,FALSE)/100000))</f>
        <v>2516.5815076004751</v>
      </c>
      <c r="K1435" s="10">
        <f>IF(B1435="Pending","",SUMIFS(E:E,A:A,"&lt;="&amp;A1435,A:A,"&gt;="&amp;A1435-30,B:B,B1435)/(VLOOKUP(B1435,Population!$A$2:$B$10,2,FALSE)/100000))</f>
        <v>1221.8672977785682</v>
      </c>
      <c r="L1435" s="13">
        <f>IF(B1435="Pending","",(G1435/C1435)/(VLOOKUP(B1435,Population!$A$2:$B$10,2,FALSE)/100000))</f>
        <v>1.2394266161489805E-4</v>
      </c>
    </row>
    <row r="1436" spans="1:12" x14ac:dyDescent="0.3">
      <c r="A1436" s="1">
        <v>44052</v>
      </c>
      <c r="B1436" t="s">
        <v>4</v>
      </c>
      <c r="C1436">
        <v>18900</v>
      </c>
      <c r="D1436" s="6">
        <f t="shared" si="297"/>
        <v>0.15401916682964992</v>
      </c>
      <c r="E1436" s="7">
        <f t="shared" si="298"/>
        <v>274</v>
      </c>
      <c r="F1436" s="6">
        <f t="shared" si="299"/>
        <v>0.12881993417959567</v>
      </c>
      <c r="G1436" s="2">
        <v>67</v>
      </c>
      <c r="H1436" s="7">
        <f t="shared" si="300"/>
        <v>0</v>
      </c>
      <c r="I1436" s="6">
        <f t="shared" si="301"/>
        <v>5.4783319705641861E-2</v>
      </c>
      <c r="J1436" s="10">
        <f>IF(B1436="Pending","",C1436/(VLOOKUP(B1436,Population!$A$2:$B$10,2,FALSE)/100000))</f>
        <v>2216.9567869375501</v>
      </c>
      <c r="K1436" s="10">
        <f>IF(B1436="Pending","",SUMIFS(E:E,A:A,"&lt;="&amp;A1436,A:A,"&gt;="&amp;A1436-30,B:B,B1436)/(VLOOKUP(B1436,Population!$A$2:$B$10,2,FALSE)/100000))</f>
        <v>1126.4251865058884</v>
      </c>
      <c r="L1436" s="13">
        <f>IF(B1436="Pending","",(G1436/C1436)/(VLOOKUP(B1436,Population!$A$2:$B$10,2,FALSE)/100000))</f>
        <v>4.1582291852080243E-4</v>
      </c>
    </row>
    <row r="1437" spans="1:12" x14ac:dyDescent="0.3">
      <c r="A1437" s="1">
        <v>44052</v>
      </c>
      <c r="B1437" t="s">
        <v>5</v>
      </c>
      <c r="C1437">
        <v>15444</v>
      </c>
      <c r="D1437" s="6">
        <f t="shared" si="297"/>
        <v>0.12585566203794249</v>
      </c>
      <c r="E1437" s="7">
        <f t="shared" si="298"/>
        <v>307</v>
      </c>
      <c r="F1437" s="6">
        <f t="shared" si="299"/>
        <v>0.14433474377056887</v>
      </c>
      <c r="G1437" s="2">
        <v>130</v>
      </c>
      <c r="H1437" s="7">
        <f t="shared" si="300"/>
        <v>2</v>
      </c>
      <c r="I1437" s="6">
        <f t="shared" si="301"/>
        <v>0.10629599345870809</v>
      </c>
      <c r="J1437" s="10">
        <f>IF(B1437="Pending","",C1437/(VLOOKUP(B1437,Population!$A$2:$B$10,2,FALSE)/100000))</f>
        <v>1724.8908540800862</v>
      </c>
      <c r="K1437" s="10">
        <f>IF(B1437="Pending","",SUMIFS(E:E,A:A,"&lt;="&amp;A1437,A:A,"&gt;="&amp;A1437-30,B:B,B1437)/(VLOOKUP(B1437,Population!$A$2:$B$10,2,FALSE)/100000))</f>
        <v>917.17195633939832</v>
      </c>
      <c r="L1437" s="13">
        <f>IF(B1437="Pending","",(G1437/C1437)/(VLOOKUP(B1437,Population!$A$2:$B$10,2,FALSE)/100000))</f>
        <v>9.4012453273131368E-4</v>
      </c>
    </row>
    <row r="1438" spans="1:12" x14ac:dyDescent="0.3">
      <c r="A1438" s="1">
        <v>44052</v>
      </c>
      <c r="B1438" t="s">
        <v>6</v>
      </c>
      <c r="C1438">
        <v>9779</v>
      </c>
      <c r="D1438" s="6">
        <f t="shared" si="297"/>
        <v>7.9690657800378123E-2</v>
      </c>
      <c r="E1438" s="7">
        <f t="shared" si="298"/>
        <v>201</v>
      </c>
      <c r="F1438" s="6">
        <f t="shared" si="299"/>
        <v>9.4499294781382234E-2</v>
      </c>
      <c r="G1438" s="2">
        <v>248</v>
      </c>
      <c r="H1438" s="7">
        <f t="shared" si="300"/>
        <v>3</v>
      </c>
      <c r="I1438" s="6">
        <f t="shared" si="301"/>
        <v>0.2027800490596893</v>
      </c>
      <c r="J1438" s="10">
        <f>IF(B1438="Pending","",C1438/(VLOOKUP(B1438,Population!$A$2:$B$10,2,FALSE)/100000))</f>
        <v>1240.9300059134205</v>
      </c>
      <c r="K1438" s="10">
        <f>IF(B1438="Pending","",SUMIFS(E:E,A:A,"&lt;="&amp;A1438,A:A,"&gt;="&amp;A1438-30,B:B,B1438)/(VLOOKUP(B1438,Population!$A$2:$B$10,2,FALSE)/100000))</f>
        <v>715.32083478207903</v>
      </c>
      <c r="L1438" s="13">
        <f>IF(B1438="Pending","",(G1438/C1438)/(VLOOKUP(B1438,Population!$A$2:$B$10,2,FALSE)/100000))</f>
        <v>3.2181780961512258E-3</v>
      </c>
    </row>
    <row r="1439" spans="1:12" x14ac:dyDescent="0.3">
      <c r="A1439" s="1">
        <v>44052</v>
      </c>
      <c r="B1439" t="s">
        <v>7</v>
      </c>
      <c r="C1439">
        <v>5230</v>
      </c>
      <c r="D1439" s="6">
        <f t="shared" si="297"/>
        <v>4.2620118651802597E-2</v>
      </c>
      <c r="E1439" s="7">
        <f t="shared" si="298"/>
        <v>102</v>
      </c>
      <c r="F1439" s="6">
        <f t="shared" si="299"/>
        <v>4.7954866008462625E-2</v>
      </c>
      <c r="G1439" s="2">
        <v>350</v>
      </c>
      <c r="H1439" s="7">
        <f t="shared" si="300"/>
        <v>1</v>
      </c>
      <c r="I1439" s="6">
        <f t="shared" si="301"/>
        <v>0.28618152085036797</v>
      </c>
      <c r="J1439" s="10">
        <f>IF(B1439="Pending","",C1439/(VLOOKUP(B1439,Population!$A$2:$B$10,2,FALSE)/100000))</f>
        <v>1090.4988980331404</v>
      </c>
      <c r="K1439" s="10">
        <f>IF(B1439="Pending","",SUMIFS(E:E,A:A,"&lt;="&amp;A1439,A:A,"&gt;="&amp;A1439-30,B:B,B1439)/(VLOOKUP(B1439,Population!$A$2:$B$10,2,FALSE)/100000))</f>
        <v>647.41856183420668</v>
      </c>
      <c r="L1439" s="13">
        <f>IF(B1439="Pending","",(G1439/C1439)/(VLOOKUP(B1439,Population!$A$2:$B$10,2,FALSE)/100000))</f>
        <v>1.395371658257805E-2</v>
      </c>
    </row>
    <row r="1440" spans="1:12" x14ac:dyDescent="0.3">
      <c r="A1440" s="1">
        <v>44052</v>
      </c>
      <c r="B1440" t="s">
        <v>25</v>
      </c>
      <c r="C1440">
        <v>2873</v>
      </c>
      <c r="D1440" s="6">
        <f t="shared" si="297"/>
        <v>2.341254319056001E-2</v>
      </c>
      <c r="E1440" s="7">
        <f t="shared" si="298"/>
        <v>53</v>
      </c>
      <c r="F1440" s="6">
        <f t="shared" si="299"/>
        <v>2.4917724494593323E-2</v>
      </c>
      <c r="G1440" s="2">
        <v>387</v>
      </c>
      <c r="H1440" s="7">
        <f t="shared" si="300"/>
        <v>2</v>
      </c>
      <c r="I1440" s="6">
        <f t="shared" si="301"/>
        <v>0.31643499591169255</v>
      </c>
      <c r="J1440" s="10">
        <f>IF(B1440="Pending","",C1440/(VLOOKUP(B1440,Population!$A$2:$B$10,2,FALSE)/100000))</f>
        <v>1297.8330299183715</v>
      </c>
      <c r="K1440" s="10">
        <f>IF(B1440="Pending","",SUMIFS(E:E,A:A,"&lt;="&amp;A1440,A:A,"&gt;="&amp;A1440-30,B:B,B1440)/(VLOOKUP(B1440,Population!$A$2:$B$10,2,FALSE)/100000))</f>
        <v>752.58956764497282</v>
      </c>
      <c r="L1440" s="13">
        <f>IF(B1440="Pending","",(G1440/C1440)/(VLOOKUP(B1440,Population!$A$2:$B$10,2,FALSE)/100000))</f>
        <v>6.0849713225757655E-2</v>
      </c>
    </row>
    <row r="1441" spans="1:12" x14ac:dyDescent="0.3">
      <c r="A1441" s="1">
        <v>44052</v>
      </c>
      <c r="B1441" t="s">
        <v>21</v>
      </c>
      <c r="C1441">
        <v>211</v>
      </c>
      <c r="D1441" s="6">
        <f t="shared" si="297"/>
        <v>1.719473238151118E-3</v>
      </c>
      <c r="E1441" s="7">
        <f t="shared" si="298"/>
        <v>-1</v>
      </c>
      <c r="F1441" s="6">
        <f t="shared" si="299"/>
        <v>-4.7014574518100609E-4</v>
      </c>
      <c r="G1441" s="2">
        <v>0</v>
      </c>
      <c r="H1441" s="7">
        <f t="shared" si="300"/>
        <v>0</v>
      </c>
      <c r="I1441" s="6">
        <f t="shared" si="301"/>
        <v>0</v>
      </c>
      <c r="J1441" s="10" t="str">
        <f>IF(B1441="Pending","",C1441/(VLOOKUP(B1441,Population!$A$2:$B$10,2,FALSE)/100000))</f>
        <v/>
      </c>
      <c r="K1441" s="10" t="str">
        <f>IF(B1441="Pending","",SUMIFS(E:E,A:A,"&lt;="&amp;A1441,A:A,"&gt;="&amp;A1441-30,B:B,B1441)/(VLOOKUP(B1441,Population!$A$2:$B$10,2,FALSE)/100000))</f>
        <v/>
      </c>
      <c r="L1441" s="13" t="str">
        <f>IF(B1441="Pending","",(G1441/C1441)/(VLOOKUP(B1441,Population!$A$2:$B$10,2,FALSE)/100000))</f>
        <v/>
      </c>
    </row>
    <row r="1442" spans="1:12" x14ac:dyDescent="0.3">
      <c r="A1442" s="1">
        <v>44053</v>
      </c>
      <c r="B1442" s="11" t="s">
        <v>0</v>
      </c>
      <c r="C1442" s="2">
        <v>5968</v>
      </c>
      <c r="D1442" s="6">
        <f t="shared" ref="D1442:D1451" si="302">C1442/SUMIF(A:A,A1442,C:C)</f>
        <v>4.8162435237342024E-2</v>
      </c>
      <c r="E1442" s="7">
        <f t="shared" ref="E1442:E1451" si="303">C1442-SUMIFS(C:C,A:A,A1442-1,B:B,B1442)</f>
        <v>60</v>
      </c>
      <c r="F1442" s="6">
        <f t="shared" ref="F1442:F1451" si="304">E1442/SUMIF(A:A,A1442,E:E)</f>
        <v>4.9916805324459232E-2</v>
      </c>
      <c r="G1442" s="2">
        <v>4</v>
      </c>
      <c r="H1442" s="7">
        <f t="shared" ref="H1442:H1451" si="305">G1442-SUMIFS(G:G,A:A,A1442-1,B:B,B1442)</f>
        <v>0</v>
      </c>
      <c r="I1442" s="6">
        <f t="shared" ref="I1442:I1451" si="306">G1442/SUMIF(A:A,A1442,G:G)</f>
        <v>3.2441200324412004E-3</v>
      </c>
      <c r="J1442" s="10">
        <f>IF(B1442="Pending","",C1442/(VLOOKUP(B1442,Population!$A$2:$B$10,2,FALSE)/100000))</f>
        <v>658.76763649449072</v>
      </c>
      <c r="K1442" s="10">
        <f>IF(B1442="Pending","",SUMIFS(E:E,A:A,"&lt;="&amp;A1442,A:A,"&gt;="&amp;A1442-30,B:B,B1442)/(VLOOKUP(B1442,Population!$A$2:$B$10,2,FALSE)/100000))</f>
        <v>359.73923045166646</v>
      </c>
      <c r="L1442" s="13">
        <f>IF(B1442="Pending","",(G1442/C1442)/(VLOOKUP(B1442,Population!$A$2:$B$10,2,FALSE)/100000))</f>
        <v>7.3983456506022599E-5</v>
      </c>
    </row>
    <row r="1443" spans="1:12" x14ac:dyDescent="0.3">
      <c r="A1443" s="1">
        <v>44053</v>
      </c>
      <c r="B1443" t="s">
        <v>1</v>
      </c>
      <c r="C1443" s="2">
        <v>14395</v>
      </c>
      <c r="D1443" s="6">
        <f t="shared" si="302"/>
        <v>0.11616927869328728</v>
      </c>
      <c r="E1443" s="7">
        <f t="shared" si="303"/>
        <v>169</v>
      </c>
      <c r="F1443" s="6">
        <f t="shared" si="304"/>
        <v>0.1405990016638935</v>
      </c>
      <c r="G1443" s="2">
        <v>1</v>
      </c>
      <c r="H1443" s="7">
        <f t="shared" si="305"/>
        <v>0</v>
      </c>
      <c r="I1443" s="6">
        <f t="shared" si="306"/>
        <v>8.110300081103001E-4</v>
      </c>
      <c r="J1443" s="10">
        <f>IF(B1443="Pending","",C1443/(VLOOKUP(B1443,Population!$A$2:$B$10,2,FALSE)/100000))</f>
        <v>1680.2357816102017</v>
      </c>
      <c r="K1443" s="10">
        <f>IF(B1443="Pending","",SUMIFS(E:E,A:A,"&lt;="&amp;A1443,A:A,"&gt;="&amp;A1443-30,B:B,B1443)/(VLOOKUP(B1443,Population!$A$2:$B$10,2,FALSE)/100000))</f>
        <v>976.50938165689115</v>
      </c>
      <c r="L1443" s="13">
        <f>IF(B1443="Pending","",(G1443/C1443)/(VLOOKUP(B1443,Population!$A$2:$B$10,2,FALSE)/100000))</f>
        <v>8.1086189237063203E-6</v>
      </c>
    </row>
    <row r="1444" spans="1:12" x14ac:dyDescent="0.3">
      <c r="A1444" s="1">
        <v>44053</v>
      </c>
      <c r="B1444" t="s">
        <v>2</v>
      </c>
      <c r="C1444" s="2">
        <v>28284</v>
      </c>
      <c r="D1444" s="6">
        <f t="shared" si="302"/>
        <v>0.2282550801362235</v>
      </c>
      <c r="E1444" s="7">
        <f t="shared" si="303"/>
        <v>218</v>
      </c>
      <c r="F1444" s="6">
        <f t="shared" si="304"/>
        <v>0.18136439267886856</v>
      </c>
      <c r="G1444" s="2">
        <v>12</v>
      </c>
      <c r="H1444" s="7">
        <f t="shared" si="305"/>
        <v>0</v>
      </c>
      <c r="I1444" s="6">
        <f t="shared" si="306"/>
        <v>9.7323600973236012E-3</v>
      </c>
      <c r="J1444" s="10">
        <f>IF(B1444="Pending","",C1444/(VLOOKUP(B1444,Population!$A$2:$B$10,2,FALSE)/100000))</f>
        <v>2969.6109393898669</v>
      </c>
      <c r="K1444" s="10">
        <f>IF(B1444="Pending","",SUMIFS(E:E,A:A,"&lt;="&amp;A1444,A:A,"&gt;="&amp;A1444-30,B:B,B1444)/(VLOOKUP(B1444,Population!$A$2:$B$10,2,FALSE)/100000))</f>
        <v>1491.6299892487568</v>
      </c>
      <c r="L1444" s="13">
        <f>IF(B1444="Pending","",(G1444/C1444)/(VLOOKUP(B1444,Population!$A$2:$B$10,2,FALSE)/100000))</f>
        <v>4.4545018464302144E-5</v>
      </c>
    </row>
    <row r="1445" spans="1:12" x14ac:dyDescent="0.3">
      <c r="A1445" s="1">
        <v>44053</v>
      </c>
      <c r="B1445" t="s">
        <v>3</v>
      </c>
      <c r="C1445" s="2">
        <v>22244</v>
      </c>
      <c r="D1445" s="6">
        <f t="shared" si="302"/>
        <v>0.17951159675258646</v>
      </c>
      <c r="E1445" s="7">
        <f t="shared" si="303"/>
        <v>169</v>
      </c>
      <c r="F1445" s="6">
        <f t="shared" si="304"/>
        <v>0.1405990016638935</v>
      </c>
      <c r="G1445" s="2">
        <v>24</v>
      </c>
      <c r="H1445" s="7">
        <f t="shared" si="305"/>
        <v>0</v>
      </c>
      <c r="I1445" s="6">
        <f t="shared" si="306"/>
        <v>1.9464720194647202E-2</v>
      </c>
      <c r="J1445" s="10">
        <f>IF(B1445="Pending","",C1445/(VLOOKUP(B1445,Population!$A$2:$B$10,2,FALSE)/100000))</f>
        <v>2535.8477488138151</v>
      </c>
      <c r="K1445" s="10">
        <f>IF(B1445="Pending","",SUMIFS(E:E,A:A,"&lt;="&amp;A1445,A:A,"&gt;="&amp;A1445-30,B:B,B1445)/(VLOOKUP(B1445,Population!$A$2:$B$10,2,FALSE)/100000))</f>
        <v>1199.5230180281858</v>
      </c>
      <c r="L1445" s="13">
        <f>IF(B1445="Pending","",(G1445/C1445)/(VLOOKUP(B1445,Population!$A$2:$B$10,2,FALSE)/100000))</f>
        <v>1.2300100050120818E-4</v>
      </c>
    </row>
    <row r="1446" spans="1:12" x14ac:dyDescent="0.3">
      <c r="A1446" s="1">
        <v>44053</v>
      </c>
      <c r="B1446" t="s">
        <v>4</v>
      </c>
      <c r="C1446" s="2">
        <v>19089</v>
      </c>
      <c r="D1446" s="6">
        <f t="shared" si="302"/>
        <v>0.15405038978646482</v>
      </c>
      <c r="E1446" s="7">
        <f t="shared" si="303"/>
        <v>189</v>
      </c>
      <c r="F1446" s="6">
        <f t="shared" si="304"/>
        <v>0.15723793677204659</v>
      </c>
      <c r="G1446" s="2">
        <v>67</v>
      </c>
      <c r="H1446" s="7">
        <f t="shared" si="305"/>
        <v>0</v>
      </c>
      <c r="I1446" s="6">
        <f t="shared" si="306"/>
        <v>5.4339010543390104E-2</v>
      </c>
      <c r="J1446" s="10">
        <f>IF(B1446="Pending","",C1446/(VLOOKUP(B1446,Population!$A$2:$B$10,2,FALSE)/100000))</f>
        <v>2239.1263548069255</v>
      </c>
      <c r="K1446" s="10">
        <f>IF(B1446="Pending","",SUMIFS(E:E,A:A,"&lt;="&amp;A1446,A:A,"&gt;="&amp;A1446-30,B:B,B1446)/(VLOOKUP(B1446,Population!$A$2:$B$10,2,FALSE)/100000))</f>
        <v>1111.2935766902829</v>
      </c>
      <c r="L1446" s="13">
        <f>IF(B1446="Pending","",(G1446/C1446)/(VLOOKUP(B1446,Population!$A$2:$B$10,2,FALSE)/100000))</f>
        <v>4.1170585992158658E-4</v>
      </c>
    </row>
    <row r="1447" spans="1:12" x14ac:dyDescent="0.3">
      <c r="A1447" s="1">
        <v>44053</v>
      </c>
      <c r="B1447" t="s">
        <v>5</v>
      </c>
      <c r="C1447" s="2">
        <v>15592</v>
      </c>
      <c r="D1447" s="6">
        <f t="shared" si="302"/>
        <v>0.12582920412544185</v>
      </c>
      <c r="E1447" s="7">
        <f t="shared" si="303"/>
        <v>148</v>
      </c>
      <c r="F1447" s="6">
        <f t="shared" si="304"/>
        <v>0.12312811980033278</v>
      </c>
      <c r="G1447" s="2">
        <v>131</v>
      </c>
      <c r="H1447" s="7">
        <f t="shared" si="305"/>
        <v>1</v>
      </c>
      <c r="I1447" s="6">
        <f t="shared" si="306"/>
        <v>0.10624493106244931</v>
      </c>
      <c r="J1447" s="10">
        <f>IF(B1447="Pending","",C1447/(VLOOKUP(B1447,Population!$A$2:$B$10,2,FALSE)/100000))</f>
        <v>1741.4204996643814</v>
      </c>
      <c r="K1447" s="10">
        <f>IF(B1447="Pending","",SUMIFS(E:E,A:A,"&lt;="&amp;A1447,A:A,"&gt;="&amp;A1447-30,B:B,B1447)/(VLOOKUP(B1447,Population!$A$2:$B$10,2,FALSE)/100000))</f>
        <v>908.2370127803199</v>
      </c>
      <c r="L1447" s="13">
        <f>IF(B1447="Pending","",(G1447/C1447)/(VLOOKUP(B1447,Population!$A$2:$B$10,2,FALSE)/100000))</f>
        <v>9.3836390956842546E-4</v>
      </c>
    </row>
    <row r="1448" spans="1:12" x14ac:dyDescent="0.3">
      <c r="A1448" s="1">
        <v>44053</v>
      </c>
      <c r="B1448" t="s">
        <v>6</v>
      </c>
      <c r="C1448" s="2">
        <v>9908</v>
      </c>
      <c r="D1448" s="6">
        <f t="shared" si="302"/>
        <v>7.9958681020707911E-2</v>
      </c>
      <c r="E1448" s="7">
        <f t="shared" si="303"/>
        <v>129</v>
      </c>
      <c r="F1448" s="6">
        <f t="shared" si="304"/>
        <v>0.10732113144758736</v>
      </c>
      <c r="G1448" s="2">
        <v>250</v>
      </c>
      <c r="H1448" s="7">
        <f t="shared" si="305"/>
        <v>2</v>
      </c>
      <c r="I1448" s="6">
        <f t="shared" si="306"/>
        <v>0.20275750202757503</v>
      </c>
      <c r="J1448" s="10">
        <f>IF(B1448="Pending","",C1448/(VLOOKUP(B1448,Population!$A$2:$B$10,2,FALSE)/100000))</f>
        <v>1257.2997748839523</v>
      </c>
      <c r="K1448" s="10">
        <f>IF(B1448="Pending","",SUMIFS(E:E,A:A,"&lt;="&amp;A1448,A:A,"&gt;="&amp;A1448-30,B:B,B1448)/(VLOOKUP(B1448,Population!$A$2:$B$10,2,FALSE)/100000))</f>
        <v>714.81324504655868</v>
      </c>
      <c r="L1448" s="13">
        <f>IF(B1448="Pending","",(G1448/C1448)/(VLOOKUP(B1448,Population!$A$2:$B$10,2,FALSE)/100000))</f>
        <v>3.2018932650406764E-3</v>
      </c>
    </row>
    <row r="1449" spans="1:12" x14ac:dyDescent="0.3">
      <c r="A1449" s="1">
        <v>44053</v>
      </c>
      <c r="B1449" t="s">
        <v>7</v>
      </c>
      <c r="C1449" s="2">
        <v>5310</v>
      </c>
      <c r="D1449" s="6">
        <f t="shared" si="302"/>
        <v>4.2852300789257065E-2</v>
      </c>
      <c r="E1449" s="7">
        <f t="shared" si="303"/>
        <v>80</v>
      </c>
      <c r="F1449" s="6">
        <f t="shared" si="304"/>
        <v>6.6555740432612309E-2</v>
      </c>
      <c r="G1449" s="2">
        <v>353</v>
      </c>
      <c r="H1449" s="7">
        <f t="shared" si="305"/>
        <v>3</v>
      </c>
      <c r="I1449" s="6">
        <f t="shared" si="306"/>
        <v>0.28629359286293593</v>
      </c>
      <c r="J1449" s="10">
        <f>IF(B1449="Pending","",C1449/(VLOOKUP(B1449,Population!$A$2:$B$10,2,FALSE)/100000))</f>
        <v>1107.1795695135709</v>
      </c>
      <c r="K1449" s="10">
        <f>IF(B1449="Pending","",SUMIFS(E:E,A:A,"&lt;="&amp;A1449,A:A,"&gt;="&amp;A1449-30,B:B,B1449)/(VLOOKUP(B1449,Population!$A$2:$B$10,2,FALSE)/100000))</f>
        <v>651.58872970431435</v>
      </c>
      <c r="L1449" s="13">
        <f>IF(B1449="Pending","",(G1449/C1449)/(VLOOKUP(B1449,Population!$A$2:$B$10,2,FALSE)/100000))</f>
        <v>1.3861292449604394E-2</v>
      </c>
    </row>
    <row r="1450" spans="1:12" x14ac:dyDescent="0.3">
      <c r="A1450" s="1">
        <v>44053</v>
      </c>
      <c r="B1450" t="s">
        <v>25</v>
      </c>
      <c r="C1450" s="2">
        <v>2913</v>
      </c>
      <c r="D1450" s="6">
        <f t="shared" si="302"/>
        <v>2.3508239585518988E-2</v>
      </c>
      <c r="E1450" s="7">
        <f t="shared" si="303"/>
        <v>40</v>
      </c>
      <c r="F1450" s="6">
        <f t="shared" si="304"/>
        <v>3.3277870216306155E-2</v>
      </c>
      <c r="G1450" s="2">
        <v>391</v>
      </c>
      <c r="H1450" s="7">
        <f t="shared" si="305"/>
        <v>4</v>
      </c>
      <c r="I1450" s="6">
        <f t="shared" si="306"/>
        <v>0.31711273317112731</v>
      </c>
      <c r="J1450" s="10">
        <f>IF(B1450="Pending","",C1450/(VLOOKUP(B1450,Population!$A$2:$B$10,2,FALSE)/100000))</f>
        <v>1315.9024072928007</v>
      </c>
      <c r="K1450" s="10">
        <f>IF(B1450="Pending","",SUMIFS(E:E,A:A,"&lt;="&amp;A1450,A:A,"&gt;="&amp;A1450-30,B:B,B1450)/(VLOOKUP(B1450,Population!$A$2:$B$10,2,FALSE)/100000))</f>
        <v>753.0413020793336</v>
      </c>
      <c r="L1450" s="13">
        <f>IF(B1450="Pending","",(G1450/C1450)/(VLOOKUP(B1450,Population!$A$2:$B$10,2,FALSE)/100000))</f>
        <v>6.0634453771041763E-2</v>
      </c>
    </row>
    <row r="1451" spans="1:12" x14ac:dyDescent="0.3">
      <c r="A1451" s="1">
        <v>44053</v>
      </c>
      <c r="B1451" t="s">
        <v>21</v>
      </c>
      <c r="C1451" s="2">
        <v>211</v>
      </c>
      <c r="D1451" s="6">
        <f t="shared" si="302"/>
        <v>1.7027938731701019E-3</v>
      </c>
      <c r="E1451" s="7">
        <f t="shared" si="303"/>
        <v>0</v>
      </c>
      <c r="F1451" s="6">
        <f t="shared" si="304"/>
        <v>0</v>
      </c>
      <c r="G1451" s="2">
        <v>0</v>
      </c>
      <c r="H1451" s="7">
        <f t="shared" si="305"/>
        <v>0</v>
      </c>
      <c r="I1451" s="6">
        <f t="shared" si="306"/>
        <v>0</v>
      </c>
      <c r="J1451" s="10" t="str">
        <f>IF(B1451="Pending","",C1451/(VLOOKUP(B1451,Population!$A$2:$B$10,2,FALSE)/100000))</f>
        <v/>
      </c>
      <c r="K1451" s="10" t="str">
        <f>IF(B1451="Pending","",SUMIFS(E:E,A:A,"&lt;="&amp;A1451,A:A,"&gt;="&amp;A1451-30,B:B,B1451)/(VLOOKUP(B1451,Population!$A$2:$B$10,2,FALSE)/100000))</f>
        <v/>
      </c>
      <c r="L1451" s="13" t="str">
        <f>IF(B1451="Pending","",(G1451/C1451)/(VLOOKUP(B1451,Population!$A$2:$B$10,2,FALSE)/100000))</f>
        <v/>
      </c>
    </row>
    <row r="1452" spans="1:12" x14ac:dyDescent="0.3">
      <c r="A1452" s="1">
        <v>44054</v>
      </c>
      <c r="B1452" s="11" t="s">
        <v>0</v>
      </c>
      <c r="C1452">
        <v>6029</v>
      </c>
      <c r="D1452" s="6">
        <f t="shared" ref="D1452:D1461" si="307">C1452/SUMIF(A:A,A1452,C:C)</f>
        <v>4.8264820077652801E-2</v>
      </c>
      <c r="E1452" s="7">
        <f t="shared" ref="E1452:E1461" si="308">C1452-SUMIFS(C:C,A:A,A1452-1,B:B,B1452)</f>
        <v>61</v>
      </c>
      <c r="F1452" s="6">
        <f t="shared" ref="F1452:F1461" si="309">E1452/SUMIF(A:A,A1452,E:E)</f>
        <v>6.0939060939060936E-2</v>
      </c>
      <c r="G1452" s="2">
        <v>4</v>
      </c>
      <c r="H1452" s="7">
        <f t="shared" ref="H1452:H1461" si="310">G1452-SUMIFS(G:G,A:A,A1452-1,B:B,B1452)</f>
        <v>0</v>
      </c>
      <c r="I1452" s="6">
        <f t="shared" ref="I1452:I1461" si="311">G1452/SUMIF(A:A,A1452,G:G)</f>
        <v>3.1471282454760031E-3</v>
      </c>
      <c r="J1452" s="10">
        <f>IF(B1452="Pending","",C1452/(VLOOKUP(B1452,Population!$A$2:$B$10,2,FALSE)/100000))</f>
        <v>665.50101883801688</v>
      </c>
      <c r="K1452" s="10">
        <f>IF(B1452="Pending","",SUMIFS(E:E,A:A,"&lt;="&amp;A1452,A:A,"&gt;="&amp;A1452-30,B:B,B1452)/(VLOOKUP(B1452,Population!$A$2:$B$10,2,FALSE)/100000))</f>
        <v>358.08348069506167</v>
      </c>
      <c r="L1452" s="13">
        <f>IF(B1452="Pending","",(G1452/C1452)/(VLOOKUP(B1452,Population!$A$2:$B$10,2,FALSE)/100000))</f>
        <v>7.3234909342833452E-5</v>
      </c>
    </row>
    <row r="1453" spans="1:12" x14ac:dyDescent="0.3">
      <c r="A1453" s="1">
        <v>44054</v>
      </c>
      <c r="B1453" t="s">
        <v>1</v>
      </c>
      <c r="C1453">
        <v>14531</v>
      </c>
      <c r="D1453" s="6">
        <f t="shared" si="307"/>
        <v>0.11632710242965216</v>
      </c>
      <c r="E1453" s="7">
        <f t="shared" si="308"/>
        <v>136</v>
      </c>
      <c r="F1453" s="6">
        <f t="shared" si="309"/>
        <v>0.13586413586413587</v>
      </c>
      <c r="G1453" s="2">
        <v>1</v>
      </c>
      <c r="H1453" s="7">
        <f t="shared" si="310"/>
        <v>0</v>
      </c>
      <c r="I1453" s="6">
        <f t="shared" si="311"/>
        <v>7.8678206136900079E-4</v>
      </c>
      <c r="J1453" s="10">
        <f>IF(B1453="Pending","",C1453/(VLOOKUP(B1453,Population!$A$2:$B$10,2,FALSE)/100000))</f>
        <v>1696.1101870495202</v>
      </c>
      <c r="K1453" s="10">
        <f>IF(B1453="Pending","",SUMIFS(E:E,A:A,"&lt;="&amp;A1453,A:A,"&gt;="&amp;A1453-30,B:B,B1453)/(VLOOKUP(B1453,Population!$A$2:$B$10,2,FALSE)/100000))</f>
        <v>971.60699174180752</v>
      </c>
      <c r="L1453" s="13">
        <f>IF(B1453="Pending","",(G1453/C1453)/(VLOOKUP(B1453,Population!$A$2:$B$10,2,FALSE)/100000))</f>
        <v>8.0327279200848166E-6</v>
      </c>
    </row>
    <row r="1454" spans="1:12" x14ac:dyDescent="0.3">
      <c r="A1454" s="1">
        <v>44054</v>
      </c>
      <c r="B1454" t="s">
        <v>2</v>
      </c>
      <c r="C1454">
        <v>28468</v>
      </c>
      <c r="D1454" s="6">
        <f t="shared" si="307"/>
        <v>0.22789897130048434</v>
      </c>
      <c r="E1454" s="7">
        <f t="shared" si="308"/>
        <v>184</v>
      </c>
      <c r="F1454" s="6">
        <f t="shared" si="309"/>
        <v>0.18381618381618381</v>
      </c>
      <c r="G1454" s="2">
        <v>15</v>
      </c>
      <c r="H1454" s="7">
        <f t="shared" si="310"/>
        <v>3</v>
      </c>
      <c r="I1454" s="6">
        <f t="shared" si="311"/>
        <v>1.1801730920535013E-2</v>
      </c>
      <c r="J1454" s="10">
        <f>IF(B1454="Pending","",C1454/(VLOOKUP(B1454,Population!$A$2:$B$10,2,FALSE)/100000))</f>
        <v>2988.929579357613</v>
      </c>
      <c r="K1454" s="10">
        <f>IF(B1454="Pending","",SUMIFS(E:E,A:A,"&lt;="&amp;A1454,A:A,"&gt;="&amp;A1454-30,B:B,B1454)/(VLOOKUP(B1454,Population!$A$2:$B$10,2,FALSE)/100000))</f>
        <v>1468.8465931998387</v>
      </c>
      <c r="L1454" s="13">
        <f>IF(B1454="Pending","",(G1454/C1454)/(VLOOKUP(B1454,Population!$A$2:$B$10,2,FALSE)/100000))</f>
        <v>5.532138287921183E-5</v>
      </c>
    </row>
    <row r="1455" spans="1:12" x14ac:dyDescent="0.3">
      <c r="A1455" s="1">
        <v>44054</v>
      </c>
      <c r="B1455" t="s">
        <v>3</v>
      </c>
      <c r="C1455">
        <v>22400</v>
      </c>
      <c r="D1455" s="6">
        <f t="shared" si="307"/>
        <v>0.17932193891846457</v>
      </c>
      <c r="E1455" s="7">
        <f t="shared" si="308"/>
        <v>156</v>
      </c>
      <c r="F1455" s="6">
        <f t="shared" si="309"/>
        <v>0.15584415584415584</v>
      </c>
      <c r="G1455" s="2">
        <v>24</v>
      </c>
      <c r="H1455" s="7">
        <f t="shared" si="310"/>
        <v>0</v>
      </c>
      <c r="I1455" s="6">
        <f t="shared" si="311"/>
        <v>1.8882769472856019E-2</v>
      </c>
      <c r="J1455" s="10">
        <f>IF(B1455="Pending","",C1455/(VLOOKUP(B1455,Population!$A$2:$B$10,2,FALSE)/100000))</f>
        <v>2553.6319714722827</v>
      </c>
      <c r="K1455" s="10">
        <f>IF(B1455="Pending","",SUMIFS(E:E,A:A,"&lt;="&amp;A1455,A:A,"&gt;="&amp;A1455-30,B:B,B1455)/(VLOOKUP(B1455,Population!$A$2:$B$10,2,FALSE)/100000))</f>
        <v>1188.2368767256967</v>
      </c>
      <c r="L1455" s="13">
        <f>IF(B1455="Pending","",(G1455/C1455)/(VLOOKUP(B1455,Population!$A$2:$B$10,2,FALSE)/100000))</f>
        <v>1.2214438639057476E-4</v>
      </c>
    </row>
    <row r="1456" spans="1:12" x14ac:dyDescent="0.3">
      <c r="A1456" s="1">
        <v>44054</v>
      </c>
      <c r="B1456" t="s">
        <v>4</v>
      </c>
      <c r="C1456">
        <v>19223</v>
      </c>
      <c r="D1456" s="6">
        <f t="shared" si="307"/>
        <v>0.15388864427810911</v>
      </c>
      <c r="E1456" s="7">
        <f t="shared" si="308"/>
        <v>134</v>
      </c>
      <c r="F1456" s="6">
        <f t="shared" si="309"/>
        <v>0.13386613386613386</v>
      </c>
      <c r="G1456" s="2">
        <v>71</v>
      </c>
      <c r="H1456" s="7">
        <f t="shared" si="310"/>
        <v>4</v>
      </c>
      <c r="I1456" s="6">
        <f t="shared" si="311"/>
        <v>5.5861526357199057E-2</v>
      </c>
      <c r="J1456" s="10">
        <f>IF(B1456="Pending","",C1456/(VLOOKUP(B1456,Population!$A$2:$B$10,2,FALSE)/100000))</f>
        <v>2254.8444611270115</v>
      </c>
      <c r="K1456" s="10">
        <f>IF(B1456="Pending","",SUMIFS(E:E,A:A,"&lt;="&amp;A1456,A:A,"&gt;="&amp;A1456-30,B:B,B1456)/(VLOOKUP(B1456,Population!$A$2:$B$10,2,FALSE)/100000))</f>
        <v>1101.557734715901</v>
      </c>
      <c r="L1456" s="13">
        <f>IF(B1456="Pending","",(G1456/C1456)/(VLOOKUP(B1456,Population!$A$2:$B$10,2,FALSE)/100000))</f>
        <v>4.3324404950464718E-4</v>
      </c>
    </row>
    <row r="1457" spans="1:12" x14ac:dyDescent="0.3">
      <c r="A1457" s="1">
        <v>44054</v>
      </c>
      <c r="B1457" t="s">
        <v>5</v>
      </c>
      <c r="C1457">
        <v>15722</v>
      </c>
      <c r="D1457" s="6">
        <f t="shared" si="307"/>
        <v>0.1258615858783973</v>
      </c>
      <c r="E1457" s="7">
        <f t="shared" si="308"/>
        <v>130</v>
      </c>
      <c r="F1457" s="6">
        <f t="shared" si="309"/>
        <v>0.12987012987012986</v>
      </c>
      <c r="G1457" s="2">
        <v>134</v>
      </c>
      <c r="H1457" s="7">
        <f t="shared" si="310"/>
        <v>3</v>
      </c>
      <c r="I1457" s="6">
        <f t="shared" si="311"/>
        <v>0.1054287962234461</v>
      </c>
      <c r="J1457" s="10">
        <f>IF(B1457="Pending","",C1457/(VLOOKUP(B1457,Population!$A$2:$B$10,2,FALSE)/100000))</f>
        <v>1755.9397829478837</v>
      </c>
      <c r="K1457" s="10">
        <f>IF(B1457="Pending","",SUMIFS(E:E,A:A,"&lt;="&amp;A1457,A:A,"&gt;="&amp;A1457-30,B:B,B1457)/(VLOOKUP(B1457,Population!$A$2:$B$10,2,FALSE)/100000))</f>
        <v>901.20074472754573</v>
      </c>
      <c r="L1457" s="13">
        <f>IF(B1457="Pending","",(G1457/C1457)/(VLOOKUP(B1457,Population!$A$2:$B$10,2,FALSE)/100000))</f>
        <v>9.519164521979602E-4</v>
      </c>
    </row>
    <row r="1458" spans="1:12" x14ac:dyDescent="0.3">
      <c r="A1458" s="1">
        <v>44054</v>
      </c>
      <c r="B1458" t="s">
        <v>6</v>
      </c>
      <c r="C1458">
        <v>10018</v>
      </c>
      <c r="D1458" s="6">
        <f t="shared" si="307"/>
        <v>8.0198535003802585E-2</v>
      </c>
      <c r="E1458" s="7">
        <f t="shared" si="308"/>
        <v>110</v>
      </c>
      <c r="F1458" s="6">
        <f t="shared" si="309"/>
        <v>0.10989010989010989</v>
      </c>
      <c r="G1458" s="2">
        <v>253</v>
      </c>
      <c r="H1458" s="7">
        <f t="shared" si="310"/>
        <v>3</v>
      </c>
      <c r="I1458" s="6">
        <f t="shared" si="311"/>
        <v>0.19905586152635721</v>
      </c>
      <c r="J1458" s="10">
        <f>IF(B1458="Pending","",C1458/(VLOOKUP(B1458,Population!$A$2:$B$10,2,FALSE)/100000))</f>
        <v>1271.2584926107625</v>
      </c>
      <c r="K1458" s="10">
        <f>IF(B1458="Pending","",SUMIFS(E:E,A:A,"&lt;="&amp;A1458,A:A,"&gt;="&amp;A1458-30,B:B,B1458)/(VLOOKUP(B1458,Population!$A$2:$B$10,2,FALSE)/100000))</f>
        <v>714.81324504655868</v>
      </c>
      <c r="L1458" s="13">
        <f>IF(B1458="Pending","",(G1458/C1458)/(VLOOKUP(B1458,Population!$A$2:$B$10,2,FALSE)/100000))</f>
        <v>3.2047365513738569E-3</v>
      </c>
    </row>
    <row r="1459" spans="1:12" x14ac:dyDescent="0.3">
      <c r="A1459" s="1">
        <v>44054</v>
      </c>
      <c r="B1459" t="s">
        <v>7</v>
      </c>
      <c r="C1459">
        <v>5374</v>
      </c>
      <c r="D1459" s="6">
        <f t="shared" si="307"/>
        <v>4.3021254453028061E-2</v>
      </c>
      <c r="E1459" s="7">
        <f t="shared" si="308"/>
        <v>64</v>
      </c>
      <c r="F1459" s="6">
        <f t="shared" si="309"/>
        <v>6.3936063936063936E-2</v>
      </c>
      <c r="G1459" s="2">
        <v>368</v>
      </c>
      <c r="H1459" s="7">
        <f t="shared" si="310"/>
        <v>15</v>
      </c>
      <c r="I1459" s="6">
        <f t="shared" si="311"/>
        <v>0.2895357985837923</v>
      </c>
      <c r="J1459" s="10">
        <f>IF(B1459="Pending","",C1459/(VLOOKUP(B1459,Population!$A$2:$B$10,2,FALSE)/100000))</f>
        <v>1120.5241066979152</v>
      </c>
      <c r="K1459" s="10">
        <f>IF(B1459="Pending","",SUMIFS(E:E,A:A,"&lt;="&amp;A1459,A:A,"&gt;="&amp;A1459-30,B:B,B1459)/(VLOOKUP(B1459,Population!$A$2:$B$10,2,FALSE)/100000))</f>
        <v>652.00574649132511</v>
      </c>
      <c r="L1459" s="13">
        <f>IF(B1459="Pending","",(G1459/C1459)/(VLOOKUP(B1459,Population!$A$2:$B$10,2,FALSE)/100000))</f>
        <v>1.4278207817264618E-2</v>
      </c>
    </row>
    <row r="1460" spans="1:12" x14ac:dyDescent="0.3">
      <c r="A1460" s="1">
        <v>44054</v>
      </c>
      <c r="B1460" t="s">
        <v>25</v>
      </c>
      <c r="C1460">
        <v>2940</v>
      </c>
      <c r="D1460" s="6">
        <f t="shared" si="307"/>
        <v>2.3536004483048472E-2</v>
      </c>
      <c r="E1460" s="7">
        <f t="shared" si="308"/>
        <v>27</v>
      </c>
      <c r="F1460" s="6">
        <f t="shared" si="309"/>
        <v>2.6973026973026972E-2</v>
      </c>
      <c r="G1460" s="2">
        <v>401</v>
      </c>
      <c r="H1460" s="7">
        <f t="shared" si="310"/>
        <v>10</v>
      </c>
      <c r="I1460" s="6">
        <f t="shared" si="311"/>
        <v>0.31549960660896931</v>
      </c>
      <c r="J1460" s="10">
        <f>IF(B1460="Pending","",C1460/(VLOOKUP(B1460,Population!$A$2:$B$10,2,FALSE)/100000))</f>
        <v>1328.0992370205402</v>
      </c>
      <c r="K1460" s="10">
        <f>IF(B1460="Pending","",SUMIFS(E:E,A:A,"&lt;="&amp;A1460,A:A,"&gt;="&amp;A1460-30,B:B,B1460)/(VLOOKUP(B1460,Population!$A$2:$B$10,2,FALSE)/100000))</f>
        <v>753.49303651369428</v>
      </c>
      <c r="L1460" s="13">
        <f>IF(B1460="Pending","",(G1460/C1460)/(VLOOKUP(B1460,Population!$A$2:$B$10,2,FALSE)/100000))</f>
        <v>6.1614118428112902E-2</v>
      </c>
    </row>
    <row r="1461" spans="1:12" x14ac:dyDescent="0.3">
      <c r="A1461" s="1">
        <v>44054</v>
      </c>
      <c r="B1461" t="s">
        <v>21</v>
      </c>
      <c r="C1461">
        <v>210</v>
      </c>
      <c r="D1461" s="6">
        <f t="shared" si="307"/>
        <v>1.6811431773606051E-3</v>
      </c>
      <c r="E1461" s="7">
        <f t="shared" si="308"/>
        <v>-1</v>
      </c>
      <c r="F1461" s="6">
        <f t="shared" si="309"/>
        <v>-9.99000999000999E-4</v>
      </c>
      <c r="G1461" s="2">
        <v>0</v>
      </c>
      <c r="H1461" s="7">
        <f t="shared" si="310"/>
        <v>0</v>
      </c>
      <c r="I1461" s="6">
        <f t="shared" si="311"/>
        <v>0</v>
      </c>
      <c r="J1461" s="10" t="str">
        <f>IF(B1461="Pending","",C1461/(VLOOKUP(B1461,Population!$A$2:$B$10,2,FALSE)/100000))</f>
        <v/>
      </c>
      <c r="K1461" s="10" t="str">
        <f>IF(B1461="Pending","",SUMIFS(E:E,A:A,"&lt;="&amp;A1461,A:A,"&gt;="&amp;A1461-30,B:B,B1461)/(VLOOKUP(B1461,Population!$A$2:$B$10,2,FALSE)/100000))</f>
        <v/>
      </c>
      <c r="L1461" s="13" t="str">
        <f>IF(B1461="Pending","",(G1461/C1461)/(VLOOKUP(B1461,Population!$A$2:$B$10,2,FALSE)/100000))</f>
        <v/>
      </c>
    </row>
    <row r="1462" spans="1:12" x14ac:dyDescent="0.3">
      <c r="A1462" s="1">
        <v>44055</v>
      </c>
      <c r="B1462" s="11" t="s">
        <v>0</v>
      </c>
      <c r="C1462">
        <v>6096</v>
      </c>
      <c r="D1462" s="6">
        <f t="shared" ref="D1462:D1471" si="312">C1462/SUMIF(A:A,A1462,C:C)</f>
        <v>4.823051909520306E-2</v>
      </c>
      <c r="E1462" s="7">
        <f t="shared" ref="E1462:E1471" si="313">C1462-SUMIFS(C:C,A:A,A1462-1,B:B,B1462)</f>
        <v>67</v>
      </c>
      <c r="F1462" s="6">
        <f t="shared" ref="F1462:F1471" si="314">E1462/SUMIF(A:A,A1462,E:E)</f>
        <v>4.5331529093369419E-2</v>
      </c>
      <c r="G1462">
        <v>4</v>
      </c>
      <c r="H1462" s="7">
        <f t="shared" ref="H1462:H1471" si="315">G1462-SUMIFS(G:G,A:A,A1462-1,B:B,B1462)</f>
        <v>0</v>
      </c>
      <c r="I1462" s="6">
        <f t="shared" ref="I1462:I1471" si="316">G1462/SUMIF(A:A,A1462,G:G)</f>
        <v>3.1031807602792862E-3</v>
      </c>
      <c r="J1462" s="10">
        <f>IF(B1462="Pending","",C1462/(VLOOKUP(B1462,Population!$A$2:$B$10,2,FALSE)/100000))</f>
        <v>672.89670108418488</v>
      </c>
      <c r="K1462" s="10">
        <f>IF(B1462="Pending","",SUMIFS(E:E,A:A,"&lt;="&amp;A1462,A:A,"&gt;="&amp;A1462-30,B:B,B1462)/(VLOOKUP(B1462,Population!$A$2:$B$10,2,FALSE)/100000))</f>
        <v>361.50536352537819</v>
      </c>
      <c r="L1462" s="13">
        <f>IF(B1462="Pending","",(G1462/C1462)/(VLOOKUP(B1462,Population!$A$2:$B$10,2,FALSE)/100000))</f>
        <v>7.2429998101696663E-5</v>
      </c>
    </row>
    <row r="1463" spans="1:12" x14ac:dyDescent="0.3">
      <c r="A1463" s="1">
        <v>44055</v>
      </c>
      <c r="B1463" t="s">
        <v>1</v>
      </c>
      <c r="C1463">
        <v>14760</v>
      </c>
      <c r="D1463" s="6">
        <f t="shared" si="312"/>
        <v>0.11677861906909402</v>
      </c>
      <c r="E1463" s="7">
        <f t="shared" si="313"/>
        <v>229</v>
      </c>
      <c r="F1463" s="6">
        <f t="shared" si="314"/>
        <v>0.15493910690121787</v>
      </c>
      <c r="G1463">
        <v>1</v>
      </c>
      <c r="H1463" s="7">
        <f t="shared" si="315"/>
        <v>0</v>
      </c>
      <c r="I1463" s="6">
        <f t="shared" si="316"/>
        <v>7.7579519006982156E-4</v>
      </c>
      <c r="J1463" s="10">
        <f>IF(B1463="Pending","",C1463/(VLOOKUP(B1463,Population!$A$2:$B$10,2,FALSE)/100000))</f>
        <v>1722.8398844436663</v>
      </c>
      <c r="K1463" s="10">
        <f>IF(B1463="Pending","",SUMIFS(E:E,A:A,"&lt;="&amp;A1463,A:A,"&gt;="&amp;A1463-30,B:B,B1463)/(VLOOKUP(B1463,Population!$A$2:$B$10,2,FALSE)/100000))</f>
        <v>983.51279582129621</v>
      </c>
      <c r="L1463" s="13">
        <f>IF(B1463="Pending","",(G1463/C1463)/(VLOOKUP(B1463,Population!$A$2:$B$10,2,FALSE)/100000))</f>
        <v>7.9081009083165634E-6</v>
      </c>
    </row>
    <row r="1464" spans="1:12" x14ac:dyDescent="0.3">
      <c r="A1464" s="1">
        <v>44055</v>
      </c>
      <c r="B1464" t="s">
        <v>2</v>
      </c>
      <c r="C1464">
        <v>28731</v>
      </c>
      <c r="D1464" s="6">
        <f t="shared" si="312"/>
        <v>0.22731480382616126</v>
      </c>
      <c r="E1464" s="7">
        <f t="shared" si="313"/>
        <v>263</v>
      </c>
      <c r="F1464" s="6">
        <f t="shared" si="314"/>
        <v>0.17794316644113667</v>
      </c>
      <c r="G1464">
        <v>14</v>
      </c>
      <c r="H1464" s="7">
        <f t="shared" si="315"/>
        <v>-1</v>
      </c>
      <c r="I1464" s="6">
        <f t="shared" si="316"/>
        <v>1.0861132660977503E-2</v>
      </c>
      <c r="J1464" s="10">
        <f>IF(B1464="Pending","",C1464/(VLOOKUP(B1464,Population!$A$2:$B$10,2,FALSE)/100000))</f>
        <v>3016.5426353984676</v>
      </c>
      <c r="K1464" s="10">
        <f>IF(B1464="Pending","",SUMIFS(E:E,A:A,"&lt;="&amp;A1464,A:A,"&gt;="&amp;A1464-30,B:B,B1464)/(VLOOKUP(B1464,Population!$A$2:$B$10,2,FALSE)/100000))</f>
        <v>1469.8965192850424</v>
      </c>
      <c r="L1464" s="13">
        <f>IF(B1464="Pending","",(G1464/C1464)/(VLOOKUP(B1464,Population!$A$2:$B$10,2,FALSE)/100000))</f>
        <v>5.1160645967249388E-5</v>
      </c>
    </row>
    <row r="1465" spans="1:12" x14ac:dyDescent="0.3">
      <c r="A1465" s="1">
        <v>44055</v>
      </c>
      <c r="B1465" t="s">
        <v>3</v>
      </c>
      <c r="C1465">
        <v>22599</v>
      </c>
      <c r="D1465" s="6">
        <f t="shared" si="312"/>
        <v>0.17879945883078968</v>
      </c>
      <c r="E1465" s="7">
        <f t="shared" si="313"/>
        <v>199</v>
      </c>
      <c r="F1465" s="6">
        <f t="shared" si="314"/>
        <v>0.13464140730717186</v>
      </c>
      <c r="G1465">
        <v>24</v>
      </c>
      <c r="H1465" s="7">
        <f t="shared" si="315"/>
        <v>0</v>
      </c>
      <c r="I1465" s="6">
        <f t="shared" si="316"/>
        <v>1.8619084561675717E-2</v>
      </c>
      <c r="J1465" s="10">
        <f>IF(B1465="Pending","",C1465/(VLOOKUP(B1465,Population!$A$2:$B$10,2,FALSE)/100000))</f>
        <v>2576.3182555045591</v>
      </c>
      <c r="K1465" s="10">
        <f>IF(B1465="Pending","",SUMIFS(E:E,A:A,"&lt;="&amp;A1465,A:A,"&gt;="&amp;A1465-30,B:B,B1465)/(VLOOKUP(B1465,Population!$A$2:$B$10,2,FALSE)/100000))</f>
        <v>1192.34092810842</v>
      </c>
      <c r="L1465" s="13">
        <f>IF(B1465="Pending","",(G1465/C1465)/(VLOOKUP(B1465,Population!$A$2:$B$10,2,FALSE)/100000))</f>
        <v>1.2106881964462474E-4</v>
      </c>
    </row>
    <row r="1466" spans="1:12" x14ac:dyDescent="0.3">
      <c r="A1466" s="1">
        <v>44055</v>
      </c>
      <c r="B1466" t="s">
        <v>4</v>
      </c>
      <c r="C1466">
        <v>19444</v>
      </c>
      <c r="D1466" s="6">
        <f t="shared" si="312"/>
        <v>0.15383763341324283</v>
      </c>
      <c r="E1466" s="7">
        <f t="shared" si="313"/>
        <v>221</v>
      </c>
      <c r="F1466" s="6">
        <f t="shared" si="314"/>
        <v>0.14952638700947227</v>
      </c>
      <c r="G1466">
        <v>72</v>
      </c>
      <c r="H1466" s="7">
        <f t="shared" si="315"/>
        <v>1</v>
      </c>
      <c r="I1466" s="6">
        <f t="shared" si="316"/>
        <v>5.5857253685027156E-2</v>
      </c>
      <c r="J1466" s="10">
        <f>IF(B1466="Pending","",C1466/(VLOOKUP(B1466,Population!$A$2:$B$10,2,FALSE)/100000))</f>
        <v>2280.7676066250647</v>
      </c>
      <c r="K1466" s="10">
        <f>IF(B1466="Pending","",SUMIFS(E:E,A:A,"&lt;="&amp;A1466,A:A,"&gt;="&amp;A1466-30,B:B,B1466)/(VLOOKUP(B1466,Population!$A$2:$B$10,2,FALSE)/100000))</f>
        <v>1110.1205836813212</v>
      </c>
      <c r="L1466" s="13">
        <f>IF(B1466="Pending","",(G1466/C1466)/(VLOOKUP(B1466,Population!$A$2:$B$10,2,FALSE)/100000))</f>
        <v>4.3435248223225672E-4</v>
      </c>
    </row>
    <row r="1467" spans="1:12" x14ac:dyDescent="0.3">
      <c r="A1467" s="1">
        <v>44055</v>
      </c>
      <c r="B1467" t="s">
        <v>5</v>
      </c>
      <c r="C1467">
        <v>15910</v>
      </c>
      <c r="D1467" s="6">
        <f t="shared" si="312"/>
        <v>0.12587722421336625</v>
      </c>
      <c r="E1467" s="7">
        <f t="shared" si="313"/>
        <v>188</v>
      </c>
      <c r="F1467" s="6">
        <f t="shared" si="314"/>
        <v>0.12719891745602166</v>
      </c>
      <c r="G1467">
        <v>137</v>
      </c>
      <c r="H1467" s="7">
        <f t="shared" si="315"/>
        <v>3</v>
      </c>
      <c r="I1467" s="6">
        <f t="shared" si="316"/>
        <v>0.10628394103956555</v>
      </c>
      <c r="J1467" s="10">
        <f>IF(B1467="Pending","",C1467/(VLOOKUP(B1467,Population!$A$2:$B$10,2,FALSE)/100000))</f>
        <v>1776.9369003117179</v>
      </c>
      <c r="K1467" s="10">
        <f>IF(B1467="Pending","",SUMIFS(E:E,A:A,"&lt;="&amp;A1467,A:A,"&gt;="&amp;A1467-30,B:B,B1467)/(VLOOKUP(B1467,Population!$A$2:$B$10,2,FALSE)/100000))</f>
        <v>910.13568828662414</v>
      </c>
      <c r="L1467" s="13">
        <f>IF(B1467="Pending","",(G1467/C1467)/(VLOOKUP(B1467,Population!$A$2:$B$10,2,FALSE)/100000))</f>
        <v>9.6172789722952668E-4</v>
      </c>
    </row>
    <row r="1468" spans="1:12" x14ac:dyDescent="0.3">
      <c r="A1468" s="1">
        <v>44055</v>
      </c>
      <c r="B1468" t="s">
        <v>6</v>
      </c>
      <c r="C1468">
        <v>10178</v>
      </c>
      <c r="D1468" s="6">
        <f t="shared" si="312"/>
        <v>8.0526611442089363E-2</v>
      </c>
      <c r="E1468" s="7">
        <f t="shared" si="313"/>
        <v>160</v>
      </c>
      <c r="F1468" s="6">
        <f t="shared" si="314"/>
        <v>0.10825439783491204</v>
      </c>
      <c r="G1468">
        <v>259</v>
      </c>
      <c r="H1468" s="7">
        <f t="shared" si="315"/>
        <v>6</v>
      </c>
      <c r="I1468" s="6">
        <f t="shared" si="316"/>
        <v>0.2009309542280838</v>
      </c>
      <c r="J1468" s="10">
        <f>IF(B1468="Pending","",C1468/(VLOOKUP(B1468,Population!$A$2:$B$10,2,FALSE)/100000))</f>
        <v>1291.5620820315771</v>
      </c>
      <c r="K1468" s="10">
        <f>IF(B1468="Pending","",SUMIFS(E:E,A:A,"&lt;="&amp;A1468,A:A,"&gt;="&amp;A1468-30,B:B,B1468)/(VLOOKUP(B1468,Population!$A$2:$B$10,2,FALSE)/100000))</f>
        <v>725.47262949248648</v>
      </c>
      <c r="L1468" s="13">
        <f>IF(B1468="Pending","",(G1468/C1468)/(VLOOKUP(B1468,Population!$A$2:$B$10,2,FALSE)/100000))</f>
        <v>3.2291644109789593E-3</v>
      </c>
    </row>
    <row r="1469" spans="1:12" x14ac:dyDescent="0.3">
      <c r="A1469" s="1">
        <v>44055</v>
      </c>
      <c r="B1469" t="s">
        <v>7</v>
      </c>
      <c r="C1469">
        <v>5460</v>
      </c>
      <c r="D1469" s="6">
        <f t="shared" si="312"/>
        <v>4.3198594858892499E-2</v>
      </c>
      <c r="E1469" s="7">
        <f t="shared" si="313"/>
        <v>86</v>
      </c>
      <c r="F1469" s="6">
        <f t="shared" si="314"/>
        <v>5.8186738836265225E-2</v>
      </c>
      <c r="G1469">
        <v>376</v>
      </c>
      <c r="H1469" s="7">
        <f t="shared" si="315"/>
        <v>8</v>
      </c>
      <c r="I1469" s="6">
        <f t="shared" si="316"/>
        <v>0.29169899146625289</v>
      </c>
      <c r="J1469" s="10">
        <f>IF(B1469="Pending","",C1469/(VLOOKUP(B1469,Population!$A$2:$B$10,2,FALSE)/100000))</f>
        <v>1138.455828539378</v>
      </c>
      <c r="K1469" s="10">
        <f>IF(B1469="Pending","",SUMIFS(E:E,A:A,"&lt;="&amp;A1469,A:A,"&gt;="&amp;A1469-30,B:B,B1469)/(VLOOKUP(B1469,Population!$A$2:$B$10,2,FALSE)/100000))</f>
        <v>662.22265777308871</v>
      </c>
      <c r="L1469" s="13">
        <f>IF(B1469="Pending","",(G1469/C1469)/(VLOOKUP(B1469,Population!$A$2:$B$10,2,FALSE)/100000))</f>
        <v>1.4358819772531704E-2</v>
      </c>
    </row>
    <row r="1470" spans="1:12" x14ac:dyDescent="0.3">
      <c r="A1470" s="1">
        <v>44055</v>
      </c>
      <c r="B1470" t="s">
        <v>25</v>
      </c>
      <c r="C1470">
        <v>3007</v>
      </c>
      <c r="D1470" s="6">
        <f t="shared" si="312"/>
        <v>2.3790874494631822E-2</v>
      </c>
      <c r="E1470" s="7">
        <f t="shared" si="313"/>
        <v>67</v>
      </c>
      <c r="F1470" s="6">
        <f t="shared" si="314"/>
        <v>4.5331529093369419E-2</v>
      </c>
      <c r="G1470">
        <v>402</v>
      </c>
      <c r="H1470" s="7">
        <f t="shared" si="315"/>
        <v>1</v>
      </c>
      <c r="I1470" s="6">
        <f t="shared" si="316"/>
        <v>0.31186966640806829</v>
      </c>
      <c r="J1470" s="10">
        <f>IF(B1470="Pending","",C1470/(VLOOKUP(B1470,Population!$A$2:$B$10,2,FALSE)/100000))</f>
        <v>1358.3654441227091</v>
      </c>
      <c r="K1470" s="10">
        <f>IF(B1470="Pending","",SUMIFS(E:E,A:A,"&lt;="&amp;A1470,A:A,"&gt;="&amp;A1470-30,B:B,B1470)/(VLOOKUP(B1470,Population!$A$2:$B$10,2,FALSE)/100000))</f>
        <v>780.597102575338</v>
      </c>
      <c r="L1470" s="13">
        <f>IF(B1470="Pending","",(G1470/C1470)/(VLOOKUP(B1470,Population!$A$2:$B$10,2,FALSE)/100000))</f>
        <v>6.0391500702697921E-2</v>
      </c>
    </row>
    <row r="1471" spans="1:12" x14ac:dyDescent="0.3">
      <c r="A1471" s="1">
        <v>44055</v>
      </c>
      <c r="B1471" t="s">
        <v>21</v>
      </c>
      <c r="C1471">
        <v>208</v>
      </c>
      <c r="D1471" s="6">
        <f t="shared" si="312"/>
        <v>1.6456607565292381E-3</v>
      </c>
      <c r="E1471" s="7">
        <f t="shared" si="313"/>
        <v>-2</v>
      </c>
      <c r="F1471" s="6">
        <f t="shared" si="314"/>
        <v>-1.3531799729364006E-3</v>
      </c>
      <c r="G1471">
        <v>0</v>
      </c>
      <c r="H1471" s="7">
        <f t="shared" si="315"/>
        <v>0</v>
      </c>
      <c r="I1471" s="6">
        <f t="shared" si="316"/>
        <v>0</v>
      </c>
      <c r="J1471" s="10" t="str">
        <f>IF(B1471="Pending","",C1471/(VLOOKUP(B1471,Population!$A$2:$B$10,2,FALSE)/100000))</f>
        <v/>
      </c>
      <c r="K1471" s="10" t="str">
        <f>IF(B1471="Pending","",SUMIFS(E:E,A:A,"&lt;="&amp;A1471,A:A,"&gt;="&amp;A1471-30,B:B,B1471)/(VLOOKUP(B1471,Population!$A$2:$B$10,2,FALSE)/100000))</f>
        <v/>
      </c>
      <c r="L1471" s="13" t="str">
        <f>IF(B1471="Pending","",(G1471/C1471)/(VLOOKUP(B1471,Population!$A$2:$B$10,2,FALSE)/100000))</f>
        <v/>
      </c>
    </row>
    <row r="1472" spans="1:12" x14ac:dyDescent="0.3">
      <c r="A1472" s="1">
        <v>44056</v>
      </c>
      <c r="B1472" s="11" t="s">
        <v>0</v>
      </c>
      <c r="C1472" s="2">
        <v>6245</v>
      </c>
      <c r="D1472" s="6">
        <f t="shared" ref="D1472:D1481" si="317">C1472/SUMIF(A:A,A1472,C:C)</f>
        <v>4.8595061901315843E-2</v>
      </c>
      <c r="E1472" s="7">
        <f t="shared" ref="E1472:E1481" si="318">C1472-SUMIFS(C:C,A:A,A1472-1,B:B,B1472)</f>
        <v>149</v>
      </c>
      <c r="F1472" s="6">
        <f t="shared" ref="F1472:F1481" si="319">E1472/SUMIF(A:A,A1472,E:E)</f>
        <v>7.0349386213408874E-2</v>
      </c>
      <c r="G1472" s="2">
        <v>4</v>
      </c>
      <c r="H1472" s="7">
        <f t="shared" ref="H1472:H1481" si="320">G1472-SUMIFS(G:G,A:A,A1472-1,B:B,B1472)</f>
        <v>0</v>
      </c>
      <c r="I1472" s="6">
        <f t="shared" ref="I1472:I1481" si="321">G1472/SUMIF(A:A,A1472,G:G)</f>
        <v>3.0464584920030465E-3</v>
      </c>
      <c r="J1472" s="10">
        <f>IF(B1472="Pending","",C1472/(VLOOKUP(B1472,Population!$A$2:$B$10,2,FALSE)/100000))</f>
        <v>689.3438153331258</v>
      </c>
      <c r="K1472" s="10">
        <f>IF(B1472="Pending","",SUMIFS(E:E,A:A,"&lt;="&amp;A1472,A:A,"&gt;="&amp;A1472-30,B:B,B1472)/(VLOOKUP(B1472,Population!$A$2:$B$10,2,FALSE)/100000))</f>
        <v>361.61574684248518</v>
      </c>
      <c r="L1472" s="13">
        <f>IF(B1472="Pending","",(G1472/C1472)/(VLOOKUP(B1472,Population!$A$2:$B$10,2,FALSE)/100000))</f>
        <v>7.0701884456035686E-5</v>
      </c>
    </row>
    <row r="1473" spans="1:12" x14ac:dyDescent="0.3">
      <c r="A1473" s="1">
        <v>44056</v>
      </c>
      <c r="B1473" t="s">
        <v>1</v>
      </c>
      <c r="C1473" s="2">
        <v>15051</v>
      </c>
      <c r="D1473" s="6">
        <f t="shared" si="317"/>
        <v>0.11711837897144992</v>
      </c>
      <c r="E1473" s="7">
        <f t="shared" si="318"/>
        <v>291</v>
      </c>
      <c r="F1473" s="6">
        <f t="shared" si="319"/>
        <v>0.13739376770538245</v>
      </c>
      <c r="G1473" s="2">
        <v>0</v>
      </c>
      <c r="H1473" s="7">
        <f t="shared" si="320"/>
        <v>-1</v>
      </c>
      <c r="I1473" s="6">
        <f t="shared" si="321"/>
        <v>0</v>
      </c>
      <c r="J1473" s="10">
        <f>IF(B1473="Pending","",C1473/(VLOOKUP(B1473,Population!$A$2:$B$10,2,FALSE)/100000))</f>
        <v>1756.8064431410314</v>
      </c>
      <c r="K1473" s="10">
        <f>IF(B1473="Pending","",SUMIFS(E:E,A:A,"&lt;="&amp;A1473,A:A,"&gt;="&amp;A1473-30,B:B,B1473)/(VLOOKUP(B1473,Population!$A$2:$B$10,2,FALSE)/100000))</f>
        <v>970.08958533951977</v>
      </c>
      <c r="L1473" s="13">
        <f>IF(B1473="Pending","",(G1473/C1473)/(VLOOKUP(B1473,Population!$A$2:$B$10,2,FALSE)/100000))</f>
        <v>0</v>
      </c>
    </row>
    <row r="1474" spans="1:12" x14ac:dyDescent="0.3">
      <c r="A1474" s="1">
        <v>44056</v>
      </c>
      <c r="B1474" t="s">
        <v>2</v>
      </c>
      <c r="C1474" s="2">
        <v>29116</v>
      </c>
      <c r="D1474" s="6">
        <f t="shared" si="317"/>
        <v>0.22656426298137902</v>
      </c>
      <c r="E1474" s="7">
        <f t="shared" si="318"/>
        <v>385</v>
      </c>
      <c r="F1474" s="6">
        <f t="shared" si="319"/>
        <v>0.1817752596789424</v>
      </c>
      <c r="G1474" s="2">
        <v>14</v>
      </c>
      <c r="H1474" s="7">
        <f t="shared" si="320"/>
        <v>0</v>
      </c>
      <c r="I1474" s="6">
        <f t="shared" si="321"/>
        <v>1.0662604722010662E-2</v>
      </c>
      <c r="J1474" s="10">
        <f>IF(B1474="Pending","",C1474/(VLOOKUP(B1474,Population!$A$2:$B$10,2,FALSE)/100000))</f>
        <v>3056.9647896788065</v>
      </c>
      <c r="K1474" s="10">
        <f>IF(B1474="Pending","",SUMIFS(E:E,A:A,"&lt;="&amp;A1474,A:A,"&gt;="&amp;A1474-30,B:B,B1474)/(VLOOKUP(B1474,Population!$A$2:$B$10,2,FALSE)/100000))</f>
        <v>1418.0301706759844</v>
      </c>
      <c r="L1474" s="13">
        <f>IF(B1474="Pending","",(G1474/C1474)/(VLOOKUP(B1474,Population!$A$2:$B$10,2,FALSE)/100000))</f>
        <v>5.0484150270814746E-5</v>
      </c>
    </row>
    <row r="1475" spans="1:12" x14ac:dyDescent="0.3">
      <c r="A1475" s="1">
        <v>44056</v>
      </c>
      <c r="B1475" t="s">
        <v>3</v>
      </c>
      <c r="C1475" s="2">
        <v>22894</v>
      </c>
      <c r="D1475" s="6">
        <f t="shared" si="317"/>
        <v>0.17814817408626499</v>
      </c>
      <c r="E1475" s="7">
        <f t="shared" si="318"/>
        <v>295</v>
      </c>
      <c r="F1475" s="6">
        <f t="shared" si="319"/>
        <v>0.1392823418319169</v>
      </c>
      <c r="G1475" s="2">
        <v>24</v>
      </c>
      <c r="H1475" s="7">
        <f t="shared" si="320"/>
        <v>0</v>
      </c>
      <c r="I1475" s="6">
        <f t="shared" si="321"/>
        <v>1.827875095201828E-2</v>
      </c>
      <c r="J1475" s="10">
        <f>IF(B1475="Pending","",C1475/(VLOOKUP(B1475,Population!$A$2:$B$10,2,FALSE)/100000))</f>
        <v>2609.9486765574306</v>
      </c>
      <c r="K1475" s="10">
        <f>IF(B1475="Pending","",SUMIFS(E:E,A:A,"&lt;="&amp;A1475,A:A,"&gt;="&amp;A1475-30,B:B,B1475)/(VLOOKUP(B1475,Population!$A$2:$B$10,2,FALSE)/100000))</f>
        <v>1160.9905356015058</v>
      </c>
      <c r="L1475" s="13">
        <f>IF(B1475="Pending","",(G1475/C1475)/(VLOOKUP(B1475,Population!$A$2:$B$10,2,FALSE)/100000))</f>
        <v>1.1950879073769872E-4</v>
      </c>
    </row>
    <row r="1476" spans="1:12" x14ac:dyDescent="0.3">
      <c r="A1476" s="1">
        <v>44056</v>
      </c>
      <c r="B1476" t="s">
        <v>4</v>
      </c>
      <c r="C1476" s="2">
        <v>19713</v>
      </c>
      <c r="D1476" s="6">
        <f t="shared" si="317"/>
        <v>0.15339542918505031</v>
      </c>
      <c r="E1476" s="7">
        <f t="shared" si="318"/>
        <v>269</v>
      </c>
      <c r="F1476" s="6">
        <f t="shared" si="319"/>
        <v>0.12700661000944288</v>
      </c>
      <c r="G1476" s="2">
        <v>72</v>
      </c>
      <c r="H1476" s="7">
        <f t="shared" si="320"/>
        <v>0</v>
      </c>
      <c r="I1476" s="6">
        <f t="shared" si="321"/>
        <v>5.4836252856054833E-2</v>
      </c>
      <c r="J1476" s="10">
        <f>IF(B1476="Pending","",C1476/(VLOOKUP(B1476,Population!$A$2:$B$10,2,FALSE)/100000))</f>
        <v>2312.3211185661335</v>
      </c>
      <c r="K1476" s="10">
        <f>IF(B1476="Pending","",SUMIFS(E:E,A:A,"&lt;="&amp;A1476,A:A,"&gt;="&amp;A1476-30,B:B,B1476)/(VLOOKUP(B1476,Population!$A$2:$B$10,2,FALSE)/100000))</f>
        <v>1085.6050297940224</v>
      </c>
      <c r="L1476" s="13">
        <f>IF(B1476="Pending","",(G1476/C1476)/(VLOOKUP(B1476,Population!$A$2:$B$10,2,FALSE)/100000))</f>
        <v>4.2842538753736111E-4</v>
      </c>
    </row>
    <row r="1477" spans="1:12" x14ac:dyDescent="0.3">
      <c r="A1477" s="1">
        <v>44056</v>
      </c>
      <c r="B1477" t="s">
        <v>5</v>
      </c>
      <c r="C1477" s="2">
        <v>16200</v>
      </c>
      <c r="D1477" s="6">
        <f t="shared" si="317"/>
        <v>0.12605924784648784</v>
      </c>
      <c r="E1477" s="7">
        <f t="shared" si="318"/>
        <v>290</v>
      </c>
      <c r="F1477" s="6">
        <f t="shared" si="319"/>
        <v>0.13692162417374881</v>
      </c>
      <c r="G1477" s="2">
        <v>141</v>
      </c>
      <c r="H1477" s="7">
        <f t="shared" si="320"/>
        <v>4</v>
      </c>
      <c r="I1477" s="6">
        <f t="shared" si="321"/>
        <v>0.10738766184310738</v>
      </c>
      <c r="J1477" s="10">
        <f>IF(B1477="Pending","",C1477/(VLOOKUP(B1477,Population!$A$2:$B$10,2,FALSE)/100000))</f>
        <v>1809.3260707133772</v>
      </c>
      <c r="K1477" s="10">
        <f>IF(B1477="Pending","",SUMIFS(E:E,A:A,"&lt;="&amp;A1477,A:A,"&gt;="&amp;A1477-30,B:B,B1477)/(VLOOKUP(B1477,Population!$A$2:$B$10,2,FALSE)/100000))</f>
        <v>901.31243152203422</v>
      </c>
      <c r="L1477" s="13">
        <f>IF(B1477="Pending","",(G1477/C1477)/(VLOOKUP(B1477,Population!$A$2:$B$10,2,FALSE)/100000))</f>
        <v>9.7208876684417829E-4</v>
      </c>
    </row>
    <row r="1478" spans="1:12" x14ac:dyDescent="0.3">
      <c r="A1478" s="1">
        <v>44056</v>
      </c>
      <c r="B1478" t="s">
        <v>6</v>
      </c>
      <c r="C1478" s="2">
        <v>10410</v>
      </c>
      <c r="D1478" s="6">
        <f t="shared" si="317"/>
        <v>8.1004738893946826E-2</v>
      </c>
      <c r="E1478" s="7">
        <f t="shared" si="318"/>
        <v>232</v>
      </c>
      <c r="F1478" s="6">
        <f t="shared" si="319"/>
        <v>0.10953729933899906</v>
      </c>
      <c r="G1478" s="2">
        <v>269</v>
      </c>
      <c r="H1478" s="7">
        <f t="shared" si="320"/>
        <v>10</v>
      </c>
      <c r="I1478" s="6">
        <f t="shared" si="321"/>
        <v>0.20487433358720489</v>
      </c>
      <c r="J1478" s="10">
        <f>IF(B1478="Pending","",C1478/(VLOOKUP(B1478,Population!$A$2:$B$10,2,FALSE)/100000))</f>
        <v>1321.0022866917586</v>
      </c>
      <c r="K1478" s="10">
        <f>IF(B1478="Pending","",SUMIFS(E:E,A:A,"&lt;="&amp;A1478,A:A,"&gt;="&amp;A1478-30,B:B,B1478)/(VLOOKUP(B1478,Population!$A$2:$B$10,2,FALSE)/100000))</f>
        <v>725.34573205860636</v>
      </c>
      <c r="L1478" s="13">
        <f>IF(B1478="Pending","",(G1478/C1478)/(VLOOKUP(B1478,Population!$A$2:$B$10,2,FALSE)/100000))</f>
        <v>3.2790979552108327E-3</v>
      </c>
    </row>
    <row r="1479" spans="1:12" x14ac:dyDescent="0.3">
      <c r="A1479" s="1">
        <v>44056</v>
      </c>
      <c r="B1479" t="s">
        <v>7</v>
      </c>
      <c r="C1479" s="2">
        <v>5589</v>
      </c>
      <c r="D1479" s="6">
        <f t="shared" si="317"/>
        <v>4.3490440507038305E-2</v>
      </c>
      <c r="E1479" s="7">
        <f t="shared" si="318"/>
        <v>129</v>
      </c>
      <c r="F1479" s="6">
        <f t="shared" si="319"/>
        <v>6.0906515580736544E-2</v>
      </c>
      <c r="G1479" s="2">
        <v>380</v>
      </c>
      <c r="H1479" s="7">
        <f t="shared" si="320"/>
        <v>4</v>
      </c>
      <c r="I1479" s="6">
        <f t="shared" si="321"/>
        <v>0.2894135567402894</v>
      </c>
      <c r="J1479" s="10">
        <f>IF(B1479="Pending","",C1479/(VLOOKUP(B1479,Population!$A$2:$B$10,2,FALSE)/100000))</f>
        <v>1165.3534113015721</v>
      </c>
      <c r="K1479" s="10">
        <f>IF(B1479="Pending","",SUMIFS(E:E,A:A,"&lt;="&amp;A1479,A:A,"&gt;="&amp;A1479-30,B:B,B1479)/(VLOOKUP(B1479,Population!$A$2:$B$10,2,FALSE)/100000))</f>
        <v>660.34608223154032</v>
      </c>
      <c r="L1479" s="13">
        <f>IF(B1479="Pending","",(G1479/C1479)/(VLOOKUP(B1479,Population!$A$2:$B$10,2,FALSE)/100000))</f>
        <v>1.4176630798361893E-2</v>
      </c>
    </row>
    <row r="1480" spans="1:12" x14ac:dyDescent="0.3">
      <c r="A1480" s="1">
        <v>44056</v>
      </c>
      <c r="B1480" t="s">
        <v>25</v>
      </c>
      <c r="C1480" s="2">
        <v>3082</v>
      </c>
      <c r="D1480" s="6">
        <f t="shared" si="317"/>
        <v>2.3982382831041701E-2</v>
      </c>
      <c r="E1480" s="7">
        <f t="shared" si="318"/>
        <v>75</v>
      </c>
      <c r="F1480" s="6">
        <f t="shared" si="319"/>
        <v>3.5410764872521247E-2</v>
      </c>
      <c r="G1480" s="2">
        <v>409</v>
      </c>
      <c r="H1480" s="7">
        <f t="shared" si="320"/>
        <v>7</v>
      </c>
      <c r="I1480" s="6">
        <f t="shared" si="321"/>
        <v>0.31150038080731152</v>
      </c>
      <c r="J1480" s="10">
        <f>IF(B1480="Pending","",C1480/(VLOOKUP(B1480,Population!$A$2:$B$10,2,FALSE)/100000))</f>
        <v>1392.2455266997636</v>
      </c>
      <c r="K1480" s="10">
        <f>IF(B1480="Pending","",SUMIFS(E:E,A:A,"&lt;="&amp;A1480,A:A,"&gt;="&amp;A1480-30,B:B,B1480)/(VLOOKUP(B1480,Population!$A$2:$B$10,2,FALSE)/100000))</f>
        <v>772.46588275684485</v>
      </c>
      <c r="L1480" s="13">
        <f>IF(B1480="Pending","",(G1480/C1480)/(VLOOKUP(B1480,Population!$A$2:$B$10,2,FALSE)/100000))</f>
        <v>5.9947885676034311E-2</v>
      </c>
    </row>
    <row r="1481" spans="1:12" x14ac:dyDescent="0.3">
      <c r="A1481" s="1">
        <v>44056</v>
      </c>
      <c r="B1481" t="s">
        <v>21</v>
      </c>
      <c r="C1481" s="2">
        <v>211</v>
      </c>
      <c r="D1481" s="6">
        <f t="shared" si="317"/>
        <v>1.641882796025243E-3</v>
      </c>
      <c r="E1481" s="7">
        <f t="shared" si="318"/>
        <v>3</v>
      </c>
      <c r="F1481" s="6">
        <f t="shared" si="319"/>
        <v>1.4164305949008499E-3</v>
      </c>
      <c r="G1481" s="2">
        <v>0</v>
      </c>
      <c r="H1481" s="7">
        <f t="shared" si="320"/>
        <v>0</v>
      </c>
      <c r="I1481" s="6">
        <f t="shared" si="321"/>
        <v>0</v>
      </c>
      <c r="J1481" s="10" t="str">
        <f>IF(B1481="Pending","",C1481/(VLOOKUP(B1481,Population!$A$2:$B$10,2,FALSE)/100000))</f>
        <v/>
      </c>
      <c r="K1481" s="10" t="str">
        <f>IF(B1481="Pending","",SUMIFS(E:E,A:A,"&lt;="&amp;A1481,A:A,"&gt;="&amp;A1481-30,B:B,B1481)/(VLOOKUP(B1481,Population!$A$2:$B$10,2,FALSE)/100000))</f>
        <v/>
      </c>
      <c r="L1481" s="13" t="str">
        <f>IF(B1481="Pending","",(G1481/C1481)/(VLOOKUP(B1481,Population!$A$2:$B$10,2,FALSE)/100000))</f>
        <v/>
      </c>
    </row>
    <row r="1482" spans="1:12" x14ac:dyDescent="0.3">
      <c r="A1482" s="1">
        <v>44057</v>
      </c>
      <c r="B1482" s="11" t="s">
        <v>0</v>
      </c>
      <c r="C1482" s="2">
        <v>6352</v>
      </c>
      <c r="D1482" s="6">
        <f t="shared" ref="D1482:D1491" si="322">C1482/SUMIF(A:A,A1482,C:C)</f>
        <v>4.8689999846693956E-2</v>
      </c>
      <c r="E1482" s="7">
        <f t="shared" ref="E1482:E1491" si="323">C1482-SUMIFS(C:C,A:A,A1482-1,B:B,B1482)</f>
        <v>107</v>
      </c>
      <c r="F1482" s="6">
        <f t="shared" ref="F1482:F1491" si="324">E1482/SUMIF(A:A,A1482,E:E)</f>
        <v>5.4956343091936311E-2</v>
      </c>
      <c r="G1482" s="2">
        <v>4</v>
      </c>
      <c r="H1482" s="7">
        <f t="shared" ref="H1482:H1490" si="325">G1482-SUMIFS(G:G,A:A,A1482-1,B:B,B1482)</f>
        <v>0</v>
      </c>
      <c r="I1482" s="6">
        <f t="shared" ref="I1482:I1490" si="326">G1482/SUMIF(A:A,A1482,G:G)</f>
        <v>3.0165912518853697E-3</v>
      </c>
      <c r="J1482" s="10">
        <f>IF(B1482="Pending","",C1482/(VLOOKUP(B1482,Population!$A$2:$B$10,2,FALSE)/100000))</f>
        <v>701.15483026357322</v>
      </c>
      <c r="K1482" s="10">
        <f>IF(B1482="Pending","",SUMIFS(E:E,A:A,"&lt;="&amp;A1482,A:A,"&gt;="&amp;A1482-30,B:B,B1482)/(VLOOKUP(B1482,Population!$A$2:$B$10,2,FALSE)/100000))</f>
        <v>367.24529601494146</v>
      </c>
      <c r="L1482" s="13">
        <f>IF(B1482="Pending","",(G1482/C1482)/(VLOOKUP(B1482,Population!$A$2:$B$10,2,FALSE)/100000))</f>
        <v>6.9510904979210145E-5</v>
      </c>
    </row>
    <row r="1483" spans="1:12" x14ac:dyDescent="0.3">
      <c r="A1483" s="1">
        <v>44057</v>
      </c>
      <c r="B1483" t="s">
        <v>1</v>
      </c>
      <c r="C1483" s="2">
        <v>15281</v>
      </c>
      <c r="D1483" s="6">
        <f t="shared" si="322"/>
        <v>0.1171334835732573</v>
      </c>
      <c r="E1483" s="7">
        <f t="shared" si="323"/>
        <v>230</v>
      </c>
      <c r="F1483" s="6">
        <f t="shared" si="324"/>
        <v>0.11813045711350796</v>
      </c>
      <c r="G1483" s="2">
        <v>0</v>
      </c>
      <c r="H1483" s="7">
        <f t="shared" si="325"/>
        <v>0</v>
      </c>
      <c r="I1483" s="6">
        <f t="shared" si="326"/>
        <v>0</v>
      </c>
      <c r="J1483" s="10">
        <f>IF(B1483="Pending","",C1483/(VLOOKUP(B1483,Population!$A$2:$B$10,2,FALSE)/100000))</f>
        <v>1783.6528641045843</v>
      </c>
      <c r="K1483" s="10">
        <f>IF(B1483="Pending","",SUMIFS(E:E,A:A,"&lt;="&amp;A1483,A:A,"&gt;="&amp;A1483-30,B:B,B1483)/(VLOOKUP(B1483,Population!$A$2:$B$10,2,FALSE)/100000))</f>
        <v>974.40835740756961</v>
      </c>
      <c r="L1483" s="13">
        <f>IF(B1483="Pending","",(G1483/C1483)/(VLOOKUP(B1483,Population!$A$2:$B$10,2,FALSE)/100000))</f>
        <v>0</v>
      </c>
    </row>
    <row r="1484" spans="1:12" x14ac:dyDescent="0.3">
      <c r="A1484" s="1">
        <v>44057</v>
      </c>
      <c r="B1484" t="s">
        <v>2</v>
      </c>
      <c r="C1484" s="2">
        <v>29440</v>
      </c>
      <c r="D1484" s="6">
        <f t="shared" si="322"/>
        <v>0.22566649803001732</v>
      </c>
      <c r="E1484" s="7">
        <f t="shared" si="323"/>
        <v>324</v>
      </c>
      <c r="F1484" s="6">
        <f t="shared" si="324"/>
        <v>0.16640986132511557</v>
      </c>
      <c r="G1484" s="2">
        <v>14</v>
      </c>
      <c r="H1484" s="7">
        <f t="shared" si="325"/>
        <v>0</v>
      </c>
      <c r="I1484" s="6">
        <f t="shared" si="326"/>
        <v>1.0558069381598794E-2</v>
      </c>
      <c r="J1484" s="10">
        <f>IF(B1484="Pending","",C1484/(VLOOKUP(B1484,Population!$A$2:$B$10,2,FALSE)/100000))</f>
        <v>3090.9823948394032</v>
      </c>
      <c r="K1484" s="10">
        <f>IF(B1484="Pending","",SUMIFS(E:E,A:A,"&lt;="&amp;A1484,A:A,"&gt;="&amp;A1484-30,B:B,B1484)/(VLOOKUP(B1484,Population!$A$2:$B$10,2,FALSE)/100000))</f>
        <v>1412.7805402499664</v>
      </c>
      <c r="L1484" s="13">
        <f>IF(B1484="Pending","",(G1484/C1484)/(VLOOKUP(B1484,Population!$A$2:$B$10,2,FALSE)/100000))</f>
        <v>4.9928550247453884E-5</v>
      </c>
    </row>
    <row r="1485" spans="1:12" x14ac:dyDescent="0.3">
      <c r="A1485" s="1">
        <v>44057</v>
      </c>
      <c r="B1485" t="s">
        <v>3</v>
      </c>
      <c r="C1485" s="2">
        <v>23203</v>
      </c>
      <c r="D1485" s="6">
        <f t="shared" si="322"/>
        <v>0.17785800794125312</v>
      </c>
      <c r="E1485" s="7">
        <f t="shared" si="323"/>
        <v>309</v>
      </c>
      <c r="F1485" s="6">
        <f t="shared" si="324"/>
        <v>0.15870570107858242</v>
      </c>
      <c r="G1485" s="2">
        <v>25</v>
      </c>
      <c r="H1485" s="7">
        <f t="shared" si="325"/>
        <v>1</v>
      </c>
      <c r="I1485" s="6">
        <f t="shared" si="326"/>
        <v>1.8853695324283559E-2</v>
      </c>
      <c r="J1485" s="10">
        <f>IF(B1485="Pending","",C1485/(VLOOKUP(B1485,Population!$A$2:$B$10,2,FALSE)/100000))</f>
        <v>2645.1751175924724</v>
      </c>
      <c r="K1485" s="10">
        <f>IF(B1485="Pending","",SUMIFS(E:E,A:A,"&lt;="&amp;A1485,A:A,"&gt;="&amp;A1485-30,B:B,B1485)/(VLOOKUP(B1485,Population!$A$2:$B$10,2,FALSE)/100000))</f>
        <v>1162.9285598655695</v>
      </c>
      <c r="L1485" s="13">
        <f>IF(B1485="Pending","",(G1485/C1485)/(VLOOKUP(B1485,Population!$A$2:$B$10,2,FALSE)/100000))</f>
        <v>1.228304823706738E-4</v>
      </c>
    </row>
    <row r="1486" spans="1:12" x14ac:dyDescent="0.3">
      <c r="A1486" s="1">
        <v>44057</v>
      </c>
      <c r="B1486" t="s">
        <v>4</v>
      </c>
      <c r="C1486" s="2">
        <v>19992</v>
      </c>
      <c r="D1486" s="6">
        <f t="shared" si="322"/>
        <v>0.15324472243940579</v>
      </c>
      <c r="E1486" s="7">
        <f t="shared" si="323"/>
        <v>279</v>
      </c>
      <c r="F1486" s="6">
        <f t="shared" si="324"/>
        <v>0.14329738058551617</v>
      </c>
      <c r="G1486" s="2">
        <v>73</v>
      </c>
      <c r="H1486" s="7">
        <f t="shared" si="325"/>
        <v>1</v>
      </c>
      <c r="I1486" s="6">
        <f t="shared" si="326"/>
        <v>5.5052790346907993E-2</v>
      </c>
      <c r="J1486" s="10">
        <f>IF(B1486="Pending","",C1486/(VLOOKUP(B1486,Population!$A$2:$B$10,2,FALSE)/100000))</f>
        <v>2345.0476235161641</v>
      </c>
      <c r="K1486" s="10">
        <f>IF(B1486="Pending","",SUMIFS(E:E,A:A,"&lt;="&amp;A1486,A:A,"&gt;="&amp;A1486-30,B:B,B1486)/(VLOOKUP(B1486,Population!$A$2:$B$10,2,FALSE)/100000))</f>
        <v>1092.994885750481</v>
      </c>
      <c r="L1486" s="13">
        <f>IF(B1486="Pending","",(G1486/C1486)/(VLOOKUP(B1486,Population!$A$2:$B$10,2,FALSE)/100000))</f>
        <v>4.2831377378052055E-4</v>
      </c>
    </row>
    <row r="1487" spans="1:12" x14ac:dyDescent="0.3">
      <c r="A1487" s="1">
        <v>44057</v>
      </c>
      <c r="B1487" t="s">
        <v>5</v>
      </c>
      <c r="C1487" s="2">
        <v>16500</v>
      </c>
      <c r="D1487" s="6">
        <f t="shared" si="322"/>
        <v>0.12647748700731271</v>
      </c>
      <c r="E1487" s="7">
        <f t="shared" si="323"/>
        <v>300</v>
      </c>
      <c r="F1487" s="6">
        <f t="shared" si="324"/>
        <v>0.15408320493066255</v>
      </c>
      <c r="G1487" s="2">
        <v>142</v>
      </c>
      <c r="H1487" s="7">
        <f t="shared" si="325"/>
        <v>1</v>
      </c>
      <c r="I1487" s="6">
        <f t="shared" si="326"/>
        <v>0.10708898944193061</v>
      </c>
      <c r="J1487" s="10">
        <f>IF(B1487="Pending","",C1487/(VLOOKUP(B1487,Population!$A$2:$B$10,2,FALSE)/100000))</f>
        <v>1842.8321090599211</v>
      </c>
      <c r="K1487" s="10">
        <f>IF(B1487="Pending","",SUMIFS(E:E,A:A,"&lt;="&amp;A1487,A:A,"&gt;="&amp;A1487-30,B:B,B1487)/(VLOOKUP(B1487,Population!$A$2:$B$10,2,FALSE)/100000))</f>
        <v>914.93822044962872</v>
      </c>
      <c r="L1487" s="13">
        <f>IF(B1487="Pending","",(G1487/C1487)/(VLOOKUP(B1487,Population!$A$2:$B$10,2,FALSE)/100000))</f>
        <v>9.6118332226449526E-4</v>
      </c>
    </row>
    <row r="1488" spans="1:12" x14ac:dyDescent="0.3">
      <c r="A1488" s="1">
        <v>44057</v>
      </c>
      <c r="B1488" t="s">
        <v>6</v>
      </c>
      <c r="C1488" s="2">
        <v>10621</v>
      </c>
      <c r="D1488" s="6">
        <f t="shared" si="322"/>
        <v>8.1413175121495041E-2</v>
      </c>
      <c r="E1488" s="7">
        <f t="shared" si="323"/>
        <v>211</v>
      </c>
      <c r="F1488" s="6">
        <f t="shared" si="324"/>
        <v>0.108371854134566</v>
      </c>
      <c r="G1488" s="2">
        <v>273</v>
      </c>
      <c r="H1488" s="7">
        <f t="shared" si="325"/>
        <v>4</v>
      </c>
      <c r="I1488" s="6">
        <f t="shared" si="326"/>
        <v>0.20588235294117646</v>
      </c>
      <c r="J1488" s="10">
        <f>IF(B1488="Pending","",C1488/(VLOOKUP(B1488,Population!$A$2:$B$10,2,FALSE)/100000))</f>
        <v>1347.777645240458</v>
      </c>
      <c r="K1488" s="10">
        <f>IF(B1488="Pending","",SUMIFS(E:E,A:A,"&lt;="&amp;A1488,A:A,"&gt;="&amp;A1488-30,B:B,B1488)/(VLOOKUP(B1488,Population!$A$2:$B$10,2,FALSE)/100000))</f>
        <v>739.30444978541641</v>
      </c>
      <c r="L1488" s="13">
        <f>IF(B1488="Pending","",(G1488/C1488)/(VLOOKUP(B1488,Population!$A$2:$B$10,2,FALSE)/100000))</f>
        <v>3.261745546489515E-3</v>
      </c>
    </row>
    <row r="1489" spans="1:12" x14ac:dyDescent="0.3">
      <c r="A1489" s="1">
        <v>44057</v>
      </c>
      <c r="B1489" t="s">
        <v>7</v>
      </c>
      <c r="C1489" s="2">
        <v>5705</v>
      </c>
      <c r="D1489" s="6">
        <f t="shared" si="322"/>
        <v>4.3730549295558724E-2</v>
      </c>
      <c r="E1489" s="7">
        <f t="shared" si="323"/>
        <v>116</v>
      </c>
      <c r="F1489" s="6">
        <f t="shared" si="324"/>
        <v>5.9578839239856192E-2</v>
      </c>
      <c r="G1489" s="2">
        <v>384</v>
      </c>
      <c r="H1489" s="7">
        <f t="shared" si="325"/>
        <v>4</v>
      </c>
      <c r="I1489" s="6">
        <f t="shared" si="326"/>
        <v>0.2895927601809955</v>
      </c>
      <c r="J1489" s="10">
        <f>IF(B1489="Pending","",C1489/(VLOOKUP(B1489,Population!$A$2:$B$10,2,FALSE)/100000))</f>
        <v>1189.5403849481961</v>
      </c>
      <c r="K1489" s="10">
        <f>IF(B1489="Pending","",SUMIFS(E:E,A:A,"&lt;="&amp;A1489,A:A,"&gt;="&amp;A1489-30,B:B,B1489)/(VLOOKUP(B1489,Population!$A$2:$B$10,2,FALSE)/100000))</f>
        <v>671.81404387433622</v>
      </c>
      <c r="L1489" s="13">
        <f>IF(B1489="Pending","",(G1489/C1489)/(VLOOKUP(B1489,Population!$A$2:$B$10,2,FALSE)/100000))</f>
        <v>1.4034570220169349E-2</v>
      </c>
    </row>
    <row r="1490" spans="1:12" x14ac:dyDescent="0.3">
      <c r="A1490" s="1">
        <v>44057</v>
      </c>
      <c r="B1490" t="s">
        <v>25</v>
      </c>
      <c r="C1490" s="2">
        <v>3152</v>
      </c>
      <c r="D1490" s="6">
        <f t="shared" si="322"/>
        <v>2.4161032669518159E-2</v>
      </c>
      <c r="E1490" s="7">
        <f t="shared" si="323"/>
        <v>70</v>
      </c>
      <c r="F1490" s="6">
        <f t="shared" si="324"/>
        <v>3.5952747817154594E-2</v>
      </c>
      <c r="G1490" s="2">
        <v>411</v>
      </c>
      <c r="H1490" s="7">
        <f t="shared" si="325"/>
        <v>2</v>
      </c>
      <c r="I1490" s="6">
        <f t="shared" si="326"/>
        <v>0.30995475113122173</v>
      </c>
      <c r="J1490" s="10">
        <f>IF(B1490="Pending","",C1490/(VLOOKUP(B1490,Population!$A$2:$B$10,2,FALSE)/100000))</f>
        <v>1423.8669371050146</v>
      </c>
      <c r="K1490" s="10">
        <f>IF(B1490="Pending","",SUMIFS(E:E,A:A,"&lt;="&amp;A1490,A:A,"&gt;="&amp;A1490-30,B:B,B1490)/(VLOOKUP(B1490,Population!$A$2:$B$10,2,FALSE)/100000))</f>
        <v>791.43872899999542</v>
      </c>
      <c r="L1490" s="13">
        <f>IF(B1490="Pending","",(G1490/C1490)/(VLOOKUP(B1490,Population!$A$2:$B$10,2,FALSE)/100000))</f>
        <v>5.8903189251985788E-2</v>
      </c>
    </row>
    <row r="1491" spans="1:12" x14ac:dyDescent="0.3">
      <c r="A1491" s="1">
        <v>44057</v>
      </c>
      <c r="B1491" t="s">
        <v>21</v>
      </c>
      <c r="C1491" s="2">
        <v>212</v>
      </c>
      <c r="D1491" s="6">
        <f t="shared" si="322"/>
        <v>1.6250440754878965E-3</v>
      </c>
      <c r="E1491" s="7">
        <f t="shared" si="323"/>
        <v>1</v>
      </c>
      <c r="F1491" s="6">
        <f t="shared" si="324"/>
        <v>5.1361068310220854E-4</v>
      </c>
      <c r="G1491" s="2">
        <v>0</v>
      </c>
      <c r="H1491" s="7">
        <f t="shared" ref="H1491:H1501" si="327">G1491-SUMIFS(G:G,A:A,A1491-1,B:B,B1491)</f>
        <v>0</v>
      </c>
      <c r="I1491" s="6">
        <f t="shared" ref="I1491:I1501" si="328">G1491/SUMIF(A:A,A1491,G:G)</f>
        <v>0</v>
      </c>
      <c r="J1491" s="10" t="str">
        <f>IF(B1491="Pending","",C1491/(VLOOKUP(B1491,Population!$A$2:$B$10,2,FALSE)/100000))</f>
        <v/>
      </c>
      <c r="K1491" s="10" t="str">
        <f>IF(B1491="Pending","",SUMIFS(E:E,A:A,"&lt;="&amp;A1491,A:A,"&gt;="&amp;A1491-30,B:B,B1491)/(VLOOKUP(B1491,Population!$A$2:$B$10,2,FALSE)/100000))</f>
        <v/>
      </c>
      <c r="L1491" s="13" t="str">
        <f>IF(B1491="Pending","",(G1491/C1491)/(VLOOKUP(B1491,Population!$A$2:$B$10,2,FALSE)/100000))</f>
        <v/>
      </c>
    </row>
    <row r="1492" spans="1:12" x14ac:dyDescent="0.3">
      <c r="A1492" s="1">
        <v>44058</v>
      </c>
      <c r="B1492" s="11" t="s">
        <v>0</v>
      </c>
      <c r="C1492" s="2">
        <v>6434</v>
      </c>
      <c r="D1492" s="6">
        <f t="shared" ref="D1492:D1501" si="329">C1492/SUMIF(A:A,A1492,C:C)</f>
        <v>4.8836026626792262E-2</v>
      </c>
      <c r="E1492" s="7">
        <f t="shared" ref="E1492:E1501" si="330">C1492-SUMIFS(C:C,A:A,A1492-1,B:B,B1492)</f>
        <v>82</v>
      </c>
      <c r="F1492" s="6">
        <f t="shared" ref="F1492:F1501" si="331">E1492/SUMIF(A:A,A1492,E:E)</f>
        <v>6.3615205585725365E-2</v>
      </c>
      <c r="G1492" s="2">
        <v>4</v>
      </c>
      <c r="H1492" s="7">
        <f t="shared" si="327"/>
        <v>0</v>
      </c>
      <c r="I1492" s="6">
        <f t="shared" si="328"/>
        <v>2.9739776951672862E-3</v>
      </c>
      <c r="J1492" s="10">
        <f>IF(B1492="Pending","",C1492/(VLOOKUP(B1492,Population!$A$2:$B$10,2,FALSE)/100000))</f>
        <v>710.20626226634602</v>
      </c>
      <c r="K1492" s="10">
        <f>IF(B1492="Pending","",SUMIFS(E:E,A:A,"&lt;="&amp;A1492,A:A,"&gt;="&amp;A1492-30,B:B,B1492)/(VLOOKUP(B1492,Population!$A$2:$B$10,2,FALSE)/100000))</f>
        <v>365.81031289255066</v>
      </c>
      <c r="L1492" s="13">
        <f>IF(B1492="Pending","",(G1492/C1492)/(VLOOKUP(B1492,Population!$A$2:$B$10,2,FALSE)/100000))</f>
        <v>6.862500286415027E-5</v>
      </c>
    </row>
    <row r="1493" spans="1:12" x14ac:dyDescent="0.3">
      <c r="A1493" s="1">
        <v>44058</v>
      </c>
      <c r="B1493" t="s">
        <v>1</v>
      </c>
      <c r="C1493" s="2">
        <v>15483</v>
      </c>
      <c r="D1493" s="6">
        <f t="shared" si="329"/>
        <v>0.11752070255869204</v>
      </c>
      <c r="E1493" s="7">
        <f t="shared" si="330"/>
        <v>202</v>
      </c>
      <c r="F1493" s="6">
        <f t="shared" si="331"/>
        <v>0.15671062839410396</v>
      </c>
      <c r="G1493" s="2">
        <v>0</v>
      </c>
      <c r="H1493" s="7">
        <f t="shared" si="327"/>
        <v>0</v>
      </c>
      <c r="I1493" s="6">
        <f t="shared" si="328"/>
        <v>0</v>
      </c>
      <c r="J1493" s="10">
        <f>IF(B1493="Pending","",C1493/(VLOOKUP(B1493,Population!$A$2:$B$10,2,FALSE)/100000))</f>
        <v>1807.2310251247484</v>
      </c>
      <c r="K1493" s="10">
        <f>IF(B1493="Pending","",SUMIFS(E:E,A:A,"&lt;="&amp;A1493,A:A,"&gt;="&amp;A1493-30,B:B,B1493)/(VLOOKUP(B1493,Population!$A$2:$B$10,2,FALSE)/100000))</f>
        <v>960.28480550935251</v>
      </c>
      <c r="L1493" s="13">
        <f>IF(B1493="Pending","",(G1493/C1493)/(VLOOKUP(B1493,Population!$A$2:$B$10,2,FALSE)/100000))</f>
        <v>0</v>
      </c>
    </row>
    <row r="1494" spans="1:12" x14ac:dyDescent="0.3">
      <c r="A1494" s="1">
        <v>44058</v>
      </c>
      <c r="B1494" t="s">
        <v>2</v>
      </c>
      <c r="C1494" s="2">
        <v>29664</v>
      </c>
      <c r="D1494" s="6">
        <f t="shared" si="329"/>
        <v>0.22515882714596916</v>
      </c>
      <c r="E1494" s="7">
        <f t="shared" si="330"/>
        <v>224</v>
      </c>
      <c r="F1494" s="6">
        <f t="shared" si="331"/>
        <v>0.17377812257564004</v>
      </c>
      <c r="G1494" s="2">
        <v>14</v>
      </c>
      <c r="H1494" s="7">
        <f t="shared" si="327"/>
        <v>0</v>
      </c>
      <c r="I1494" s="6">
        <f t="shared" si="328"/>
        <v>1.0408921933085501E-2</v>
      </c>
      <c r="J1494" s="10">
        <f>IF(B1494="Pending","",C1494/(VLOOKUP(B1494,Population!$A$2:$B$10,2,FALSE)/100000))</f>
        <v>3114.5007391479639</v>
      </c>
      <c r="K1494" s="10">
        <f>IF(B1494="Pending","",SUMIFS(E:E,A:A,"&lt;="&amp;A1494,A:A,"&gt;="&amp;A1494-30,B:B,B1494)/(VLOOKUP(B1494,Population!$A$2:$B$10,2,FALSE)/100000))</f>
        <v>1379.1829055234512</v>
      </c>
      <c r="L1494" s="13">
        <f>IF(B1494="Pending","",(G1494/C1494)/(VLOOKUP(B1494,Population!$A$2:$B$10,2,FALSE)/100000))</f>
        <v>4.9551527753675912E-5</v>
      </c>
    </row>
    <row r="1495" spans="1:12" x14ac:dyDescent="0.3">
      <c r="A1495" s="1">
        <v>44058</v>
      </c>
      <c r="B1495" t="s">
        <v>3</v>
      </c>
      <c r="C1495" s="2">
        <v>23412</v>
      </c>
      <c r="D1495" s="6">
        <f t="shared" si="329"/>
        <v>0.17770423614958974</v>
      </c>
      <c r="E1495" s="7">
        <f t="shared" si="330"/>
        <v>209</v>
      </c>
      <c r="F1495" s="6">
        <f t="shared" si="331"/>
        <v>0.16214119472459271</v>
      </c>
      <c r="G1495" s="2">
        <v>26</v>
      </c>
      <c r="H1495" s="7">
        <f t="shared" si="327"/>
        <v>1</v>
      </c>
      <c r="I1495" s="6">
        <f t="shared" si="328"/>
        <v>1.9330855018587362E-2</v>
      </c>
      <c r="J1495" s="10">
        <f>IF(B1495="Pending","",C1495/(VLOOKUP(B1495,Population!$A$2:$B$10,2,FALSE)/100000))</f>
        <v>2669.0014158977269</v>
      </c>
      <c r="K1495" s="10">
        <f>IF(B1495="Pending","",SUMIFS(E:E,A:A,"&lt;="&amp;A1495,A:A,"&gt;="&amp;A1495-30,B:B,B1495)/(VLOOKUP(B1495,Population!$A$2:$B$10,2,FALSE)/100000))</f>
        <v>1143.5483172249317</v>
      </c>
      <c r="L1495" s="13">
        <f>IF(B1495="Pending","",(G1495/C1495)/(VLOOKUP(B1495,Population!$A$2:$B$10,2,FALSE)/100000))</f>
        <v>1.26603327769717E-4</v>
      </c>
    </row>
    <row r="1496" spans="1:12" x14ac:dyDescent="0.3">
      <c r="A1496" s="1">
        <v>44058</v>
      </c>
      <c r="B1496" t="s">
        <v>4</v>
      </c>
      <c r="C1496" s="2">
        <v>20179</v>
      </c>
      <c r="D1496" s="6">
        <f t="shared" si="329"/>
        <v>0.15316477794560787</v>
      </c>
      <c r="E1496" s="7">
        <f t="shared" si="330"/>
        <v>187</v>
      </c>
      <c r="F1496" s="6">
        <f t="shared" si="331"/>
        <v>0.14507370054305663</v>
      </c>
      <c r="G1496" s="2">
        <v>73</v>
      </c>
      <c r="H1496" s="7">
        <f t="shared" si="327"/>
        <v>0</v>
      </c>
      <c r="I1496" s="6">
        <f t="shared" si="328"/>
        <v>5.4275092936802972E-2</v>
      </c>
      <c r="J1496" s="10">
        <f>IF(B1496="Pending","",C1496/(VLOOKUP(B1496,Population!$A$2:$B$10,2,FALSE)/100000))</f>
        <v>2366.9825927837469</v>
      </c>
      <c r="K1496" s="10">
        <f>IF(B1496="Pending","",SUMIFS(E:E,A:A,"&lt;="&amp;A1496,A:A,"&gt;="&amp;A1496-30,B:B,B1496)/(VLOOKUP(B1496,Population!$A$2:$B$10,2,FALSE)/100000))</f>
        <v>1073.7578004035097</v>
      </c>
      <c r="L1496" s="13">
        <f>IF(B1496="Pending","",(G1496/C1496)/(VLOOKUP(B1496,Population!$A$2:$B$10,2,FALSE)/100000))</f>
        <v>4.2434456441945416E-4</v>
      </c>
    </row>
    <row r="1497" spans="1:12" x14ac:dyDescent="0.3">
      <c r="A1497" s="1">
        <v>44058</v>
      </c>
      <c r="B1497" t="s">
        <v>5</v>
      </c>
      <c r="C1497" s="2">
        <v>16684</v>
      </c>
      <c r="D1497" s="6">
        <f t="shared" si="329"/>
        <v>0.12663665965828444</v>
      </c>
      <c r="E1497" s="7">
        <f t="shared" si="330"/>
        <v>184</v>
      </c>
      <c r="F1497" s="6">
        <f t="shared" si="331"/>
        <v>0.14274631497284718</v>
      </c>
      <c r="G1497" s="2">
        <v>143</v>
      </c>
      <c r="H1497" s="7">
        <f t="shared" si="327"/>
        <v>1</v>
      </c>
      <c r="I1497" s="6">
        <f t="shared" si="328"/>
        <v>0.10631970260223049</v>
      </c>
      <c r="J1497" s="10">
        <f>IF(B1497="Pending","",C1497/(VLOOKUP(B1497,Population!$A$2:$B$10,2,FALSE)/100000))</f>
        <v>1863.3824792458015</v>
      </c>
      <c r="K1497" s="10">
        <f>IF(B1497="Pending","",SUMIFS(E:E,A:A,"&lt;="&amp;A1497,A:A,"&gt;="&amp;A1497-30,B:B,B1497)/(VLOOKUP(B1497,Population!$A$2:$B$10,2,FALSE)/100000))</f>
        <v>900.53062396061478</v>
      </c>
      <c r="L1497" s="13">
        <f>IF(B1497="Pending","",(G1497/C1497)/(VLOOKUP(B1497,Population!$A$2:$B$10,2,FALSE)/100000))</f>
        <v>9.5727712849752152E-4</v>
      </c>
    </row>
    <row r="1498" spans="1:12" x14ac:dyDescent="0.3">
      <c r="A1498" s="1">
        <v>44058</v>
      </c>
      <c r="B1498" t="s">
        <v>6</v>
      </c>
      <c r="C1498" s="2">
        <v>10734</v>
      </c>
      <c r="D1498" s="6">
        <f t="shared" si="329"/>
        <v>8.1474340971710926E-2</v>
      </c>
      <c r="E1498" s="7">
        <f t="shared" si="330"/>
        <v>113</v>
      </c>
      <c r="F1498" s="6">
        <f t="shared" si="331"/>
        <v>8.7664856477889838E-2</v>
      </c>
      <c r="G1498" s="2">
        <v>275</v>
      </c>
      <c r="H1498" s="7">
        <f t="shared" si="327"/>
        <v>2</v>
      </c>
      <c r="I1498" s="6">
        <f t="shared" si="328"/>
        <v>0.20446096654275092</v>
      </c>
      <c r="J1498" s="10">
        <f>IF(B1498="Pending","",C1498/(VLOOKUP(B1498,Population!$A$2:$B$10,2,FALSE)/100000))</f>
        <v>1362.1170552689084</v>
      </c>
      <c r="K1498" s="10">
        <f>IF(B1498="Pending","",SUMIFS(E:E,A:A,"&lt;="&amp;A1498,A:A,"&gt;="&amp;A1498-30,B:B,B1498)/(VLOOKUP(B1498,Population!$A$2:$B$10,2,FALSE)/100000))</f>
        <v>733.72096269469239</v>
      </c>
      <c r="L1498" s="13">
        <f>IF(B1498="Pending","",(G1498/C1498)/(VLOOKUP(B1498,Population!$A$2:$B$10,2,FALSE)/100000))</f>
        <v>3.2510522002073151E-3</v>
      </c>
    </row>
    <row r="1499" spans="1:12" x14ac:dyDescent="0.3">
      <c r="A1499" s="1">
        <v>44058</v>
      </c>
      <c r="B1499" t="s">
        <v>7</v>
      </c>
      <c r="C1499" s="2">
        <v>5762</v>
      </c>
      <c r="D1499" s="6">
        <f t="shared" si="329"/>
        <v>4.373534122219102E-2</v>
      </c>
      <c r="E1499" s="7">
        <f t="shared" si="330"/>
        <v>57</v>
      </c>
      <c r="F1499" s="6">
        <f t="shared" si="331"/>
        <v>4.4220325833979827E-2</v>
      </c>
      <c r="G1499" s="2">
        <v>389</v>
      </c>
      <c r="H1499" s="7">
        <f t="shared" si="327"/>
        <v>5</v>
      </c>
      <c r="I1499" s="6">
        <f t="shared" si="328"/>
        <v>0.28921933085501861</v>
      </c>
      <c r="J1499" s="10">
        <f>IF(B1499="Pending","",C1499/(VLOOKUP(B1499,Population!$A$2:$B$10,2,FALSE)/100000))</f>
        <v>1201.4253633780029</v>
      </c>
      <c r="K1499" s="10">
        <f>IF(B1499="Pending","",SUMIFS(E:E,A:A,"&lt;="&amp;A1499,A:A,"&gt;="&amp;A1499-30,B:B,B1499)/(VLOOKUP(B1499,Population!$A$2:$B$10,2,FALSE)/100000))</f>
        <v>662.84818295360481</v>
      </c>
      <c r="L1499" s="13">
        <f>IF(B1499="Pending","",(G1499/C1499)/(VLOOKUP(B1499,Population!$A$2:$B$10,2,FALSE)/100000))</f>
        <v>1.4076668704198724E-2</v>
      </c>
    </row>
    <row r="1500" spans="1:12" x14ac:dyDescent="0.3">
      <c r="A1500" s="1">
        <v>44058</v>
      </c>
      <c r="B1500" t="s">
        <v>25</v>
      </c>
      <c r="C1500" s="2">
        <v>3186</v>
      </c>
      <c r="D1500" s="6">
        <f t="shared" si="329"/>
        <v>2.4182713837886251E-2</v>
      </c>
      <c r="E1500" s="7">
        <f t="shared" si="330"/>
        <v>34</v>
      </c>
      <c r="F1500" s="6">
        <f t="shared" si="331"/>
        <v>2.6377036462373934E-2</v>
      </c>
      <c r="G1500" s="2">
        <v>421</v>
      </c>
      <c r="H1500" s="7">
        <f t="shared" si="327"/>
        <v>10</v>
      </c>
      <c r="I1500" s="6">
        <f t="shared" si="328"/>
        <v>0.31301115241635685</v>
      </c>
      <c r="J1500" s="10">
        <f>IF(B1500="Pending","",C1500/(VLOOKUP(B1500,Population!$A$2:$B$10,2,FALSE)/100000))</f>
        <v>1439.2259078732793</v>
      </c>
      <c r="K1500" s="10">
        <f>IF(B1500="Pending","",SUMIFS(E:E,A:A,"&lt;="&amp;A1500,A:A,"&gt;="&amp;A1500-30,B:B,B1500)/(VLOOKUP(B1500,Population!$A$2:$B$10,2,FALSE)/100000))</f>
        <v>789.18005682819182</v>
      </c>
      <c r="L1500" s="13">
        <f>IF(B1500="Pending","",(G1500/C1500)/(VLOOKUP(B1500,Population!$A$2:$B$10,2,FALSE)/100000))</f>
        <v>5.9692466059593996E-2</v>
      </c>
    </row>
    <row r="1501" spans="1:12" x14ac:dyDescent="0.3">
      <c r="A1501" s="1">
        <v>44058</v>
      </c>
      <c r="B1501" t="s">
        <v>21</v>
      </c>
      <c r="C1501" s="2">
        <v>209</v>
      </c>
      <c r="D1501" s="6">
        <f t="shared" si="329"/>
        <v>1.5863738832762795E-3</v>
      </c>
      <c r="E1501" s="7">
        <f t="shared" si="330"/>
        <v>-3</v>
      </c>
      <c r="F1501" s="6">
        <f t="shared" si="331"/>
        <v>-2.3273855702094647E-3</v>
      </c>
      <c r="G1501" s="2">
        <v>0</v>
      </c>
      <c r="H1501" s="7">
        <f t="shared" si="327"/>
        <v>0</v>
      </c>
      <c r="I1501" s="6">
        <f t="shared" si="328"/>
        <v>0</v>
      </c>
      <c r="J1501" s="10" t="str">
        <f>IF(B1501="Pending","",C1501/(VLOOKUP(B1501,Population!$A$2:$B$10,2,FALSE)/100000))</f>
        <v/>
      </c>
      <c r="K1501" s="10" t="str">
        <f>IF(B1501="Pending","",SUMIFS(E:E,A:A,"&lt;="&amp;A1501,A:A,"&gt;="&amp;A1501-30,B:B,B1501)/(VLOOKUP(B1501,Population!$A$2:$B$10,2,FALSE)/100000))</f>
        <v/>
      </c>
      <c r="L1501" s="13" t="str">
        <f>IF(B1501="Pending","",(G1501/C1501)/(VLOOKUP(B1501,Population!$A$2:$B$10,2,FALSE)/100000))</f>
        <v/>
      </c>
    </row>
    <row r="1502" spans="1:12" x14ac:dyDescent="0.3">
      <c r="A1502" s="1">
        <v>44059</v>
      </c>
      <c r="B1502" s="11" t="s">
        <v>0</v>
      </c>
      <c r="C1502">
        <v>6554</v>
      </c>
      <c r="D1502" s="6">
        <f t="shared" ref="D1502:D1511" si="332">C1502/SUMIF(A:A,A1502,C:C)</f>
        <v>4.9017261495198493E-2</v>
      </c>
      <c r="E1502" s="7">
        <f t="shared" ref="E1502:E1511" si="333">C1502-SUMIFS(C:C,A:A,A1502-1,B:B,B1502)</f>
        <v>120</v>
      </c>
      <c r="F1502" s="6">
        <f t="shared" ref="F1502:F1511" si="334">E1502/SUMIF(A:A,A1502,E:E)</f>
        <v>6.1193268740438553E-2</v>
      </c>
      <c r="G1502" s="2">
        <v>4</v>
      </c>
      <c r="H1502" s="7">
        <f t="shared" ref="H1502:H1511" si="335">G1502-SUMIFS(G:G,A:A,A1502-1,B:B,B1502)</f>
        <v>0</v>
      </c>
      <c r="I1502" s="6">
        <f t="shared" ref="I1502:I1511" si="336">G1502/SUMIF(A:A,A1502,G:G)</f>
        <v>2.9282576866764276E-3</v>
      </c>
      <c r="J1502" s="10">
        <f>IF(B1502="Pending","",C1502/(VLOOKUP(B1502,Population!$A$2:$B$10,2,FALSE)/100000))</f>
        <v>723.45226031918435</v>
      </c>
      <c r="K1502" s="10">
        <f>IF(B1502="Pending","",SUMIFS(E:E,A:A,"&lt;="&amp;A1502,A:A,"&gt;="&amp;A1502-30,B:B,B1502)/(VLOOKUP(B1502,Population!$A$2:$B$10,2,FALSE)/100000))</f>
        <v>366.03107952676464</v>
      </c>
      <c r="L1502" s="13">
        <f>IF(B1502="Pending","",(G1502/C1502)/(VLOOKUP(B1502,Population!$A$2:$B$10,2,FALSE)/100000))</f>
        <v>6.7368518222145693E-5</v>
      </c>
    </row>
    <row r="1503" spans="1:12" x14ac:dyDescent="0.3">
      <c r="A1503" s="1">
        <v>44059</v>
      </c>
      <c r="B1503" t="s">
        <v>1</v>
      </c>
      <c r="C1503">
        <v>15829</v>
      </c>
      <c r="D1503" s="6">
        <f t="shared" si="332"/>
        <v>0.1183848386035241</v>
      </c>
      <c r="E1503" s="7">
        <f t="shared" si="333"/>
        <v>346</v>
      </c>
      <c r="F1503" s="6">
        <f t="shared" si="334"/>
        <v>0.17644059153493116</v>
      </c>
      <c r="G1503" s="2">
        <v>0</v>
      </c>
      <c r="H1503" s="7">
        <f t="shared" si="335"/>
        <v>0</v>
      </c>
      <c r="I1503" s="6">
        <f t="shared" si="336"/>
        <v>0</v>
      </c>
      <c r="J1503" s="10">
        <f>IF(B1503="Pending","",C1503/(VLOOKUP(B1503,Population!$A$2:$B$10,2,FALSE)/100000))</f>
        <v>1847.6173801394848</v>
      </c>
      <c r="K1503" s="10">
        <f>IF(B1503="Pending","",SUMIFS(E:E,A:A,"&lt;="&amp;A1503,A:A,"&gt;="&amp;A1503-30,B:B,B1503)/(VLOOKUP(B1503,Population!$A$2:$B$10,2,FALSE)/100000))</f>
        <v>955.03224488604872</v>
      </c>
      <c r="L1503" s="13">
        <f>IF(B1503="Pending","",(G1503/C1503)/(VLOOKUP(B1503,Population!$A$2:$B$10,2,FALSE)/100000))</f>
        <v>0</v>
      </c>
    </row>
    <row r="1504" spans="1:12" x14ac:dyDescent="0.3">
      <c r="A1504" s="1">
        <v>44059</v>
      </c>
      <c r="B1504" t="s">
        <v>2</v>
      </c>
      <c r="C1504">
        <v>30046</v>
      </c>
      <c r="D1504" s="6">
        <f t="shared" si="332"/>
        <v>0.22471355491070094</v>
      </c>
      <c r="E1504" s="7">
        <f t="shared" si="333"/>
        <v>382</v>
      </c>
      <c r="F1504" s="6">
        <f t="shared" si="334"/>
        <v>0.19479857215706273</v>
      </c>
      <c r="G1504" s="2">
        <v>15</v>
      </c>
      <c r="H1504" s="7">
        <f t="shared" si="335"/>
        <v>1</v>
      </c>
      <c r="I1504" s="6">
        <f t="shared" si="336"/>
        <v>1.0980966325036604E-2</v>
      </c>
      <c r="J1504" s="10">
        <f>IF(B1504="Pending","",C1504/(VLOOKUP(B1504,Population!$A$2:$B$10,2,FALSE)/100000))</f>
        <v>3154.6079156027413</v>
      </c>
      <c r="K1504" s="10">
        <f>IF(B1504="Pending","",SUMIFS(E:E,A:A,"&lt;="&amp;A1504,A:A,"&gt;="&amp;A1504-30,B:B,B1504)/(VLOOKUP(B1504,Population!$A$2:$B$10,2,FALSE)/100000))</f>
        <v>1353.8796868700442</v>
      </c>
      <c r="L1504" s="13">
        <f>IF(B1504="Pending","",(G1504/C1504)/(VLOOKUP(B1504,Population!$A$2:$B$10,2,FALSE)/100000))</f>
        <v>5.2415933162663995E-5</v>
      </c>
    </row>
    <row r="1505" spans="1:12" x14ac:dyDescent="0.3">
      <c r="A1505" s="1">
        <v>44059</v>
      </c>
      <c r="B1505" t="s">
        <v>3</v>
      </c>
      <c r="C1505">
        <v>23727</v>
      </c>
      <c r="D1505" s="6">
        <f t="shared" si="332"/>
        <v>0.17745385466838184</v>
      </c>
      <c r="E1505" s="7">
        <f t="shared" si="333"/>
        <v>315</v>
      </c>
      <c r="F1505" s="6">
        <f t="shared" si="334"/>
        <v>0.16063233044365119</v>
      </c>
      <c r="G1505" s="2">
        <v>26</v>
      </c>
      <c r="H1505" s="7">
        <f t="shared" si="335"/>
        <v>0</v>
      </c>
      <c r="I1505" s="6">
        <f t="shared" si="336"/>
        <v>1.9033674963396779E-2</v>
      </c>
      <c r="J1505" s="10">
        <f>IF(B1505="Pending","",C1505/(VLOOKUP(B1505,Population!$A$2:$B$10,2,FALSE)/100000))</f>
        <v>2704.9118654965559</v>
      </c>
      <c r="K1505" s="10">
        <f>IF(B1505="Pending","",SUMIFS(E:E,A:A,"&lt;="&amp;A1505,A:A,"&gt;="&amp;A1505-30,B:B,B1505)/(VLOOKUP(B1505,Population!$A$2:$B$10,2,FALSE)/100000))</f>
        <v>1135.2262130321872</v>
      </c>
      <c r="L1505" s="13">
        <f>IF(B1505="Pending","",(G1505/C1505)/(VLOOKUP(B1505,Population!$A$2:$B$10,2,FALSE)/100000))</f>
        <v>1.2492254013337606E-4</v>
      </c>
    </row>
    <row r="1506" spans="1:12" x14ac:dyDescent="0.3">
      <c r="A1506" s="1">
        <v>44059</v>
      </c>
      <c r="B1506" t="s">
        <v>4</v>
      </c>
      <c r="C1506">
        <v>20416</v>
      </c>
      <c r="D1506" s="6">
        <f t="shared" si="332"/>
        <v>0.1526909384629192</v>
      </c>
      <c r="E1506" s="7">
        <f t="shared" si="333"/>
        <v>237</v>
      </c>
      <c r="F1506" s="6">
        <f t="shared" si="334"/>
        <v>0.12085670576236614</v>
      </c>
      <c r="G1506" s="2">
        <v>74</v>
      </c>
      <c r="H1506" s="7">
        <f t="shared" si="335"/>
        <v>1</v>
      </c>
      <c r="I1506" s="6">
        <f t="shared" si="336"/>
        <v>5.4172767203513911E-2</v>
      </c>
      <c r="J1506" s="10">
        <f>IF(B1506="Pending","",C1506/(VLOOKUP(B1506,Population!$A$2:$B$10,2,FALSE)/100000))</f>
        <v>2394.7825270961384</v>
      </c>
      <c r="K1506" s="10">
        <f>IF(B1506="Pending","",SUMIFS(E:E,A:A,"&lt;="&amp;A1506,A:A,"&gt;="&amp;A1506-30,B:B,B1506)/(VLOOKUP(B1506,Population!$A$2:$B$10,2,FALSE)/100000))</f>
        <v>1064.1392577300239</v>
      </c>
      <c r="L1506" s="13">
        <f>IF(B1506="Pending","",(G1506/C1506)/(VLOOKUP(B1506,Population!$A$2:$B$10,2,FALSE)/100000))</f>
        <v>4.2516400207270438E-4</v>
      </c>
    </row>
    <row r="1507" spans="1:12" x14ac:dyDescent="0.3">
      <c r="A1507" s="1">
        <v>44059</v>
      </c>
      <c r="B1507" t="s">
        <v>5</v>
      </c>
      <c r="C1507">
        <v>16932</v>
      </c>
      <c r="D1507" s="6">
        <f t="shared" si="332"/>
        <v>0.12663415801597511</v>
      </c>
      <c r="E1507" s="7">
        <f t="shared" si="333"/>
        <v>248</v>
      </c>
      <c r="F1507" s="6">
        <f t="shared" si="334"/>
        <v>0.12646608873023968</v>
      </c>
      <c r="G1507" s="2">
        <v>145</v>
      </c>
      <c r="H1507" s="7">
        <f t="shared" si="335"/>
        <v>2</v>
      </c>
      <c r="I1507" s="6">
        <f t="shared" si="336"/>
        <v>0.1061493411420205</v>
      </c>
      <c r="J1507" s="10">
        <f>IF(B1507="Pending","",C1507/(VLOOKUP(B1507,Population!$A$2:$B$10,2,FALSE)/100000))</f>
        <v>1891.0808042789447</v>
      </c>
      <c r="K1507" s="10">
        <f>IF(B1507="Pending","",SUMIFS(E:E,A:A,"&lt;="&amp;A1507,A:A,"&gt;="&amp;A1507-30,B:B,B1507)/(VLOOKUP(B1507,Population!$A$2:$B$10,2,FALSE)/100000))</f>
        <v>896.06315218107568</v>
      </c>
      <c r="L1507" s="13">
        <f>IF(B1507="Pending","",(G1507/C1507)/(VLOOKUP(B1507,Population!$A$2:$B$10,2,FALSE)/100000))</f>
        <v>9.5644845268306219E-4</v>
      </c>
    </row>
    <row r="1508" spans="1:12" x14ac:dyDescent="0.3">
      <c r="A1508" s="1">
        <v>44059</v>
      </c>
      <c r="B1508" t="s">
        <v>6</v>
      </c>
      <c r="C1508">
        <v>10907</v>
      </c>
      <c r="D1508" s="6">
        <f t="shared" si="332"/>
        <v>8.1573279085768988E-2</v>
      </c>
      <c r="E1508" s="7">
        <f t="shared" si="333"/>
        <v>173</v>
      </c>
      <c r="F1508" s="6">
        <f t="shared" si="334"/>
        <v>8.8220295767465581E-2</v>
      </c>
      <c r="G1508" s="2">
        <v>277</v>
      </c>
      <c r="H1508" s="7">
        <f t="shared" si="335"/>
        <v>2</v>
      </c>
      <c r="I1508" s="6">
        <f t="shared" si="336"/>
        <v>0.2027818448023426</v>
      </c>
      <c r="J1508" s="10">
        <f>IF(B1508="Pending","",C1508/(VLOOKUP(B1508,Population!$A$2:$B$10,2,FALSE)/100000))</f>
        <v>1384.0703113301643</v>
      </c>
      <c r="K1508" s="10">
        <f>IF(B1508="Pending","",SUMIFS(E:E,A:A,"&lt;="&amp;A1508,A:A,"&gt;="&amp;A1508-30,B:B,B1508)/(VLOOKUP(B1508,Population!$A$2:$B$10,2,FALSE)/100000))</f>
        <v>730.29473197992991</v>
      </c>
      <c r="L1508" s="13">
        <f>IF(B1508="Pending","",(G1508/C1508)/(VLOOKUP(B1508,Population!$A$2:$B$10,2,FALSE)/100000))</f>
        <v>3.22275503665403E-3</v>
      </c>
    </row>
    <row r="1509" spans="1:12" x14ac:dyDescent="0.3">
      <c r="A1509" s="1">
        <v>44059</v>
      </c>
      <c r="B1509" t="s">
        <v>7</v>
      </c>
      <c r="C1509">
        <v>5865</v>
      </c>
      <c r="D1509" s="6">
        <f t="shared" si="332"/>
        <v>4.3864241481437159E-2</v>
      </c>
      <c r="E1509" s="7">
        <f t="shared" si="333"/>
        <v>103</v>
      </c>
      <c r="F1509" s="6">
        <f t="shared" si="334"/>
        <v>5.2524222335543089E-2</v>
      </c>
      <c r="G1509" s="2">
        <v>392</v>
      </c>
      <c r="H1509" s="7">
        <f t="shared" si="335"/>
        <v>3</v>
      </c>
      <c r="I1509" s="6">
        <f t="shared" si="336"/>
        <v>0.28696925329428991</v>
      </c>
      <c r="J1509" s="10">
        <f>IF(B1509="Pending","",C1509/(VLOOKUP(B1509,Population!$A$2:$B$10,2,FALSE)/100000))</f>
        <v>1222.9017279090572</v>
      </c>
      <c r="K1509" s="10">
        <f>IF(B1509="Pending","",SUMIFS(E:E,A:A,"&lt;="&amp;A1509,A:A,"&gt;="&amp;A1509-30,B:B,B1509)/(VLOOKUP(B1509,Population!$A$2:$B$10,2,FALSE)/100000))</f>
        <v>667.01835082371247</v>
      </c>
      <c r="L1509" s="13">
        <f>IF(B1509="Pending","",(G1509/C1509)/(VLOOKUP(B1509,Population!$A$2:$B$10,2,FALSE)/100000))</f>
        <v>1.3936110870265847E-2</v>
      </c>
    </row>
    <row r="1510" spans="1:12" x14ac:dyDescent="0.3">
      <c r="A1510" s="1">
        <v>44059</v>
      </c>
      <c r="B1510" t="s">
        <v>25</v>
      </c>
      <c r="C1510">
        <v>3226</v>
      </c>
      <c r="D1510" s="6">
        <f t="shared" si="332"/>
        <v>2.412720256080414E-2</v>
      </c>
      <c r="E1510" s="7">
        <f t="shared" si="333"/>
        <v>40</v>
      </c>
      <c r="F1510" s="6">
        <f t="shared" si="334"/>
        <v>2.0397756246812851E-2</v>
      </c>
      <c r="G1510" s="2">
        <v>433</v>
      </c>
      <c r="H1510" s="7">
        <f t="shared" si="335"/>
        <v>12</v>
      </c>
      <c r="I1510" s="6">
        <f t="shared" si="336"/>
        <v>0.3169838945827233</v>
      </c>
      <c r="J1510" s="10">
        <f>IF(B1510="Pending","",C1510/(VLOOKUP(B1510,Population!$A$2:$B$10,2,FALSE)/100000))</f>
        <v>1457.2952852477085</v>
      </c>
      <c r="K1510" s="10">
        <f>IF(B1510="Pending","",SUMIFS(E:E,A:A,"&lt;="&amp;A1510,A:A,"&gt;="&amp;A1510-30,B:B,B1510)/(VLOOKUP(B1510,Population!$A$2:$B$10,2,FALSE)/100000))</f>
        <v>783.75924361586306</v>
      </c>
      <c r="L1510" s="13">
        <f>IF(B1510="Pending","",(G1510/C1510)/(VLOOKUP(B1510,Population!$A$2:$B$10,2,FALSE)/100000))</f>
        <v>6.0632675163730693E-2</v>
      </c>
    </row>
    <row r="1511" spans="1:12" x14ac:dyDescent="0.3">
      <c r="A1511" s="1">
        <v>44059</v>
      </c>
      <c r="B1511" t="s">
        <v>21</v>
      </c>
      <c r="C1511">
        <v>206</v>
      </c>
      <c r="D1511" s="6">
        <f t="shared" si="332"/>
        <v>1.5406707152900349E-3</v>
      </c>
      <c r="E1511" s="7">
        <f t="shared" si="333"/>
        <v>-3</v>
      </c>
      <c r="F1511" s="6">
        <f t="shared" si="334"/>
        <v>-1.5298317185109638E-3</v>
      </c>
      <c r="G1511" s="2">
        <v>0</v>
      </c>
      <c r="H1511" s="7">
        <f t="shared" si="335"/>
        <v>0</v>
      </c>
      <c r="I1511" s="6">
        <f t="shared" si="336"/>
        <v>0</v>
      </c>
      <c r="J1511" s="10" t="str">
        <f>IF(B1511="Pending","",C1511/(VLOOKUP(B1511,Population!$A$2:$B$10,2,FALSE)/100000))</f>
        <v/>
      </c>
      <c r="K1511" s="10" t="str">
        <f>IF(B1511="Pending","",SUMIFS(E:E,A:A,"&lt;="&amp;A1511,A:A,"&gt;="&amp;A1511-30,B:B,B1511)/(VLOOKUP(B1511,Population!$A$2:$B$10,2,FALSE)/100000))</f>
        <v/>
      </c>
      <c r="L1511" s="13" t="str">
        <f>IF(B1511="Pending","",(G1511/C1511)/(VLOOKUP(B1511,Population!$A$2:$B$10,2,FALSE)/100000))</f>
        <v/>
      </c>
    </row>
    <row r="1512" spans="1:12" x14ac:dyDescent="0.3">
      <c r="A1512" s="1">
        <v>44060</v>
      </c>
      <c r="B1512" s="11" t="s">
        <v>0</v>
      </c>
      <c r="C1512" s="2">
        <v>6603</v>
      </c>
      <c r="D1512" s="6">
        <f t="shared" ref="D1512:D1521" si="337">C1512/SUMIF(A:A,A1512,C:C)</f>
        <v>4.9004037285519206E-2</v>
      </c>
      <c r="E1512" s="7">
        <f t="shared" ref="E1512:E1521" si="338">C1512-SUMIFS(C:C,A:A,A1512-1,B:B,B1512)</f>
        <v>49</v>
      </c>
      <c r="F1512" s="6">
        <f t="shared" ref="F1512:F1521" si="339">E1512/SUMIF(A:A,A1512,E:E)</f>
        <v>4.72972972972973E-2</v>
      </c>
      <c r="G1512" s="2">
        <v>4</v>
      </c>
      <c r="H1512" s="7">
        <f t="shared" ref="H1512:H1521" si="340">G1512-SUMIFS(G:G,A:A,A1512-1,B:B,B1512)</f>
        <v>0</v>
      </c>
      <c r="I1512" s="6">
        <f t="shared" ref="I1512:I1521" si="341">G1512/SUMIF(A:A,A1512,G:G)</f>
        <v>2.8839221341023791E-3</v>
      </c>
      <c r="J1512" s="10">
        <f>IF(B1512="Pending","",C1512/(VLOOKUP(B1512,Population!$A$2:$B$10,2,FALSE)/100000))</f>
        <v>728.8610428574267</v>
      </c>
      <c r="K1512" s="10">
        <f>IF(B1512="Pending","",SUMIFS(E:E,A:A,"&lt;="&amp;A1512,A:A,"&gt;="&amp;A1512-30,B:B,B1512)/(VLOOKUP(B1512,Population!$A$2:$B$10,2,FALSE)/100000))</f>
        <v>360.07038040298738</v>
      </c>
      <c r="L1512" s="13">
        <f>IF(B1512="Pending","",(G1512/C1512)/(VLOOKUP(B1512,Population!$A$2:$B$10,2,FALSE)/100000))</f>
        <v>6.686858525336103E-5</v>
      </c>
    </row>
    <row r="1513" spans="1:12" x14ac:dyDescent="0.3">
      <c r="A1513" s="1">
        <v>44060</v>
      </c>
      <c r="B1513" t="s">
        <v>1</v>
      </c>
      <c r="C1513" s="2">
        <v>15989</v>
      </c>
      <c r="D1513" s="6">
        <f t="shared" si="337"/>
        <v>0.11866205545330405</v>
      </c>
      <c r="E1513" s="7">
        <f t="shared" si="338"/>
        <v>160</v>
      </c>
      <c r="F1513" s="6">
        <f t="shared" si="339"/>
        <v>0.15444015444015444</v>
      </c>
      <c r="G1513" s="2">
        <v>0</v>
      </c>
      <c r="H1513" s="7">
        <f t="shared" si="340"/>
        <v>0</v>
      </c>
      <c r="I1513" s="6">
        <f t="shared" si="341"/>
        <v>0</v>
      </c>
      <c r="J1513" s="10">
        <f>IF(B1513="Pending","",C1513/(VLOOKUP(B1513,Population!$A$2:$B$10,2,FALSE)/100000))</f>
        <v>1866.2931512445653</v>
      </c>
      <c r="K1513" s="10">
        <f>IF(B1513="Pending","",SUMIFS(E:E,A:A,"&lt;="&amp;A1513,A:A,"&gt;="&amp;A1513-30,B:B,B1513)/(VLOOKUP(B1513,Population!$A$2:$B$10,2,FALSE)/100000))</f>
        <v>937.75715661384925</v>
      </c>
      <c r="L1513" s="13">
        <f>IF(B1513="Pending","",(G1513/C1513)/(VLOOKUP(B1513,Population!$A$2:$B$10,2,FALSE)/100000))</f>
        <v>0</v>
      </c>
    </row>
    <row r="1514" spans="1:12" x14ac:dyDescent="0.3">
      <c r="A1514" s="1">
        <v>44060</v>
      </c>
      <c r="B1514" t="s">
        <v>2</v>
      </c>
      <c r="C1514" s="2">
        <v>30267</v>
      </c>
      <c r="D1514" s="6">
        <f t="shared" si="337"/>
        <v>0.22462595737101468</v>
      </c>
      <c r="E1514" s="7">
        <f t="shared" si="338"/>
        <v>221</v>
      </c>
      <c r="F1514" s="6">
        <f t="shared" si="339"/>
        <v>0.21332046332046331</v>
      </c>
      <c r="G1514" s="2">
        <v>15</v>
      </c>
      <c r="H1514" s="7">
        <f t="shared" si="340"/>
        <v>0</v>
      </c>
      <c r="I1514" s="6">
        <f t="shared" si="341"/>
        <v>1.0814708002883922E-2</v>
      </c>
      <c r="J1514" s="10">
        <f>IF(B1514="Pending","",C1514/(VLOOKUP(B1514,Population!$A$2:$B$10,2,FALSE)/100000))</f>
        <v>3177.8112820857409</v>
      </c>
      <c r="K1514" s="10">
        <f>IF(B1514="Pending","",SUMIFS(E:E,A:A,"&lt;="&amp;A1514,A:A,"&gt;="&amp;A1514-30,B:B,B1514)/(VLOOKUP(B1514,Population!$A$2:$B$10,2,FALSE)/100000))</f>
        <v>1316.6073108453165</v>
      </c>
      <c r="L1514" s="13">
        <f>IF(B1514="Pending","",(G1514/C1514)/(VLOOKUP(B1514,Population!$A$2:$B$10,2,FALSE)/100000))</f>
        <v>5.2033208702725818E-5</v>
      </c>
    </row>
    <row r="1515" spans="1:12" x14ac:dyDescent="0.3">
      <c r="A1515" s="1">
        <v>44060</v>
      </c>
      <c r="B1515" t="s">
        <v>3</v>
      </c>
      <c r="C1515" s="2">
        <v>23875</v>
      </c>
      <c r="D1515" s="6">
        <f t="shared" si="337"/>
        <v>0.17718785252033487</v>
      </c>
      <c r="E1515" s="7">
        <f t="shared" si="338"/>
        <v>148</v>
      </c>
      <c r="F1515" s="6">
        <f t="shared" si="339"/>
        <v>0.14285714285714285</v>
      </c>
      <c r="G1515" s="2">
        <v>26</v>
      </c>
      <c r="H1515" s="7">
        <f t="shared" si="340"/>
        <v>0</v>
      </c>
      <c r="I1515" s="6">
        <f t="shared" si="341"/>
        <v>1.8745493871665464E-2</v>
      </c>
      <c r="J1515" s="10">
        <f>IF(B1515="Pending","",C1515/(VLOOKUP(B1515,Population!$A$2:$B$10,2,FALSE)/100000))</f>
        <v>2721.7840767366406</v>
      </c>
      <c r="K1515" s="10">
        <f>IF(B1515="Pending","",SUMIFS(E:E,A:A,"&lt;="&amp;A1515,A:A,"&gt;="&amp;A1515-30,B:B,B1515)/(VLOOKUP(B1515,Population!$A$2:$B$10,2,FALSE)/100000))</f>
        <v>1109.3478890355707</v>
      </c>
      <c r="L1515" s="13">
        <f>IF(B1515="Pending","",(G1515/C1515)/(VLOOKUP(B1515,Population!$A$2:$B$10,2,FALSE)/100000))</f>
        <v>1.2414815119349168E-4</v>
      </c>
    </row>
    <row r="1516" spans="1:12" x14ac:dyDescent="0.3">
      <c r="A1516" s="1">
        <v>44060</v>
      </c>
      <c r="B1516" t="s">
        <v>4</v>
      </c>
      <c r="C1516" s="2">
        <v>20537</v>
      </c>
      <c r="D1516" s="6">
        <f t="shared" si="337"/>
        <v>0.15241494983079024</v>
      </c>
      <c r="E1516" s="7">
        <f t="shared" si="338"/>
        <v>121</v>
      </c>
      <c r="F1516" s="6">
        <f t="shared" si="339"/>
        <v>0.1167953667953668</v>
      </c>
      <c r="G1516" s="2">
        <v>75</v>
      </c>
      <c r="H1516" s="7">
        <f t="shared" si="340"/>
        <v>1</v>
      </c>
      <c r="I1516" s="6">
        <f t="shared" si="341"/>
        <v>5.4073540014419608E-2</v>
      </c>
      <c r="J1516" s="10">
        <f>IF(B1516="Pending","",C1516/(VLOOKUP(B1516,Population!$A$2:$B$10,2,FALSE)/100000))</f>
        <v>2408.9757425045746</v>
      </c>
      <c r="K1516" s="10">
        <f>IF(B1516="Pending","",SUMIFS(E:E,A:A,"&lt;="&amp;A1516,A:A,"&gt;="&amp;A1516-30,B:B,B1516)/(VLOOKUP(B1516,Population!$A$2:$B$10,2,FALSE)/100000))</f>
        <v>1038.3334115328673</v>
      </c>
      <c r="L1516" s="13">
        <f>IF(B1516="Pending","",(G1516/C1516)/(VLOOKUP(B1516,Population!$A$2:$B$10,2,FALSE)/100000))</f>
        <v>4.2837062702500366E-4</v>
      </c>
    </row>
    <row r="1517" spans="1:12" x14ac:dyDescent="0.3">
      <c r="A1517" s="1">
        <v>44060</v>
      </c>
      <c r="B1517" t="s">
        <v>5</v>
      </c>
      <c r="C1517" s="2">
        <v>17074</v>
      </c>
      <c r="D1517" s="6">
        <f t="shared" si="337"/>
        <v>0.12671436204951611</v>
      </c>
      <c r="E1517" s="7">
        <f t="shared" si="338"/>
        <v>142</v>
      </c>
      <c r="F1517" s="6">
        <f t="shared" si="339"/>
        <v>0.13706563706563707</v>
      </c>
      <c r="G1517" s="2">
        <v>145</v>
      </c>
      <c r="H1517" s="7">
        <f t="shared" si="340"/>
        <v>0</v>
      </c>
      <c r="I1517" s="6">
        <f t="shared" si="341"/>
        <v>0.10454217736121124</v>
      </c>
      <c r="J1517" s="10">
        <f>IF(B1517="Pending","",C1517/(VLOOKUP(B1517,Population!$A$2:$B$10,2,FALSE)/100000))</f>
        <v>1906.9403290963087</v>
      </c>
      <c r="K1517" s="10">
        <f>IF(B1517="Pending","",SUMIFS(E:E,A:A,"&lt;="&amp;A1517,A:A,"&gt;="&amp;A1517-30,B:B,B1517)/(VLOOKUP(B1517,Population!$A$2:$B$10,2,FALSE)/100000))</f>
        <v>878.86338582984968</v>
      </c>
      <c r="L1517" s="13">
        <f>IF(B1517="Pending","",(G1517/C1517)/(VLOOKUP(B1517,Population!$A$2:$B$10,2,FALSE)/100000))</f>
        <v>9.484939206295894E-4</v>
      </c>
    </row>
    <row r="1518" spans="1:12" x14ac:dyDescent="0.3">
      <c r="A1518" s="1">
        <v>44060</v>
      </c>
      <c r="B1518" t="s">
        <v>6</v>
      </c>
      <c r="C1518" s="2">
        <v>11025</v>
      </c>
      <c r="D1518" s="6">
        <f t="shared" si="337"/>
        <v>8.1821825090542061E-2</v>
      </c>
      <c r="E1518" s="7">
        <f t="shared" si="338"/>
        <v>118</v>
      </c>
      <c r="F1518" s="6">
        <f t="shared" si="339"/>
        <v>0.11389961389961389</v>
      </c>
      <c r="G1518" s="2">
        <v>281</v>
      </c>
      <c r="H1518" s="7">
        <f t="shared" si="340"/>
        <v>4</v>
      </c>
      <c r="I1518" s="6">
        <f t="shared" si="341"/>
        <v>0.20259552992069213</v>
      </c>
      <c r="J1518" s="10">
        <f>IF(B1518="Pending","",C1518/(VLOOKUP(B1518,Population!$A$2:$B$10,2,FALSE)/100000))</f>
        <v>1399.0442085280151</v>
      </c>
      <c r="K1518" s="10">
        <f>IF(B1518="Pending","",SUMIFS(E:E,A:A,"&lt;="&amp;A1518,A:A,"&gt;="&amp;A1518-30,B:B,B1518)/(VLOOKUP(B1518,Population!$A$2:$B$10,2,FALSE)/100000))</f>
        <v>723.31537311652482</v>
      </c>
      <c r="L1518" s="13">
        <f>IF(B1518="Pending","",(G1518/C1518)/(VLOOKUP(B1518,Population!$A$2:$B$10,2,FALSE)/100000))</f>
        <v>3.2343019428848862E-3</v>
      </c>
    </row>
    <row r="1519" spans="1:12" x14ac:dyDescent="0.3">
      <c r="A1519" s="1">
        <v>44060</v>
      </c>
      <c r="B1519" t="s">
        <v>7</v>
      </c>
      <c r="C1519" s="2">
        <v>5921</v>
      </c>
      <c r="D1519" s="6">
        <f t="shared" si="337"/>
        <v>4.3942587425043048E-2</v>
      </c>
      <c r="E1519" s="7">
        <f t="shared" si="338"/>
        <v>56</v>
      </c>
      <c r="F1519" s="6">
        <f t="shared" si="339"/>
        <v>5.4054054054054057E-2</v>
      </c>
      <c r="G1519" s="2">
        <v>400</v>
      </c>
      <c r="H1519" s="7">
        <f t="shared" si="340"/>
        <v>8</v>
      </c>
      <c r="I1519" s="6">
        <f t="shared" si="341"/>
        <v>0.28839221341023791</v>
      </c>
      <c r="J1519" s="10">
        <f>IF(B1519="Pending","",C1519/(VLOOKUP(B1519,Population!$A$2:$B$10,2,FALSE)/100000))</f>
        <v>1234.5781979453584</v>
      </c>
      <c r="K1519" s="10">
        <f>IF(B1519="Pending","",SUMIFS(E:E,A:A,"&lt;="&amp;A1519,A:A,"&gt;="&amp;A1519-30,B:B,B1519)/(VLOOKUP(B1519,Population!$A$2:$B$10,2,FALSE)/100000))</f>
        <v>661.18011580556185</v>
      </c>
      <c r="L1519" s="13">
        <f>IF(B1519="Pending","",(G1519/C1519)/(VLOOKUP(B1519,Population!$A$2:$B$10,2,FALSE)/100000))</f>
        <v>1.4086025570368556E-2</v>
      </c>
    </row>
    <row r="1520" spans="1:12" x14ac:dyDescent="0.3">
      <c r="A1520" s="1">
        <v>44060</v>
      </c>
      <c r="B1520" t="s">
        <v>25</v>
      </c>
      <c r="C1520" s="2">
        <v>3248</v>
      </c>
      <c r="D1520" s="6">
        <f t="shared" si="337"/>
        <v>2.4104969423499378E-2</v>
      </c>
      <c r="E1520" s="7">
        <f t="shared" si="338"/>
        <v>22</v>
      </c>
      <c r="F1520" s="6">
        <f t="shared" si="339"/>
        <v>2.1235521235521235E-2</v>
      </c>
      <c r="G1520" s="2">
        <v>441</v>
      </c>
      <c r="H1520" s="7">
        <f t="shared" si="340"/>
        <v>8</v>
      </c>
      <c r="I1520" s="6">
        <f t="shared" si="341"/>
        <v>0.31795241528478729</v>
      </c>
      <c r="J1520" s="10">
        <f>IF(B1520="Pending","",C1520/(VLOOKUP(B1520,Population!$A$2:$B$10,2,FALSE)/100000))</f>
        <v>1467.2334428036445</v>
      </c>
      <c r="K1520" s="10">
        <f>IF(B1520="Pending","",SUMIFS(E:E,A:A,"&lt;="&amp;A1520,A:A,"&gt;="&amp;A1520-30,B:B,B1520)/(VLOOKUP(B1520,Population!$A$2:$B$10,2,FALSE)/100000))</f>
        <v>773.36935162556631</v>
      </c>
      <c r="L1520" s="13">
        <f>IF(B1520="Pending","",(G1520/C1520)/(VLOOKUP(B1520,Population!$A$2:$B$10,2,FALSE)/100000))</f>
        <v>6.1334632251564367E-2</v>
      </c>
    </row>
    <row r="1521" spans="1:12" x14ac:dyDescent="0.3">
      <c r="A1521" s="1">
        <v>44060</v>
      </c>
      <c r="B1521" t="s">
        <v>21</v>
      </c>
      <c r="C1521" s="2">
        <v>205</v>
      </c>
      <c r="D1521" s="6">
        <f t="shared" si="337"/>
        <v>1.5214035504363831E-3</v>
      </c>
      <c r="E1521" s="7">
        <f t="shared" si="338"/>
        <v>-1</v>
      </c>
      <c r="F1521" s="6">
        <f t="shared" si="339"/>
        <v>-9.6525096525096527E-4</v>
      </c>
      <c r="G1521" s="2">
        <v>0</v>
      </c>
      <c r="H1521" s="7">
        <f t="shared" si="340"/>
        <v>0</v>
      </c>
      <c r="I1521" s="6">
        <f t="shared" si="341"/>
        <v>0</v>
      </c>
      <c r="J1521" s="10" t="str">
        <f>IF(B1521="Pending","",C1521/(VLOOKUP(B1521,Population!$A$2:$B$10,2,FALSE)/100000))</f>
        <v/>
      </c>
      <c r="K1521" s="10" t="str">
        <f>IF(B1521="Pending","",SUMIFS(E:E,A:A,"&lt;="&amp;A1521,A:A,"&gt;="&amp;A1521-30,B:B,B1521)/(VLOOKUP(B1521,Population!$A$2:$B$10,2,FALSE)/100000))</f>
        <v/>
      </c>
      <c r="L1521" s="13" t="str">
        <f>IF(B1521="Pending","",(G1521/C1521)/(VLOOKUP(B1521,Population!$A$2:$B$10,2,FALSE)/100000))</f>
        <v/>
      </c>
    </row>
    <row r="1522" spans="1:12" x14ac:dyDescent="0.3">
      <c r="A1522" s="1">
        <v>44061</v>
      </c>
      <c r="B1522" s="11" t="s">
        <v>0</v>
      </c>
      <c r="C1522" s="2">
        <v>6647</v>
      </c>
      <c r="D1522" s="6">
        <f t="shared" ref="D1522:D1531" si="342">C1522/SUMIF(A:A,A1522,C:C)</f>
        <v>4.895491169408888E-2</v>
      </c>
      <c r="E1522" s="7">
        <f t="shared" ref="E1522:E1531" si="343">C1522-SUMIFS(C:C,A:A,A1522-1,B:B,B1522)</f>
        <v>44</v>
      </c>
      <c r="F1522" s="6">
        <f t="shared" ref="F1522:F1531" si="344">E1522/SUMIF(A:A,A1522,E:E)</f>
        <v>4.2553191489361701E-2</v>
      </c>
      <c r="G1522" s="2">
        <v>4</v>
      </c>
      <c r="H1522" s="7">
        <f t="shared" ref="H1522:H1531" si="345">G1522-SUMIFS(G:G,A:A,A1522-1,B:B,B1522)</f>
        <v>0</v>
      </c>
      <c r="I1522" s="6">
        <f t="shared" ref="I1522:I1531" si="346">G1522/SUMIF(A:A,A1522,G:G)</f>
        <v>2.8050490883590462E-3</v>
      </c>
      <c r="J1522" s="10">
        <f>IF(B1522="Pending","",C1522/(VLOOKUP(B1522,Population!$A$2:$B$10,2,FALSE)/100000))</f>
        <v>733.71790881013408</v>
      </c>
      <c r="K1522" s="10">
        <f>IF(B1522="Pending","",SUMIFS(E:E,A:A,"&lt;="&amp;A1522,A:A,"&gt;="&amp;A1522-30,B:B,B1522)/(VLOOKUP(B1522,Population!$A$2:$B$10,2,FALSE)/100000))</f>
        <v>350.24626518046568</v>
      </c>
      <c r="L1522" s="13">
        <f>IF(B1522="Pending","",(G1522/C1522)/(VLOOKUP(B1522,Population!$A$2:$B$10,2,FALSE)/100000))</f>
        <v>6.6425946807272871E-5</v>
      </c>
    </row>
    <row r="1523" spans="1:12" x14ac:dyDescent="0.3">
      <c r="A1523" s="1">
        <v>44061</v>
      </c>
      <c r="B1523" t="s">
        <v>1</v>
      </c>
      <c r="C1523" s="2">
        <v>16127</v>
      </c>
      <c r="D1523" s="6">
        <f t="shared" si="342"/>
        <v>0.1187747646894195</v>
      </c>
      <c r="E1523" s="7">
        <f t="shared" si="343"/>
        <v>138</v>
      </c>
      <c r="F1523" s="6">
        <f t="shared" si="344"/>
        <v>0.13346228239845262</v>
      </c>
      <c r="G1523" s="2">
        <v>0</v>
      </c>
      <c r="H1523" s="7">
        <f t="shared" si="345"/>
        <v>0</v>
      </c>
      <c r="I1523" s="6">
        <f t="shared" si="346"/>
        <v>0</v>
      </c>
      <c r="J1523" s="10">
        <f>IF(B1523="Pending","",C1523/(VLOOKUP(B1523,Population!$A$2:$B$10,2,FALSE)/100000))</f>
        <v>1882.401003822697</v>
      </c>
      <c r="K1523" s="10">
        <f>IF(B1523="Pending","",SUMIFS(E:E,A:A,"&lt;="&amp;A1523,A:A,"&gt;="&amp;A1523-30,B:B,B1523)/(VLOOKUP(B1523,Population!$A$2:$B$10,2,FALSE)/100000))</f>
        <v>916.16329627360005</v>
      </c>
      <c r="L1523" s="13">
        <f>IF(B1523="Pending","",(G1523/C1523)/(VLOOKUP(B1523,Population!$A$2:$B$10,2,FALSE)/100000))</f>
        <v>0</v>
      </c>
    </row>
    <row r="1524" spans="1:12" x14ac:dyDescent="0.3">
      <c r="A1524" s="1">
        <v>44061</v>
      </c>
      <c r="B1524" t="s">
        <v>2</v>
      </c>
      <c r="C1524" s="2">
        <v>30469</v>
      </c>
      <c r="D1524" s="6">
        <f t="shared" si="342"/>
        <v>0.22440306971674351</v>
      </c>
      <c r="E1524" s="7">
        <f t="shared" si="343"/>
        <v>202</v>
      </c>
      <c r="F1524" s="6">
        <f t="shared" si="344"/>
        <v>0.195357833655706</v>
      </c>
      <c r="G1524" s="2">
        <v>15</v>
      </c>
      <c r="H1524" s="7">
        <f t="shared" si="345"/>
        <v>0</v>
      </c>
      <c r="I1524" s="6">
        <f t="shared" si="346"/>
        <v>1.0518934081346423E-2</v>
      </c>
      <c r="J1524" s="10">
        <f>IF(B1524="Pending","",C1524/(VLOOKUP(B1524,Population!$A$2:$B$10,2,FALSE)/100000))</f>
        <v>3199.0197890068539</v>
      </c>
      <c r="K1524" s="10">
        <f>IF(B1524="Pending","",SUMIFS(E:E,A:A,"&lt;="&amp;A1524,A:A,"&gt;="&amp;A1524-30,B:B,B1524)/(VLOOKUP(B1524,Population!$A$2:$B$10,2,FALSE)/100000))</f>
        <v>1275.7651861308964</v>
      </c>
      <c r="L1524" s="13">
        <f>IF(B1524="Pending","",(G1524/C1524)/(VLOOKUP(B1524,Population!$A$2:$B$10,2,FALSE)/100000))</f>
        <v>5.1688244701348984E-5</v>
      </c>
    </row>
    <row r="1525" spans="1:12" x14ac:dyDescent="0.3">
      <c r="A1525" s="1">
        <v>44061</v>
      </c>
      <c r="B1525" t="s">
        <v>3</v>
      </c>
      <c r="C1525" s="2">
        <v>24019</v>
      </c>
      <c r="D1525" s="6">
        <f t="shared" si="342"/>
        <v>0.17689905581169263</v>
      </c>
      <c r="E1525" s="7">
        <f t="shared" si="343"/>
        <v>144</v>
      </c>
      <c r="F1525" s="6">
        <f t="shared" si="344"/>
        <v>0.13926499032882012</v>
      </c>
      <c r="G1525" s="2">
        <v>27</v>
      </c>
      <c r="H1525" s="7">
        <f t="shared" si="345"/>
        <v>1</v>
      </c>
      <c r="I1525" s="6">
        <f t="shared" si="346"/>
        <v>1.8934081346423562E-2</v>
      </c>
      <c r="J1525" s="10">
        <f>IF(B1525="Pending","",C1525/(VLOOKUP(B1525,Population!$A$2:$B$10,2,FALSE)/100000))</f>
        <v>2738.200282267534</v>
      </c>
      <c r="K1525" s="10">
        <f>IF(B1525="Pending","",SUMIFS(E:E,A:A,"&lt;="&amp;A1525,A:A,"&gt;="&amp;A1525-30,B:B,B1525)/(VLOOKUP(B1525,Population!$A$2:$B$10,2,FALSE)/100000))</f>
        <v>1076.6294794010821</v>
      </c>
      <c r="L1525" s="13">
        <f>IF(B1525="Pending","",(G1525/C1525)/(VLOOKUP(B1525,Population!$A$2:$B$10,2,FALSE)/100000))</f>
        <v>1.2815015350524516E-4</v>
      </c>
    </row>
    <row r="1526" spans="1:12" x14ac:dyDescent="0.3">
      <c r="A1526" s="1">
        <v>44061</v>
      </c>
      <c r="B1526" t="s">
        <v>4</v>
      </c>
      <c r="C1526" s="2">
        <v>20689</v>
      </c>
      <c r="D1526" s="6">
        <f t="shared" si="342"/>
        <v>0.15237372770257332</v>
      </c>
      <c r="E1526" s="7">
        <f t="shared" si="343"/>
        <v>152</v>
      </c>
      <c r="F1526" s="6">
        <f t="shared" si="344"/>
        <v>0.14700193423597679</v>
      </c>
      <c r="G1526" s="2">
        <v>76</v>
      </c>
      <c r="H1526" s="7">
        <f t="shared" si="345"/>
        <v>1</v>
      </c>
      <c r="I1526" s="6">
        <f t="shared" si="346"/>
        <v>5.3295932678821878E-2</v>
      </c>
      <c r="J1526" s="10">
        <f>IF(B1526="Pending","",C1526/(VLOOKUP(B1526,Population!$A$2:$B$10,2,FALSE)/100000))</f>
        <v>2426.8052362407921</v>
      </c>
      <c r="K1526" s="10">
        <f>IF(B1526="Pending","",SUMIFS(E:E,A:A,"&lt;="&amp;A1526,A:A,"&gt;="&amp;A1526-30,B:B,B1526)/(VLOOKUP(B1526,Population!$A$2:$B$10,2,FALSE)/100000))</f>
        <v>1011.0026744240605</v>
      </c>
      <c r="L1526" s="13">
        <f>IF(B1526="Pending","",(G1526/C1526)/(VLOOKUP(B1526,Population!$A$2:$B$10,2,FALSE)/100000))</f>
        <v>4.3089307690602089E-4</v>
      </c>
    </row>
    <row r="1527" spans="1:12" x14ac:dyDescent="0.3">
      <c r="A1527" s="1">
        <v>44061</v>
      </c>
      <c r="B1527" t="s">
        <v>5</v>
      </c>
      <c r="C1527" s="2">
        <v>17197</v>
      </c>
      <c r="D1527" s="6">
        <f t="shared" si="342"/>
        <v>0.12665527552328065</v>
      </c>
      <c r="E1527" s="7">
        <f t="shared" si="343"/>
        <v>123</v>
      </c>
      <c r="F1527" s="6">
        <f t="shared" si="344"/>
        <v>0.11895551257253385</v>
      </c>
      <c r="G1527" s="2">
        <v>147</v>
      </c>
      <c r="H1527" s="7">
        <f t="shared" si="345"/>
        <v>2</v>
      </c>
      <c r="I1527" s="6">
        <f t="shared" si="346"/>
        <v>0.10308555399719495</v>
      </c>
      <c r="J1527" s="10">
        <f>IF(B1527="Pending","",C1527/(VLOOKUP(B1527,Population!$A$2:$B$10,2,FALSE)/100000))</f>
        <v>1920.6778048183919</v>
      </c>
      <c r="K1527" s="10">
        <f>IF(B1527="Pending","",SUMIFS(E:E,A:A,"&lt;="&amp;A1527,A:A,"&gt;="&amp;A1527-30,B:B,B1527)/(VLOOKUP(B1527,Population!$A$2:$B$10,2,FALSE)/100000))</f>
        <v>859.54157038334267</v>
      </c>
      <c r="L1527" s="13">
        <f>IF(B1527="Pending","",(G1527/C1527)/(VLOOKUP(B1527,Population!$A$2:$B$10,2,FALSE)/100000))</f>
        <v>9.5469900504777409E-4</v>
      </c>
    </row>
    <row r="1528" spans="1:12" x14ac:dyDescent="0.3">
      <c r="A1528" s="1">
        <v>44061</v>
      </c>
      <c r="B1528" t="s">
        <v>6</v>
      </c>
      <c r="C1528" s="2">
        <v>11146</v>
      </c>
      <c r="D1528" s="6">
        <f t="shared" si="342"/>
        <v>8.2089882013286389E-2</v>
      </c>
      <c r="E1528" s="7">
        <f t="shared" si="343"/>
        <v>121</v>
      </c>
      <c r="F1528" s="6">
        <f t="shared" si="344"/>
        <v>0.11702127659574468</v>
      </c>
      <c r="G1528" s="2">
        <v>282</v>
      </c>
      <c r="H1528" s="7">
        <f t="shared" si="345"/>
        <v>1</v>
      </c>
      <c r="I1528" s="6">
        <f t="shared" si="346"/>
        <v>0.19775596072931276</v>
      </c>
      <c r="J1528" s="10">
        <f>IF(B1528="Pending","",C1528/(VLOOKUP(B1528,Population!$A$2:$B$10,2,FALSE)/100000))</f>
        <v>1414.3987980275062</v>
      </c>
      <c r="K1528" s="10">
        <f>IF(B1528="Pending","",SUMIFS(E:E,A:A,"&lt;="&amp;A1528,A:A,"&gt;="&amp;A1528-30,B:B,B1528)/(VLOOKUP(B1528,Population!$A$2:$B$10,2,FALSE)/100000))</f>
        <v>714.81324504655868</v>
      </c>
      <c r="L1528" s="13">
        <f>IF(B1528="Pending","",(G1528/C1528)/(VLOOKUP(B1528,Population!$A$2:$B$10,2,FALSE)/100000))</f>
        <v>3.2105756642908639E-3</v>
      </c>
    </row>
    <row r="1529" spans="1:12" x14ac:dyDescent="0.3">
      <c r="A1529" s="1">
        <v>44061</v>
      </c>
      <c r="B1529" t="s">
        <v>7</v>
      </c>
      <c r="C1529" s="2">
        <v>5982</v>
      </c>
      <c r="D1529" s="6">
        <f t="shared" si="342"/>
        <v>4.4057211035661153E-2</v>
      </c>
      <c r="E1529" s="7">
        <f t="shared" si="343"/>
        <v>61</v>
      </c>
      <c r="F1529" s="6">
        <f t="shared" si="344"/>
        <v>5.8994197292069631E-2</v>
      </c>
      <c r="G1529" s="2">
        <v>405</v>
      </c>
      <c r="H1529" s="7">
        <f t="shared" si="345"/>
        <v>5</v>
      </c>
      <c r="I1529" s="6">
        <f t="shared" si="346"/>
        <v>0.28401122019635344</v>
      </c>
      <c r="J1529" s="10">
        <f>IF(B1529="Pending","",C1529/(VLOOKUP(B1529,Population!$A$2:$B$10,2,FALSE)/100000))</f>
        <v>1247.2972099491867</v>
      </c>
      <c r="K1529" s="10">
        <f>IF(B1529="Pending","",SUMIFS(E:E,A:A,"&lt;="&amp;A1529,A:A,"&gt;="&amp;A1529-30,B:B,B1529)/(VLOOKUP(B1529,Population!$A$2:$B$10,2,FALSE)/100000))</f>
        <v>655.34188078741113</v>
      </c>
      <c r="L1529" s="13">
        <f>IF(B1529="Pending","",(G1529/C1529)/(VLOOKUP(B1529,Population!$A$2:$B$10,2,FALSE)/100000))</f>
        <v>1.4116666561297082E-2</v>
      </c>
    </row>
    <row r="1530" spans="1:12" x14ac:dyDescent="0.3">
      <c r="A1530" s="1">
        <v>44061</v>
      </c>
      <c r="B1530" t="s">
        <v>25</v>
      </c>
      <c r="C1530" s="2">
        <v>3294</v>
      </c>
      <c r="D1530" s="6">
        <f t="shared" si="342"/>
        <v>2.426018942685855E-2</v>
      </c>
      <c r="E1530" s="7">
        <f t="shared" si="343"/>
        <v>46</v>
      </c>
      <c r="F1530" s="6">
        <f t="shared" si="344"/>
        <v>4.4487427466150871E-2</v>
      </c>
      <c r="G1530" s="2">
        <v>470</v>
      </c>
      <c r="H1530" s="7">
        <f t="shared" si="345"/>
        <v>29</v>
      </c>
      <c r="I1530" s="6">
        <f t="shared" si="346"/>
        <v>0.32959326788218796</v>
      </c>
      <c r="J1530" s="10">
        <f>IF(B1530="Pending","",C1530/(VLOOKUP(B1530,Population!$A$2:$B$10,2,FALSE)/100000))</f>
        <v>1488.013226784238</v>
      </c>
      <c r="K1530" s="10">
        <f>IF(B1530="Pending","",SUMIFS(E:E,A:A,"&lt;="&amp;A1530,A:A,"&gt;="&amp;A1530-30,B:B,B1530)/(VLOOKUP(B1530,Population!$A$2:$B$10,2,FALSE)/100000))</f>
        <v>759.36558416038372</v>
      </c>
      <c r="L1530" s="13">
        <f>IF(B1530="Pending","",(G1530/C1530)/(VLOOKUP(B1530,Population!$A$2:$B$10,2,FALSE)/100000))</f>
        <v>6.4455125728458462E-2</v>
      </c>
    </row>
    <row r="1531" spans="1:12" x14ac:dyDescent="0.3">
      <c r="A1531" s="1">
        <v>44061</v>
      </c>
      <c r="B1531" t="s">
        <v>21</v>
      </c>
      <c r="C1531" s="2">
        <v>208</v>
      </c>
      <c r="D1531" s="6">
        <f t="shared" si="342"/>
        <v>1.5319123863954396E-3</v>
      </c>
      <c r="E1531" s="7">
        <f t="shared" si="343"/>
        <v>3</v>
      </c>
      <c r="F1531" s="6">
        <f t="shared" si="344"/>
        <v>2.9013539651837525E-3</v>
      </c>
      <c r="G1531" s="2">
        <v>0</v>
      </c>
      <c r="H1531" s="7">
        <f t="shared" si="345"/>
        <v>0</v>
      </c>
      <c r="I1531" s="6">
        <f t="shared" si="346"/>
        <v>0</v>
      </c>
      <c r="J1531" s="10" t="str">
        <f>IF(B1531="Pending","",C1531/(VLOOKUP(B1531,Population!$A$2:$B$10,2,FALSE)/100000))</f>
        <v/>
      </c>
      <c r="K1531" s="10" t="str">
        <f>IF(B1531="Pending","",SUMIFS(E:E,A:A,"&lt;="&amp;A1531,A:A,"&gt;="&amp;A1531-30,B:B,B1531)/(VLOOKUP(B1531,Population!$A$2:$B$10,2,FALSE)/100000))</f>
        <v/>
      </c>
      <c r="L1531" s="13" t="str">
        <f>IF(B1531="Pending","",(G1531/C1531)/(VLOOKUP(B1531,Population!$A$2:$B$10,2,FALSE)/100000))</f>
        <v/>
      </c>
    </row>
    <row r="1532" spans="1:12" x14ac:dyDescent="0.3">
      <c r="A1532" s="1">
        <v>44062</v>
      </c>
      <c r="B1532" s="11" t="s">
        <v>0</v>
      </c>
      <c r="C1532" s="2">
        <v>6748</v>
      </c>
      <c r="D1532" s="6">
        <f t="shared" ref="D1532:D1541" si="347">C1532/SUMIF(A:A,A1532,C:C)</f>
        <v>4.8969521044992741E-2</v>
      </c>
      <c r="E1532" s="7">
        <f t="shared" ref="E1532:E1541" si="348">C1532-SUMIFS(C:C,A:A,A1532-1,B:B,B1532)</f>
        <v>101</v>
      </c>
      <c r="F1532" s="6">
        <f t="shared" ref="F1532:F1541" si="349">E1532/SUMIF(A:A,A1532,E:E)</f>
        <v>4.9950544015825916E-2</v>
      </c>
      <c r="G1532" s="2">
        <v>4</v>
      </c>
      <c r="H1532" s="7">
        <f t="shared" ref="H1532:H1541" si="350">G1532-SUMIFS(G:G,A:A,A1532-1,B:B,B1532)</f>
        <v>0</v>
      </c>
      <c r="I1532" s="6">
        <f t="shared" ref="I1532:I1541" si="351">G1532/SUMIF(A:A,A1532,G:G)</f>
        <v>2.7548209366391185E-3</v>
      </c>
      <c r="J1532" s="10">
        <f>IF(B1532="Pending","",C1532/(VLOOKUP(B1532,Population!$A$2:$B$10,2,FALSE)/100000))</f>
        <v>744.86662383793953</v>
      </c>
      <c r="K1532" s="10">
        <f>IF(B1532="Pending","",SUMIFS(E:E,A:A,"&lt;="&amp;A1532,A:A,"&gt;="&amp;A1532-30,B:B,B1532)/(VLOOKUP(B1532,Population!$A$2:$B$10,2,FALSE)/100000))</f>
        <v>349.9151152291447</v>
      </c>
      <c r="L1532" s="13">
        <f>IF(B1532="Pending","",(G1532/C1532)/(VLOOKUP(B1532,Population!$A$2:$B$10,2,FALSE)/100000))</f>
        <v>6.5431723240655425E-5</v>
      </c>
    </row>
    <row r="1533" spans="1:12" x14ac:dyDescent="0.3">
      <c r="A1533" s="1">
        <v>44062</v>
      </c>
      <c r="B1533" t="s">
        <v>1</v>
      </c>
      <c r="C1533" s="2">
        <v>16425</v>
      </c>
      <c r="D1533" s="6">
        <f t="shared" si="347"/>
        <v>0.1191944847605225</v>
      </c>
      <c r="E1533" s="7">
        <f t="shared" si="348"/>
        <v>298</v>
      </c>
      <c r="F1533" s="6">
        <f t="shared" si="349"/>
        <v>0.14737883283877348</v>
      </c>
      <c r="G1533" s="2">
        <v>0</v>
      </c>
      <c r="H1533" s="7">
        <f t="shared" si="350"/>
        <v>0</v>
      </c>
      <c r="I1533" s="6">
        <f t="shared" si="351"/>
        <v>0</v>
      </c>
      <c r="J1533" s="10">
        <f>IF(B1533="Pending","",C1533/(VLOOKUP(B1533,Population!$A$2:$B$10,2,FALSE)/100000))</f>
        <v>1917.1846275059092</v>
      </c>
      <c r="K1533" s="10">
        <f>IF(B1533="Pending","",SUMIFS(E:E,A:A,"&lt;="&amp;A1533,A:A,"&gt;="&amp;A1533-30,B:B,B1533)/(VLOOKUP(B1533,Population!$A$2:$B$10,2,FALSE)/100000))</f>
        <v>921.64930403571748</v>
      </c>
      <c r="L1533" s="13">
        <f>IF(B1533="Pending","",(G1533/C1533)/(VLOOKUP(B1533,Population!$A$2:$B$10,2,FALSE)/100000))</f>
        <v>0</v>
      </c>
    </row>
    <row r="1534" spans="1:12" x14ac:dyDescent="0.3">
      <c r="A1534" s="1">
        <v>44062</v>
      </c>
      <c r="B1534" t="s">
        <v>2</v>
      </c>
      <c r="C1534" s="2">
        <v>30829</v>
      </c>
      <c r="D1534" s="6">
        <f t="shared" si="347"/>
        <v>0.22372278664731496</v>
      </c>
      <c r="E1534" s="7">
        <f t="shared" si="348"/>
        <v>360</v>
      </c>
      <c r="F1534" s="6">
        <f t="shared" si="349"/>
        <v>0.17804154302670624</v>
      </c>
      <c r="G1534" s="2">
        <v>16</v>
      </c>
      <c r="H1534" s="7">
        <f t="shared" si="350"/>
        <v>1</v>
      </c>
      <c r="I1534" s="6">
        <f t="shared" si="351"/>
        <v>1.1019283746556474E-2</v>
      </c>
      <c r="J1534" s="10">
        <f>IF(B1534="Pending","",C1534/(VLOOKUP(B1534,Population!$A$2:$B$10,2,FALSE)/100000))</f>
        <v>3236.8171280741835</v>
      </c>
      <c r="K1534" s="10">
        <f>IF(B1534="Pending","",SUMIFS(E:E,A:A,"&lt;="&amp;A1534,A:A,"&gt;="&amp;A1534-30,B:B,B1534)/(VLOOKUP(B1534,Population!$A$2:$B$10,2,FALSE)/100000))</f>
        <v>1270.3055704878375</v>
      </c>
      <c r="L1534" s="13">
        <f>IF(B1534="Pending","",(G1534/C1534)/(VLOOKUP(B1534,Population!$A$2:$B$10,2,FALSE)/100000))</f>
        <v>5.4490309005344406E-5</v>
      </c>
    </row>
    <row r="1535" spans="1:12" x14ac:dyDescent="0.3">
      <c r="A1535" s="1">
        <v>44062</v>
      </c>
      <c r="B1535" t="s">
        <v>3</v>
      </c>
      <c r="C1535" s="2">
        <v>24321</v>
      </c>
      <c r="D1535" s="6">
        <f t="shared" si="347"/>
        <v>0.17649492017416546</v>
      </c>
      <c r="E1535" s="7">
        <f t="shared" si="348"/>
        <v>302</v>
      </c>
      <c r="F1535" s="6">
        <f t="shared" si="349"/>
        <v>0.14935707220573691</v>
      </c>
      <c r="G1535" s="2">
        <v>28</v>
      </c>
      <c r="H1535" s="7">
        <f t="shared" si="350"/>
        <v>1</v>
      </c>
      <c r="I1535" s="6">
        <f t="shared" si="351"/>
        <v>1.928374655647383E-2</v>
      </c>
      <c r="J1535" s="10">
        <f>IF(B1535="Pending","",C1535/(VLOOKUP(B1535,Population!$A$2:$B$10,2,FALSE)/100000))</f>
        <v>2772.6287133114906</v>
      </c>
      <c r="K1535" s="10">
        <f>IF(B1535="Pending","",SUMIFS(E:E,A:A,"&lt;="&amp;A1535,A:A,"&gt;="&amp;A1535-30,B:B,B1535)/(VLOOKUP(B1535,Population!$A$2:$B$10,2,FALSE)/100000))</f>
        <v>1076.1734736918906</v>
      </c>
      <c r="L1535" s="13">
        <f>IF(B1535="Pending","",(G1535/C1535)/(VLOOKUP(B1535,Population!$A$2:$B$10,2,FALSE)/100000))</f>
        <v>1.3124624663214316E-4</v>
      </c>
    </row>
    <row r="1536" spans="1:12" x14ac:dyDescent="0.3">
      <c r="A1536" s="1">
        <v>44062</v>
      </c>
      <c r="B1536" t="s">
        <v>4</v>
      </c>
      <c r="C1536" s="2">
        <v>21023</v>
      </c>
      <c r="D1536" s="6">
        <f t="shared" si="347"/>
        <v>0.15256168359941946</v>
      </c>
      <c r="E1536" s="7">
        <f t="shared" si="348"/>
        <v>334</v>
      </c>
      <c r="F1536" s="6">
        <f t="shared" si="349"/>
        <v>0.16518298714144411</v>
      </c>
      <c r="G1536" s="2">
        <v>75</v>
      </c>
      <c r="H1536" s="7">
        <f t="shared" si="350"/>
        <v>-1</v>
      </c>
      <c r="I1536" s="6">
        <f t="shared" si="351"/>
        <v>5.1652892561983473E-2</v>
      </c>
      <c r="J1536" s="10">
        <f>IF(B1536="Pending","",C1536/(VLOOKUP(B1536,Population!$A$2:$B$10,2,FALSE)/100000))</f>
        <v>2465.9832027401117</v>
      </c>
      <c r="K1536" s="10">
        <f>IF(B1536="Pending","",SUMIFS(E:E,A:A,"&lt;="&amp;A1536,A:A,"&gt;="&amp;A1536-30,B:B,B1536)/(VLOOKUP(B1536,Population!$A$2:$B$10,2,FALSE)/100000))</f>
        <v>1021.207713602027</v>
      </c>
      <c r="L1536" s="13">
        <f>IF(B1536="Pending","",(G1536/C1536)/(VLOOKUP(B1536,Population!$A$2:$B$10,2,FALSE)/100000))</f>
        <v>4.1846775280466632E-4</v>
      </c>
    </row>
    <row r="1537" spans="1:12" x14ac:dyDescent="0.3">
      <c r="A1537" s="1">
        <v>44062</v>
      </c>
      <c r="B1537" t="s">
        <v>5</v>
      </c>
      <c r="C1537" s="2">
        <v>17504</v>
      </c>
      <c r="D1537" s="6">
        <f t="shared" si="347"/>
        <v>0.12702467343976778</v>
      </c>
      <c r="E1537" s="7">
        <f t="shared" si="348"/>
        <v>307</v>
      </c>
      <c r="F1537" s="6">
        <f t="shared" si="349"/>
        <v>0.15182987141444115</v>
      </c>
      <c r="G1537" s="2">
        <v>149</v>
      </c>
      <c r="H1537" s="7">
        <f t="shared" si="350"/>
        <v>2</v>
      </c>
      <c r="I1537" s="6">
        <f t="shared" si="351"/>
        <v>0.10261707988980716</v>
      </c>
      <c r="J1537" s="10">
        <f>IF(B1537="Pending","",C1537/(VLOOKUP(B1537,Population!$A$2:$B$10,2,FALSE)/100000))</f>
        <v>1954.9656507263553</v>
      </c>
      <c r="K1537" s="10">
        <f>IF(B1537="Pending","",SUMIFS(E:E,A:A,"&lt;="&amp;A1537,A:A,"&gt;="&amp;A1537-30,B:B,B1537)/(VLOOKUP(B1537,Population!$A$2:$B$10,2,FALSE)/100000))</f>
        <v>872.16217816054086</v>
      </c>
      <c r="L1537" s="13">
        <f>IF(B1537="Pending","",(G1537/C1537)/(VLOOKUP(B1537,Population!$A$2:$B$10,2,FALSE)/100000))</f>
        <v>9.5071597227968058E-4</v>
      </c>
    </row>
    <row r="1538" spans="1:12" x14ac:dyDescent="0.3">
      <c r="A1538" s="1">
        <v>44062</v>
      </c>
      <c r="B1538" t="s">
        <v>6</v>
      </c>
      <c r="C1538" s="2">
        <v>11330</v>
      </c>
      <c r="D1538" s="6">
        <f t="shared" si="347"/>
        <v>8.2220609579100143E-2</v>
      </c>
      <c r="E1538" s="7">
        <f t="shared" si="348"/>
        <v>184</v>
      </c>
      <c r="F1538" s="6">
        <f t="shared" si="349"/>
        <v>9.0999010880316519E-2</v>
      </c>
      <c r="G1538" s="2">
        <v>286</v>
      </c>
      <c r="H1538" s="7">
        <f t="shared" si="350"/>
        <v>4</v>
      </c>
      <c r="I1538" s="6">
        <f t="shared" si="351"/>
        <v>0.19696969696969696</v>
      </c>
      <c r="J1538" s="10">
        <f>IF(B1538="Pending","",C1538/(VLOOKUP(B1538,Population!$A$2:$B$10,2,FALSE)/100000))</f>
        <v>1437.7479258614433</v>
      </c>
      <c r="K1538" s="10">
        <f>IF(B1538="Pending","",SUMIFS(E:E,A:A,"&lt;="&amp;A1538,A:A,"&gt;="&amp;A1538-30,B:B,B1538)/(VLOOKUP(B1538,Population!$A$2:$B$10,2,FALSE)/100000))</f>
        <v>721.2850141744434</v>
      </c>
      <c r="L1538" s="13">
        <f>IF(B1538="Pending","",(G1538/C1538)/(VLOOKUP(B1538,Population!$A$2:$B$10,2,FALSE)/100000))</f>
        <v>3.2032361950314506E-3</v>
      </c>
    </row>
    <row r="1539" spans="1:12" x14ac:dyDescent="0.3">
      <c r="A1539" s="1">
        <v>44062</v>
      </c>
      <c r="B1539" t="s">
        <v>7</v>
      </c>
      <c r="C1539" s="2">
        <v>6084</v>
      </c>
      <c r="D1539" s="6">
        <f t="shared" si="347"/>
        <v>4.4150943396226418E-2</v>
      </c>
      <c r="E1539" s="7">
        <f t="shared" si="348"/>
        <v>102</v>
      </c>
      <c r="F1539" s="6">
        <f t="shared" si="349"/>
        <v>5.0445103857566766E-2</v>
      </c>
      <c r="G1539" s="2">
        <v>419</v>
      </c>
      <c r="H1539" s="7">
        <f t="shared" si="350"/>
        <v>14</v>
      </c>
      <c r="I1539" s="6">
        <f t="shared" si="351"/>
        <v>0.28856749311294766</v>
      </c>
      <c r="J1539" s="10">
        <f>IF(B1539="Pending","",C1539/(VLOOKUP(B1539,Population!$A$2:$B$10,2,FALSE)/100000))</f>
        <v>1268.5650660867354</v>
      </c>
      <c r="K1539" s="10">
        <f>IF(B1539="Pending","",SUMIFS(E:E,A:A,"&lt;="&amp;A1539,A:A,"&gt;="&amp;A1539-30,B:B,B1539)/(VLOOKUP(B1539,Population!$A$2:$B$10,2,FALSE)/100000))</f>
        <v>659.92906544452956</v>
      </c>
      <c r="L1539" s="13">
        <f>IF(B1539="Pending","",(G1539/C1539)/(VLOOKUP(B1539,Population!$A$2:$B$10,2,FALSE)/100000))</f>
        <v>1.4359798961005006E-2</v>
      </c>
    </row>
    <row r="1540" spans="1:12" x14ac:dyDescent="0.3">
      <c r="A1540" s="1">
        <v>44062</v>
      </c>
      <c r="B1540" t="s">
        <v>25</v>
      </c>
      <c r="C1540" s="2">
        <v>3327</v>
      </c>
      <c r="D1540" s="6">
        <f t="shared" si="347"/>
        <v>2.4143686502177068E-2</v>
      </c>
      <c r="E1540" s="7">
        <f t="shared" si="348"/>
        <v>33</v>
      </c>
      <c r="F1540" s="6">
        <f t="shared" si="349"/>
        <v>1.6320474777448073E-2</v>
      </c>
      <c r="G1540" s="2">
        <v>475</v>
      </c>
      <c r="H1540" s="7">
        <f t="shared" si="350"/>
        <v>5</v>
      </c>
      <c r="I1540" s="6">
        <f t="shared" si="351"/>
        <v>0.32713498622589532</v>
      </c>
      <c r="J1540" s="10">
        <f>IF(B1540="Pending","",C1540/(VLOOKUP(B1540,Population!$A$2:$B$10,2,FALSE)/100000))</f>
        <v>1502.9204631181419</v>
      </c>
      <c r="K1540" s="10">
        <f>IF(B1540="Pending","",SUMIFS(E:E,A:A,"&lt;="&amp;A1540,A:A,"&gt;="&amp;A1540-30,B:B,B1540)/(VLOOKUP(B1540,Population!$A$2:$B$10,2,FALSE)/100000))</f>
        <v>751.23436434189068</v>
      </c>
      <c r="L1540" s="13">
        <f>IF(B1540="Pending","",(G1540/C1540)/(VLOOKUP(B1540,Population!$A$2:$B$10,2,FALSE)/100000))</f>
        <v>6.4494696820362421E-2</v>
      </c>
    </row>
    <row r="1541" spans="1:12" x14ac:dyDescent="0.3">
      <c r="A1541" s="1">
        <v>44062</v>
      </c>
      <c r="B1541" t="s">
        <v>21</v>
      </c>
      <c r="C1541" s="2">
        <v>209</v>
      </c>
      <c r="D1541" s="6">
        <f t="shared" si="347"/>
        <v>1.5166908563134978E-3</v>
      </c>
      <c r="E1541" s="7">
        <f t="shared" si="348"/>
        <v>1</v>
      </c>
      <c r="F1541" s="6">
        <f t="shared" si="349"/>
        <v>4.9455984174085062E-4</v>
      </c>
      <c r="G1541" s="2">
        <v>0</v>
      </c>
      <c r="H1541" s="7">
        <f t="shared" si="350"/>
        <v>0</v>
      </c>
      <c r="I1541" s="6">
        <f t="shared" si="351"/>
        <v>0</v>
      </c>
      <c r="J1541" s="10" t="str">
        <f>IF(B1541="Pending","",C1541/(VLOOKUP(B1541,Population!$A$2:$B$10,2,FALSE)/100000))</f>
        <v/>
      </c>
      <c r="K1541" s="10" t="str">
        <f>IF(B1541="Pending","",SUMIFS(E:E,A:A,"&lt;="&amp;A1541,A:A,"&gt;="&amp;A1541-30,B:B,B1541)/(VLOOKUP(B1541,Population!$A$2:$B$10,2,FALSE)/100000))</f>
        <v/>
      </c>
      <c r="L1541" s="13" t="str">
        <f>IF(B1541="Pending","",(G1541/C1541)/(VLOOKUP(B1541,Population!$A$2:$B$10,2,FALSE)/100000))</f>
        <v/>
      </c>
    </row>
    <row r="1542" spans="1:12" x14ac:dyDescent="0.3">
      <c r="A1542" s="1">
        <v>44063</v>
      </c>
      <c r="B1542" s="11" t="s">
        <v>0</v>
      </c>
      <c r="C1542" s="2">
        <v>6832</v>
      </c>
      <c r="D1542" s="6">
        <f t="shared" ref="D1542:D1551" si="352">C1542/SUMIF(A:A,A1542,C:C)</f>
        <v>4.9089276091252021E-2</v>
      </c>
      <c r="E1542" s="7">
        <f t="shared" ref="E1542:E1551" si="353">C1542-SUMIFS(C:C,A:A,A1542-1,B:B,B1542)</f>
        <v>84</v>
      </c>
      <c r="F1542" s="6">
        <f t="shared" ref="F1542:F1551" si="354">E1542/SUMIF(A:A,A1542,E:E)</f>
        <v>6.1090909090909092E-2</v>
      </c>
      <c r="G1542" s="2">
        <v>4</v>
      </c>
      <c r="H1542" s="7">
        <f t="shared" ref="H1542:H1551" si="355">G1542-SUMIFS(G:G,A:A,A1542-1,B:B,B1542)</f>
        <v>0</v>
      </c>
      <c r="I1542" s="6">
        <f t="shared" ref="I1542:I1551" si="356">G1542/SUMIF(A:A,A1542,G:G)</f>
        <v>2.6881720430107529E-3</v>
      </c>
      <c r="J1542" s="10">
        <f>IF(B1542="Pending","",C1542/(VLOOKUP(B1542,Population!$A$2:$B$10,2,FALSE)/100000))</f>
        <v>754.13882247492643</v>
      </c>
      <c r="K1542" s="10">
        <f>IF(B1542="Pending","",SUMIFS(E:E,A:A,"&lt;="&amp;A1542,A:A,"&gt;="&amp;A1542-30,B:B,B1542)/(VLOOKUP(B1542,Population!$A$2:$B$10,2,FALSE)/100000))</f>
        <v>351.57086498574949</v>
      </c>
      <c r="L1542" s="13">
        <f>IF(B1542="Pending","",(G1542/C1542)/(VLOOKUP(B1542,Population!$A$2:$B$10,2,FALSE)/100000))</f>
        <v>6.4627234840155572E-5</v>
      </c>
    </row>
    <row r="1543" spans="1:12" x14ac:dyDescent="0.3">
      <c r="A1543" s="1">
        <v>44063</v>
      </c>
      <c r="B1543" t="s">
        <v>1</v>
      </c>
      <c r="C1543" s="2">
        <v>16648</v>
      </c>
      <c r="D1543" s="6">
        <f t="shared" si="352"/>
        <v>0.11961918447997126</v>
      </c>
      <c r="E1543" s="7">
        <f t="shared" si="353"/>
        <v>223</v>
      </c>
      <c r="F1543" s="6">
        <f t="shared" si="354"/>
        <v>0.16218181818181818</v>
      </c>
      <c r="G1543" s="2">
        <v>0</v>
      </c>
      <c r="H1543" s="7">
        <f t="shared" si="355"/>
        <v>0</v>
      </c>
      <c r="I1543" s="6">
        <f t="shared" si="356"/>
        <v>0</v>
      </c>
      <c r="J1543" s="10">
        <f>IF(B1543="Pending","",C1543/(VLOOKUP(B1543,Population!$A$2:$B$10,2,FALSE)/100000))</f>
        <v>1943.213983483615</v>
      </c>
      <c r="K1543" s="10">
        <f>IF(B1543="Pending","",SUMIFS(E:E,A:A,"&lt;="&amp;A1543,A:A,"&gt;="&amp;A1543-30,B:B,B1543)/(VLOOKUP(B1543,Population!$A$2:$B$10,2,FALSE)/100000))</f>
        <v>921.06568618868369</v>
      </c>
      <c r="L1543" s="13">
        <f>IF(B1543="Pending","",(G1543/C1543)/(VLOOKUP(B1543,Population!$A$2:$B$10,2,FALSE)/100000))</f>
        <v>0</v>
      </c>
    </row>
    <row r="1544" spans="1:12" x14ac:dyDescent="0.3">
      <c r="A1544" s="1">
        <v>44063</v>
      </c>
      <c r="B1544" t="s">
        <v>2</v>
      </c>
      <c r="C1544" s="2">
        <v>31066</v>
      </c>
      <c r="D1544" s="6">
        <f t="shared" si="352"/>
        <v>0.22321537632477098</v>
      </c>
      <c r="E1544" s="7">
        <f t="shared" si="353"/>
        <v>237</v>
      </c>
      <c r="F1544" s="6">
        <f t="shared" si="354"/>
        <v>0.17236363636363636</v>
      </c>
      <c r="G1544" s="2">
        <v>16</v>
      </c>
      <c r="H1544" s="7">
        <f t="shared" si="355"/>
        <v>0</v>
      </c>
      <c r="I1544" s="6">
        <f t="shared" si="356"/>
        <v>1.0752688172043012E-2</v>
      </c>
      <c r="J1544" s="10">
        <f>IF(B1544="Pending","",C1544/(VLOOKUP(B1544,Population!$A$2:$B$10,2,FALSE)/100000))</f>
        <v>3261.7003762935087</v>
      </c>
      <c r="K1544" s="10">
        <f>IF(B1544="Pending","",SUMIFS(E:E,A:A,"&lt;="&amp;A1544,A:A,"&gt;="&amp;A1544-30,B:B,B1544)/(VLOOKUP(B1544,Population!$A$2:$B$10,2,FALSE)/100000))</f>
        <v>1255.0816422523853</v>
      </c>
      <c r="L1544" s="13">
        <f>IF(B1544="Pending","",(G1544/C1544)/(VLOOKUP(B1544,Population!$A$2:$B$10,2,FALSE)/100000))</f>
        <v>5.4074606847542741E-5</v>
      </c>
    </row>
    <row r="1545" spans="1:12" x14ac:dyDescent="0.3">
      <c r="A1545" s="1">
        <v>44063</v>
      </c>
      <c r="B1545" t="s">
        <v>3</v>
      </c>
      <c r="C1545" s="2">
        <v>24514</v>
      </c>
      <c r="D1545" s="6">
        <f t="shared" si="352"/>
        <v>0.17613795581102928</v>
      </c>
      <c r="E1545" s="7">
        <f t="shared" si="353"/>
        <v>193</v>
      </c>
      <c r="F1545" s="6">
        <f t="shared" si="354"/>
        <v>0.14036363636363636</v>
      </c>
      <c r="G1545" s="2">
        <v>28</v>
      </c>
      <c r="H1545" s="7">
        <f t="shared" si="355"/>
        <v>0</v>
      </c>
      <c r="I1545" s="6">
        <f t="shared" si="356"/>
        <v>1.8817204301075269E-2</v>
      </c>
      <c r="J1545" s="10">
        <f>IF(B1545="Pending","",C1545/(VLOOKUP(B1545,Population!$A$2:$B$10,2,FALSE)/100000))</f>
        <v>2794.6309887799794</v>
      </c>
      <c r="K1545" s="10">
        <f>IF(B1545="Pending","",SUMIFS(E:E,A:A,"&lt;="&amp;A1545,A:A,"&gt;="&amp;A1545-30,B:B,B1545)/(VLOOKUP(B1545,Population!$A$2:$B$10,2,FALSE)/100000))</f>
        <v>1068.3073752083376</v>
      </c>
      <c r="L1545" s="13">
        <f>IF(B1545="Pending","",(G1545/C1545)/(VLOOKUP(B1545,Population!$A$2:$B$10,2,FALSE)/100000))</f>
        <v>1.3021293809008539E-4</v>
      </c>
    </row>
    <row r="1546" spans="1:12" x14ac:dyDescent="0.3">
      <c r="A1546" s="1">
        <v>44063</v>
      </c>
      <c r="B1546" t="s">
        <v>4</v>
      </c>
      <c r="C1546" s="2">
        <v>21225</v>
      </c>
      <c r="D1546" s="6">
        <f t="shared" si="352"/>
        <v>0.15250583797377404</v>
      </c>
      <c r="E1546" s="7">
        <f t="shared" si="353"/>
        <v>202</v>
      </c>
      <c r="F1546" s="6">
        <f t="shared" si="354"/>
        <v>0.14690909090909091</v>
      </c>
      <c r="G1546" s="2">
        <v>75</v>
      </c>
      <c r="H1546" s="7">
        <f t="shared" si="355"/>
        <v>0</v>
      </c>
      <c r="I1546" s="6">
        <f t="shared" si="356"/>
        <v>5.040322580645161E-2</v>
      </c>
      <c r="J1546" s="10">
        <f>IF(B1546="Pending","",C1546/(VLOOKUP(B1546,Population!$A$2:$B$10,2,FALSE)/100000))</f>
        <v>2489.6776615211375</v>
      </c>
      <c r="K1546" s="10">
        <f>IF(B1546="Pending","",SUMIFS(E:E,A:A,"&lt;="&amp;A1546,A:A,"&gt;="&amp;A1546-30,B:B,B1546)/(VLOOKUP(B1546,Population!$A$2:$B$10,2,FALSE)/100000))</f>
        <v>1011.3545723267489</v>
      </c>
      <c r="L1546" s="13">
        <f>IF(B1546="Pending","",(G1546/C1546)/(VLOOKUP(B1546,Population!$A$2:$B$10,2,FALSE)/100000))</f>
        <v>4.1448516217726736E-4</v>
      </c>
    </row>
    <row r="1547" spans="1:12" x14ac:dyDescent="0.3">
      <c r="A1547" s="1">
        <v>44063</v>
      </c>
      <c r="B1547" t="s">
        <v>5</v>
      </c>
      <c r="C1547" s="2">
        <v>17697</v>
      </c>
      <c r="D1547" s="6">
        <f t="shared" si="352"/>
        <v>0.12715645769714387</v>
      </c>
      <c r="E1547" s="7">
        <f t="shared" si="353"/>
        <v>193</v>
      </c>
      <c r="F1547" s="6">
        <f t="shared" si="354"/>
        <v>0.14036363636363636</v>
      </c>
      <c r="G1547" s="2">
        <v>156</v>
      </c>
      <c r="H1547" s="7">
        <f t="shared" si="355"/>
        <v>7</v>
      </c>
      <c r="I1547" s="6">
        <f t="shared" si="356"/>
        <v>0.10483870967741936</v>
      </c>
      <c r="J1547" s="10">
        <f>IF(B1547="Pending","",C1547/(VLOOKUP(B1547,Population!$A$2:$B$10,2,FALSE)/100000))</f>
        <v>1976.5212020626318</v>
      </c>
      <c r="K1547" s="10">
        <f>IF(B1547="Pending","",SUMIFS(E:E,A:A,"&lt;="&amp;A1547,A:A,"&gt;="&amp;A1547-30,B:B,B1547)/(VLOOKUP(B1547,Population!$A$2:$B$10,2,FALSE)/100000))</f>
        <v>872.60892533849483</v>
      </c>
      <c r="L1547" s="13">
        <f>IF(B1547="Pending","",(G1547/C1547)/(VLOOKUP(B1547,Population!$A$2:$B$10,2,FALSE)/100000))</f>
        <v>9.8452505736581846E-4</v>
      </c>
    </row>
    <row r="1548" spans="1:12" x14ac:dyDescent="0.3">
      <c r="A1548" s="1">
        <v>44063</v>
      </c>
      <c r="B1548" t="s">
        <v>6</v>
      </c>
      <c r="C1548" s="2">
        <v>11469</v>
      </c>
      <c r="D1548" s="6">
        <f t="shared" si="352"/>
        <v>8.2407041494521285E-2</v>
      </c>
      <c r="E1548" s="7">
        <f t="shared" si="353"/>
        <v>139</v>
      </c>
      <c r="F1548" s="6">
        <f t="shared" si="354"/>
        <v>0.10109090909090909</v>
      </c>
      <c r="G1548" s="2">
        <v>294</v>
      </c>
      <c r="H1548" s="7">
        <f t="shared" si="355"/>
        <v>8</v>
      </c>
      <c r="I1548" s="6">
        <f t="shared" si="356"/>
        <v>0.19758064516129031</v>
      </c>
      <c r="J1548" s="10">
        <f>IF(B1548="Pending","",C1548/(VLOOKUP(B1548,Population!$A$2:$B$10,2,FALSE)/100000))</f>
        <v>1455.386669170776</v>
      </c>
      <c r="K1548" s="10">
        <f>IF(B1548="Pending","",SUMIFS(E:E,A:A,"&lt;="&amp;A1548,A:A,"&gt;="&amp;A1548-30,B:B,B1548)/(VLOOKUP(B1548,Population!$A$2:$B$10,2,FALSE)/100000))</f>
        <v>724.45745002144565</v>
      </c>
      <c r="L1548" s="13">
        <f>IF(B1548="Pending","",(G1548/C1548)/(VLOOKUP(B1548,Population!$A$2:$B$10,2,FALSE)/100000))</f>
        <v>3.2529292493458078E-3</v>
      </c>
    </row>
    <row r="1549" spans="1:12" x14ac:dyDescent="0.3">
      <c r="A1549" s="1">
        <v>44063</v>
      </c>
      <c r="B1549" t="s">
        <v>7</v>
      </c>
      <c r="C1549" s="2">
        <v>6147</v>
      </c>
      <c r="D1549" s="6">
        <f t="shared" si="352"/>
        <v>4.4167415124842825E-2</v>
      </c>
      <c r="E1549" s="7">
        <f t="shared" si="353"/>
        <v>63</v>
      </c>
      <c r="F1549" s="6">
        <f t="shared" si="354"/>
        <v>4.581818181818182E-2</v>
      </c>
      <c r="G1549" s="2">
        <v>434</v>
      </c>
      <c r="H1549" s="7">
        <f t="shared" si="355"/>
        <v>15</v>
      </c>
      <c r="I1549" s="6">
        <f t="shared" si="356"/>
        <v>0.29166666666666669</v>
      </c>
      <c r="J1549" s="10">
        <f>IF(B1549="Pending","",C1549/(VLOOKUP(B1549,Population!$A$2:$B$10,2,FALSE)/100000))</f>
        <v>1281.7010948775744</v>
      </c>
      <c r="K1549" s="10">
        <f>IF(B1549="Pending","",SUMIFS(E:E,A:A,"&lt;="&amp;A1549,A:A,"&gt;="&amp;A1549-30,B:B,B1549)/(VLOOKUP(B1549,Population!$A$2:$B$10,2,FALSE)/100000))</f>
        <v>656.3844227549381</v>
      </c>
      <c r="L1549" s="13">
        <f>IF(B1549="Pending","",(G1549/C1549)/(VLOOKUP(B1549,Population!$A$2:$B$10,2,FALSE)/100000))</f>
        <v>1.472143204511716E-2</v>
      </c>
    </row>
    <row r="1550" spans="1:12" x14ac:dyDescent="0.3">
      <c r="A1550" s="1">
        <v>44063</v>
      </c>
      <c r="B1550" t="s">
        <v>25</v>
      </c>
      <c r="C1550" s="2">
        <v>3364</v>
      </c>
      <c r="D1550" s="6">
        <f t="shared" si="352"/>
        <v>2.4171007724088377E-2</v>
      </c>
      <c r="E1550" s="7">
        <f t="shared" si="353"/>
        <v>37</v>
      </c>
      <c r="F1550" s="6">
        <f t="shared" si="354"/>
        <v>2.690909090909091E-2</v>
      </c>
      <c r="G1550" s="2">
        <v>481</v>
      </c>
      <c r="H1550" s="7">
        <f t="shared" si="355"/>
        <v>6</v>
      </c>
      <c r="I1550" s="6">
        <f t="shared" si="356"/>
        <v>0.323252688172043</v>
      </c>
      <c r="J1550" s="10">
        <f>IF(B1550="Pending","",C1550/(VLOOKUP(B1550,Population!$A$2:$B$10,2,FALSE)/100000))</f>
        <v>1519.634637189489</v>
      </c>
      <c r="K1550" s="10">
        <f>IF(B1550="Pending","",SUMIFS(E:E,A:A,"&lt;="&amp;A1550,A:A,"&gt;="&amp;A1550-30,B:B,B1550)/(VLOOKUP(B1550,Population!$A$2:$B$10,2,FALSE)/100000))</f>
        <v>755.75170868549787</v>
      </c>
      <c r="L1550" s="13">
        <f>IF(B1550="Pending","",(G1550/C1550)/(VLOOKUP(B1550,Population!$A$2:$B$10,2,FALSE)/100000))</f>
        <v>6.4591041298308616E-2</v>
      </c>
    </row>
    <row r="1551" spans="1:12" x14ac:dyDescent="0.3">
      <c r="A1551" s="1">
        <v>44063</v>
      </c>
      <c r="B1551" t="s">
        <v>21</v>
      </c>
      <c r="C1551" s="2">
        <v>213</v>
      </c>
      <c r="D1551" s="6">
        <f t="shared" si="352"/>
        <v>1.5304472786060715E-3</v>
      </c>
      <c r="E1551" s="7">
        <f t="shared" si="353"/>
        <v>4</v>
      </c>
      <c r="F1551" s="6">
        <f t="shared" si="354"/>
        <v>2.9090909090909089E-3</v>
      </c>
      <c r="G1551" s="2">
        <v>0</v>
      </c>
      <c r="H1551" s="7">
        <f t="shared" si="355"/>
        <v>0</v>
      </c>
      <c r="I1551" s="6">
        <f t="shared" si="356"/>
        <v>0</v>
      </c>
      <c r="J1551" s="10" t="str">
        <f>IF(B1551="Pending","",C1551/(VLOOKUP(B1551,Population!$A$2:$B$10,2,FALSE)/100000))</f>
        <v/>
      </c>
      <c r="K1551" s="10" t="str">
        <f>IF(B1551="Pending","",SUMIFS(E:E,A:A,"&lt;="&amp;A1551,A:A,"&gt;="&amp;A1551-30,B:B,B1551)/(VLOOKUP(B1551,Population!$A$2:$B$10,2,FALSE)/100000))</f>
        <v/>
      </c>
      <c r="L1551" s="13" t="str">
        <f>IF(B1551="Pending","",(G1551/C1551)/(VLOOKUP(B1551,Population!$A$2:$B$10,2,FALSE)/100000))</f>
        <v/>
      </c>
    </row>
    <row r="1552" spans="1:12" x14ac:dyDescent="0.3">
      <c r="A1552" s="1">
        <v>44064</v>
      </c>
      <c r="B1552" s="11" t="s">
        <v>0</v>
      </c>
      <c r="C1552">
        <v>6923</v>
      </c>
      <c r="D1552" s="6">
        <f t="shared" ref="D1552:D1561" si="357">C1552/SUMIF(A:A,A1552,C:C)</f>
        <v>4.9153673567919116E-2</v>
      </c>
      <c r="E1552" s="7">
        <f t="shared" ref="E1552:E1561" si="358">C1552-SUMIFS(C:C,A:A,A1552-1,B:B,B1552)</f>
        <v>91</v>
      </c>
      <c r="F1552" s="6">
        <f t="shared" ref="F1552:F1561" si="359">E1552/SUMIF(A:A,A1552,E:E)</f>
        <v>5.4523666866387058E-2</v>
      </c>
      <c r="G1552" s="2">
        <v>4</v>
      </c>
      <c r="H1552" s="7">
        <f t="shared" ref="H1552:H1561" si="360">G1552-SUMIFS(G:G,A:A,A1552-1,B:B,B1552)</f>
        <v>0</v>
      </c>
      <c r="I1552" s="6">
        <f t="shared" ref="I1552:I1561" si="361">G1552/SUMIF(A:A,A1552,G:G)</f>
        <v>2.5823111684958036E-3</v>
      </c>
      <c r="J1552" s="10">
        <f>IF(B1552="Pending","",C1552/(VLOOKUP(B1552,Population!$A$2:$B$10,2,FALSE)/100000))</f>
        <v>764.18370433166206</v>
      </c>
      <c r="K1552" s="10">
        <f>IF(B1552="Pending","",SUMIFS(E:E,A:A,"&lt;="&amp;A1552,A:A,"&gt;="&amp;A1552-30,B:B,B1552)/(VLOOKUP(B1552,Population!$A$2:$B$10,2,FALSE)/100000))</f>
        <v>352.01239825417741</v>
      </c>
      <c r="L1552" s="13">
        <f>IF(B1552="Pending","",(G1552/C1552)/(VLOOKUP(B1552,Population!$A$2:$B$10,2,FALSE)/100000))</f>
        <v>6.3777736303328444E-5</v>
      </c>
    </row>
    <row r="1553" spans="1:12" x14ac:dyDescent="0.3">
      <c r="A1553" s="1">
        <v>44064</v>
      </c>
      <c r="B1553" t="s">
        <v>1</v>
      </c>
      <c r="C1553">
        <v>16923</v>
      </c>
      <c r="D1553" s="6">
        <f t="shared" si="357"/>
        <v>0.1201542131720201</v>
      </c>
      <c r="E1553" s="7">
        <f t="shared" si="358"/>
        <v>275</v>
      </c>
      <c r="F1553" s="6">
        <f t="shared" si="359"/>
        <v>0.16476932294787297</v>
      </c>
      <c r="G1553" s="2">
        <v>0</v>
      </c>
      <c r="H1553" s="7">
        <f t="shared" si="360"/>
        <v>0</v>
      </c>
      <c r="I1553" s="6">
        <f t="shared" si="361"/>
        <v>0</v>
      </c>
      <c r="J1553" s="10">
        <f>IF(B1553="Pending","",C1553/(VLOOKUP(B1553,Population!$A$2:$B$10,2,FALSE)/100000))</f>
        <v>1975.312965070472</v>
      </c>
      <c r="K1553" s="10">
        <f>IF(B1553="Pending","",SUMIFS(E:E,A:A,"&lt;="&amp;A1553,A:A,"&gt;="&amp;A1553-30,B:B,B1553)/(VLOOKUP(B1553,Population!$A$2:$B$10,2,FALSE)/100000))</f>
        <v>916.98036125944736</v>
      </c>
      <c r="L1553" s="13">
        <f>IF(B1553="Pending","",(G1553/C1553)/(VLOOKUP(B1553,Population!$A$2:$B$10,2,FALSE)/100000))</f>
        <v>0</v>
      </c>
    </row>
    <row r="1554" spans="1:12" x14ac:dyDescent="0.3">
      <c r="A1554" s="1">
        <v>44064</v>
      </c>
      <c r="B1554" t="s">
        <v>2</v>
      </c>
      <c r="C1554">
        <v>31387</v>
      </c>
      <c r="D1554" s="6">
        <f t="shared" si="357"/>
        <v>0.22284939365539178</v>
      </c>
      <c r="E1554" s="7">
        <f t="shared" si="358"/>
        <v>321</v>
      </c>
      <c r="F1554" s="6">
        <f t="shared" si="359"/>
        <v>0.19233073696824446</v>
      </c>
      <c r="G1554" s="2">
        <v>16</v>
      </c>
      <c r="H1554" s="7">
        <f t="shared" si="360"/>
        <v>0</v>
      </c>
      <c r="I1554" s="6">
        <f t="shared" si="361"/>
        <v>1.0329244673983214E-2</v>
      </c>
      <c r="J1554" s="10">
        <f>IF(B1554="Pending","",C1554/(VLOOKUP(B1554,Population!$A$2:$B$10,2,FALSE)/100000))</f>
        <v>3295.4030036285444</v>
      </c>
      <c r="K1554" s="10">
        <f>IF(B1554="Pending","",SUMIFS(E:E,A:A,"&lt;="&amp;A1554,A:A,"&gt;="&amp;A1554-30,B:B,B1554)/(VLOOKUP(B1554,Population!$A$2:$B$10,2,FALSE)/100000))</f>
        <v>1237.4428840209648</v>
      </c>
      <c r="L1554" s="13">
        <f>IF(B1554="Pending","",(G1554/C1554)/(VLOOKUP(B1554,Population!$A$2:$B$10,2,FALSE)/100000))</f>
        <v>5.3521576968992343E-5</v>
      </c>
    </row>
    <row r="1555" spans="1:12" x14ac:dyDescent="0.3">
      <c r="A1555" s="1">
        <v>44064</v>
      </c>
      <c r="B1555" t="s">
        <v>3</v>
      </c>
      <c r="C1555">
        <v>24776</v>
      </c>
      <c r="D1555" s="6">
        <f t="shared" si="357"/>
        <v>0.17591093692312063</v>
      </c>
      <c r="E1555" s="7">
        <f t="shared" si="358"/>
        <v>262</v>
      </c>
      <c r="F1555" s="6">
        <f t="shared" si="359"/>
        <v>0.15698022768124625</v>
      </c>
      <c r="G1555" s="2">
        <v>29</v>
      </c>
      <c r="H1555" s="7">
        <f t="shared" si="360"/>
        <v>1</v>
      </c>
      <c r="I1555" s="6">
        <f t="shared" si="361"/>
        <v>1.8721755971594579E-2</v>
      </c>
      <c r="J1555" s="10">
        <f>IF(B1555="Pending","",C1555/(VLOOKUP(B1555,Population!$A$2:$B$10,2,FALSE)/100000))</f>
        <v>2824.4993627320214</v>
      </c>
      <c r="K1555" s="10">
        <f>IF(B1555="Pending","",SUMIFS(E:E,A:A,"&lt;="&amp;A1555,A:A,"&gt;="&amp;A1555-30,B:B,B1555)/(VLOOKUP(B1555,Population!$A$2:$B$10,2,FALSE)/100000))</f>
        <v>1055.7672182055719</v>
      </c>
      <c r="L1555" s="13">
        <f>IF(B1555="Pending","",(G1555/C1555)/(VLOOKUP(B1555,Population!$A$2:$B$10,2,FALSE)/100000))</f>
        <v>1.3343725345649917E-4</v>
      </c>
    </row>
    <row r="1556" spans="1:12" x14ac:dyDescent="0.3">
      <c r="A1556" s="1">
        <v>44064</v>
      </c>
      <c r="B1556" t="s">
        <v>4</v>
      </c>
      <c r="C1556">
        <v>21458</v>
      </c>
      <c r="D1556" s="6">
        <f t="shared" si="357"/>
        <v>0.15235295788247991</v>
      </c>
      <c r="E1556" s="7">
        <f t="shared" si="358"/>
        <v>233</v>
      </c>
      <c r="F1556" s="6">
        <f t="shared" si="359"/>
        <v>0.1396045536249251</v>
      </c>
      <c r="G1556" s="2">
        <v>77</v>
      </c>
      <c r="H1556" s="7">
        <f t="shared" si="360"/>
        <v>2</v>
      </c>
      <c r="I1556" s="6">
        <f t="shared" si="361"/>
        <v>4.9709489993544222E-2</v>
      </c>
      <c r="J1556" s="10">
        <f>IF(B1556="Pending","",C1556/(VLOOKUP(B1556,Population!$A$2:$B$10,2,FALSE)/100000))</f>
        <v>2517.0083986299442</v>
      </c>
      <c r="K1556" s="10">
        <f>IF(B1556="Pending","",SUMIFS(E:E,A:A,"&lt;="&amp;A1556,A:A,"&gt;="&amp;A1556-30,B:B,B1556)/(VLOOKUP(B1556,Population!$A$2:$B$10,2,FALSE)/100000))</f>
        <v>1001.6187303523672</v>
      </c>
      <c r="L1556" s="13">
        <f>IF(B1556="Pending","",(G1556/C1556)/(VLOOKUP(B1556,Population!$A$2:$B$10,2,FALSE)/100000))</f>
        <v>4.2091742795250409E-4</v>
      </c>
    </row>
    <row r="1557" spans="1:12" x14ac:dyDescent="0.3">
      <c r="A1557" s="1">
        <v>44064</v>
      </c>
      <c r="B1557" t="s">
        <v>5</v>
      </c>
      <c r="C1557">
        <v>17896</v>
      </c>
      <c r="D1557" s="6">
        <f t="shared" si="357"/>
        <v>0.12706256567549915</v>
      </c>
      <c r="E1557" s="7">
        <f t="shared" si="358"/>
        <v>199</v>
      </c>
      <c r="F1557" s="6">
        <f t="shared" si="359"/>
        <v>0.11923307369682444</v>
      </c>
      <c r="G1557" s="2">
        <v>160</v>
      </c>
      <c r="H1557" s="7">
        <f t="shared" si="360"/>
        <v>4</v>
      </c>
      <c r="I1557" s="6">
        <f t="shared" si="361"/>
        <v>0.10329244673983215</v>
      </c>
      <c r="J1557" s="10">
        <f>IF(B1557="Pending","",C1557/(VLOOKUP(B1557,Population!$A$2:$B$10,2,FALSE)/100000))</f>
        <v>1998.7468741658395</v>
      </c>
      <c r="K1557" s="10">
        <f>IF(B1557="Pending","",SUMIFS(E:E,A:A,"&lt;="&amp;A1557,A:A,"&gt;="&amp;A1557-30,B:B,B1557)/(VLOOKUP(B1557,Population!$A$2:$B$10,2,FALSE)/100000))</f>
        <v>862.11036665657764</v>
      </c>
      <c r="L1557" s="13">
        <f>IF(B1557="Pending","",(G1557/C1557)/(VLOOKUP(B1557,Population!$A$2:$B$10,2,FALSE)/100000))</f>
        <v>9.9854085371908871E-4</v>
      </c>
    </row>
    <row r="1558" spans="1:12" x14ac:dyDescent="0.3">
      <c r="A1558" s="1">
        <v>44064</v>
      </c>
      <c r="B1558" t="s">
        <v>6</v>
      </c>
      <c r="C1558">
        <v>11634</v>
      </c>
      <c r="D1558" s="6">
        <f t="shared" si="357"/>
        <v>8.2602027775411091E-2</v>
      </c>
      <c r="E1558" s="7">
        <f t="shared" si="358"/>
        <v>165</v>
      </c>
      <c r="F1558" s="6">
        <f t="shared" si="359"/>
        <v>9.8861593768723791E-2</v>
      </c>
      <c r="G1558" s="2">
        <v>300</v>
      </c>
      <c r="H1558" s="7">
        <f t="shared" si="360"/>
        <v>6</v>
      </c>
      <c r="I1558" s="6">
        <f t="shared" si="361"/>
        <v>0.19367333763718528</v>
      </c>
      <c r="J1558" s="10">
        <f>IF(B1558="Pending","",C1558/(VLOOKUP(B1558,Population!$A$2:$B$10,2,FALSE)/100000))</f>
        <v>1476.3247457609912</v>
      </c>
      <c r="K1558" s="10">
        <f>IF(B1558="Pending","",SUMIFS(E:E,A:A,"&lt;="&amp;A1558,A:A,"&gt;="&amp;A1558-30,B:B,B1558)/(VLOOKUP(B1558,Population!$A$2:$B$10,2,FALSE)/100000))</f>
        <v>722.93468081488459</v>
      </c>
      <c r="L1558" s="13">
        <f>IF(B1558="Pending","",(G1558/C1558)/(VLOOKUP(B1558,Population!$A$2:$B$10,2,FALSE)/100000))</f>
        <v>3.272239140796598E-3</v>
      </c>
    </row>
    <row r="1559" spans="1:12" x14ac:dyDescent="0.3">
      <c r="A1559" s="1">
        <v>44064</v>
      </c>
      <c r="B1559" t="s">
        <v>7</v>
      </c>
      <c r="C1559">
        <v>6222</v>
      </c>
      <c r="D1559" s="6">
        <f t="shared" si="357"/>
        <v>4.4176535741671637E-2</v>
      </c>
      <c r="E1559" s="7">
        <f t="shared" si="358"/>
        <v>75</v>
      </c>
      <c r="F1559" s="6">
        <f t="shared" si="359"/>
        <v>4.4937088076692631E-2</v>
      </c>
      <c r="G1559" s="2">
        <v>461</v>
      </c>
      <c r="H1559" s="7">
        <f t="shared" si="360"/>
        <v>27</v>
      </c>
      <c r="I1559" s="6">
        <f t="shared" si="361"/>
        <v>0.29761136216914136</v>
      </c>
      <c r="J1559" s="10">
        <f>IF(B1559="Pending","",C1559/(VLOOKUP(B1559,Population!$A$2:$B$10,2,FALSE)/100000))</f>
        <v>1297.339224390478</v>
      </c>
      <c r="K1559" s="10">
        <f>IF(B1559="Pending","",SUMIFS(E:E,A:A,"&lt;="&amp;A1559,A:A,"&gt;="&amp;A1559-30,B:B,B1559)/(VLOOKUP(B1559,Population!$A$2:$B$10,2,FALSE)/100000))</f>
        <v>649.92066255627128</v>
      </c>
      <c r="L1559" s="13">
        <f>IF(B1559="Pending","",(G1559/C1559)/(VLOOKUP(B1559,Population!$A$2:$B$10,2,FALSE)/100000))</f>
        <v>1.5448789682735525E-2</v>
      </c>
    </row>
    <row r="1560" spans="1:12" x14ac:dyDescent="0.3">
      <c r="A1560" s="1">
        <v>44064</v>
      </c>
      <c r="B1560" t="s">
        <v>25</v>
      </c>
      <c r="C1560">
        <v>3413</v>
      </c>
      <c r="D1560" s="6">
        <f t="shared" si="357"/>
        <v>2.4232484166879668E-2</v>
      </c>
      <c r="E1560" s="7">
        <f t="shared" si="358"/>
        <v>49</v>
      </c>
      <c r="F1560" s="6">
        <f t="shared" si="359"/>
        <v>2.9358897543439184E-2</v>
      </c>
      <c r="G1560" s="2">
        <v>502</v>
      </c>
      <c r="H1560" s="7">
        <f t="shared" si="360"/>
        <v>21</v>
      </c>
      <c r="I1560" s="6">
        <f t="shared" si="361"/>
        <v>0.32408005164622339</v>
      </c>
      <c r="J1560" s="10">
        <f>IF(B1560="Pending","",C1560/(VLOOKUP(B1560,Population!$A$2:$B$10,2,FALSE)/100000))</f>
        <v>1541.7696244731646</v>
      </c>
      <c r="K1560" s="10">
        <f>IF(B1560="Pending","",SUMIFS(E:E,A:A,"&lt;="&amp;A1560,A:A,"&gt;="&amp;A1560-30,B:B,B1560)/(VLOOKUP(B1560,Population!$A$2:$B$10,2,FALSE)/100000))</f>
        <v>753.49303651369428</v>
      </c>
      <c r="L1560" s="13">
        <f>IF(B1560="Pending","",(G1560/C1560)/(VLOOKUP(B1560,Population!$A$2:$B$10,2,FALSE)/100000))</f>
        <v>6.6443213023464828E-2</v>
      </c>
    </row>
    <row r="1561" spans="1:12" x14ac:dyDescent="0.3">
      <c r="A1561" s="1">
        <v>44064</v>
      </c>
      <c r="B1561" t="s">
        <v>21</v>
      </c>
      <c r="C1561">
        <v>212</v>
      </c>
      <c r="D1561" s="6">
        <f t="shared" si="357"/>
        <v>1.5052114396069409E-3</v>
      </c>
      <c r="E1561" s="7">
        <f t="shared" si="358"/>
        <v>-1</v>
      </c>
      <c r="F1561" s="6">
        <f t="shared" si="359"/>
        <v>-5.9916117435590175E-4</v>
      </c>
      <c r="G1561" s="2">
        <v>0</v>
      </c>
      <c r="H1561" s="7">
        <f t="shared" si="360"/>
        <v>0</v>
      </c>
      <c r="I1561" s="6">
        <f t="shared" si="361"/>
        <v>0</v>
      </c>
      <c r="J1561" s="10" t="str">
        <f>IF(B1561="Pending","",C1561/(VLOOKUP(B1561,Population!$A$2:$B$10,2,FALSE)/100000))</f>
        <v/>
      </c>
      <c r="K1561" s="10" t="str">
        <f>IF(B1561="Pending","",SUMIFS(E:E,A:A,"&lt;="&amp;A1561,A:A,"&gt;="&amp;A1561-30,B:B,B1561)/(VLOOKUP(B1561,Population!$A$2:$B$10,2,FALSE)/100000))</f>
        <v/>
      </c>
      <c r="L1561" s="13" t="str">
        <f>IF(B1561="Pending","",(G1561/C1561)/(VLOOKUP(B1561,Population!$A$2:$B$10,2,FALSE)/100000))</f>
        <v/>
      </c>
    </row>
    <row r="1562" spans="1:12" x14ac:dyDescent="0.3">
      <c r="A1562" s="1">
        <v>44065</v>
      </c>
      <c r="B1562" s="11" t="s">
        <v>0</v>
      </c>
      <c r="C1562" s="2">
        <v>7007</v>
      </c>
      <c r="D1562" s="6">
        <f t="shared" ref="D1562:D1571" si="362">C1562/SUMIF(A:A,A1562,C:C)</f>
        <v>4.9316244730192915E-2</v>
      </c>
      <c r="E1562" s="7">
        <f t="shared" ref="E1562:E1571" si="363">C1562-SUMIFS(C:C,A:A,A1562-1,B:B,B1562)</f>
        <v>84</v>
      </c>
      <c r="F1562" s="6">
        <f t="shared" ref="F1562:F1571" si="364">E1562/SUMIF(A:A,A1562,E:E)</f>
        <v>6.7796610169491525E-2</v>
      </c>
      <c r="G1562">
        <v>4</v>
      </c>
      <c r="H1562" s="7">
        <f t="shared" ref="H1562:H1571" si="365">G1562-SUMIFS(G:G,A:A,A1562-1,B:B,B1562)</f>
        <v>0</v>
      </c>
      <c r="I1562" s="6">
        <f t="shared" ref="I1562:I1571" si="366">G1562/SUMIF(A:A,A1562,G:G)</f>
        <v>2.5591810620601407E-3</v>
      </c>
      <c r="J1562" s="10">
        <f>IF(B1562="Pending","",C1562/(VLOOKUP(B1562,Population!$A$2:$B$10,2,FALSE)/100000))</f>
        <v>773.45590296864884</v>
      </c>
      <c r="K1562" s="10">
        <f>IF(B1562="Pending","",SUMIFS(E:E,A:A,"&lt;="&amp;A1562,A:A,"&gt;="&amp;A1562-30,B:B,B1562)/(VLOOKUP(B1562,Population!$A$2:$B$10,2,FALSE)/100000))</f>
        <v>345.72054917907923</v>
      </c>
      <c r="L1562" s="13">
        <f>IF(B1562="Pending","",(G1562/C1562)/(VLOOKUP(B1562,Population!$A$2:$B$10,2,FALSE)/100000))</f>
        <v>6.3013168035955879E-5</v>
      </c>
    </row>
    <row r="1563" spans="1:12" x14ac:dyDescent="0.3">
      <c r="A1563" s="1">
        <v>44065</v>
      </c>
      <c r="B1563" t="s">
        <v>1</v>
      </c>
      <c r="C1563" s="2">
        <v>17122</v>
      </c>
      <c r="D1563" s="6">
        <f t="shared" si="362"/>
        <v>0.12050702758246939</v>
      </c>
      <c r="E1563" s="7">
        <f t="shared" si="363"/>
        <v>199</v>
      </c>
      <c r="F1563" s="6">
        <f t="shared" si="364"/>
        <v>0.16061339790153351</v>
      </c>
      <c r="G1563">
        <v>1</v>
      </c>
      <c r="H1563" s="7">
        <f t="shared" si="365"/>
        <v>1</v>
      </c>
      <c r="I1563" s="6">
        <f t="shared" si="366"/>
        <v>6.3979526551503517E-4</v>
      </c>
      <c r="J1563" s="10">
        <f>IF(B1563="Pending","",C1563/(VLOOKUP(B1563,Population!$A$2:$B$10,2,FALSE)/100000))</f>
        <v>1998.5409553824156</v>
      </c>
      <c r="K1563" s="10">
        <f>IF(B1563="Pending","",SUMIFS(E:E,A:A,"&lt;="&amp;A1563,A:A,"&gt;="&amp;A1563-30,B:B,B1563)/(VLOOKUP(B1563,Population!$A$2:$B$10,2,FALSE)/100000))</f>
        <v>902.62336222241686</v>
      </c>
      <c r="L1563" s="13">
        <f>IF(B1563="Pending","",(G1563/C1563)/(VLOOKUP(B1563,Population!$A$2:$B$10,2,FALSE)/100000))</f>
        <v>6.8171691044710006E-6</v>
      </c>
    </row>
    <row r="1564" spans="1:12" x14ac:dyDescent="0.3">
      <c r="A1564" s="1">
        <v>44065</v>
      </c>
      <c r="B1564" t="s">
        <v>2</v>
      </c>
      <c r="C1564" s="2">
        <v>31614</v>
      </c>
      <c r="D1564" s="6">
        <f t="shared" si="362"/>
        <v>0.22250374780937904</v>
      </c>
      <c r="E1564" s="7">
        <f t="shared" si="363"/>
        <v>227</v>
      </c>
      <c r="F1564" s="6">
        <f t="shared" si="364"/>
        <v>0.18321226795803067</v>
      </c>
      <c r="G1564">
        <v>16</v>
      </c>
      <c r="H1564" s="7">
        <f t="shared" si="365"/>
        <v>0</v>
      </c>
      <c r="I1564" s="6">
        <f t="shared" si="366"/>
        <v>1.0236724248240563E-2</v>
      </c>
      <c r="J1564" s="10">
        <f>IF(B1564="Pending","",C1564/(VLOOKUP(B1564,Population!$A$2:$B$10,2,FALSE)/100000))</f>
        <v>3319.2363257626662</v>
      </c>
      <c r="K1564" s="10">
        <f>IF(B1564="Pending","",SUMIFS(E:E,A:A,"&lt;="&amp;A1564,A:A,"&gt;="&amp;A1564-30,B:B,B1564)/(VLOOKUP(B1564,Population!$A$2:$B$10,2,FALSE)/100000))</f>
        <v>1202.3753527751646</v>
      </c>
      <c r="L1564" s="13">
        <f>IF(B1564="Pending","",(G1564/C1564)/(VLOOKUP(B1564,Population!$A$2:$B$10,2,FALSE)/100000))</f>
        <v>5.3137272611050876E-5</v>
      </c>
    </row>
    <row r="1565" spans="1:12" x14ac:dyDescent="0.3">
      <c r="A1565" s="1">
        <v>44065</v>
      </c>
      <c r="B1565" t="s">
        <v>3</v>
      </c>
      <c r="C1565" s="2">
        <v>25001</v>
      </c>
      <c r="D1565" s="6">
        <f t="shared" si="362"/>
        <v>0.17596053011268062</v>
      </c>
      <c r="E1565" s="7">
        <f t="shared" si="363"/>
        <v>225</v>
      </c>
      <c r="F1565" s="6">
        <f t="shared" si="364"/>
        <v>0.18159806295399517</v>
      </c>
      <c r="G1565">
        <v>29</v>
      </c>
      <c r="H1565" s="7">
        <f t="shared" si="365"/>
        <v>0</v>
      </c>
      <c r="I1565" s="6">
        <f t="shared" si="366"/>
        <v>1.8554062699936022E-2</v>
      </c>
      <c r="J1565" s="10">
        <f>IF(B1565="Pending","",C1565/(VLOOKUP(B1565,Population!$A$2:$B$10,2,FALSE)/100000))</f>
        <v>2850.1496838740422</v>
      </c>
      <c r="K1565" s="10">
        <f>IF(B1565="Pending","",SUMIFS(E:E,A:A,"&lt;="&amp;A1565,A:A,"&gt;="&amp;A1565-30,B:B,B1565)/(VLOOKUP(B1565,Population!$A$2:$B$10,2,FALSE)/100000))</f>
        <v>1036.9569827014234</v>
      </c>
      <c r="L1565" s="13">
        <f>IF(B1565="Pending","",(G1565/C1565)/(VLOOKUP(B1565,Population!$A$2:$B$10,2,FALSE)/100000))</f>
        <v>1.3223636621088051E-4</v>
      </c>
    </row>
    <row r="1566" spans="1:12" x14ac:dyDescent="0.3">
      <c r="A1566" s="1">
        <v>44065</v>
      </c>
      <c r="B1566" t="s">
        <v>4</v>
      </c>
      <c r="C1566" s="2">
        <v>21630</v>
      </c>
      <c r="D1566" s="6">
        <f t="shared" si="362"/>
        <v>0.15223496125504107</v>
      </c>
      <c r="E1566" s="7">
        <f t="shared" si="363"/>
        <v>172</v>
      </c>
      <c r="F1566" s="6">
        <f t="shared" si="364"/>
        <v>0.13882163034705408</v>
      </c>
      <c r="G1566">
        <v>78</v>
      </c>
      <c r="H1566" s="7">
        <f t="shared" si="365"/>
        <v>1</v>
      </c>
      <c r="I1566" s="6">
        <f t="shared" si="366"/>
        <v>4.9904030710172742E-2</v>
      </c>
      <c r="J1566" s="10">
        <f>IF(B1566="Pending","",C1566/(VLOOKUP(B1566,Population!$A$2:$B$10,2,FALSE)/100000))</f>
        <v>2537.1838783840849</v>
      </c>
      <c r="K1566" s="10">
        <f>IF(B1566="Pending","",SUMIFS(E:E,A:A,"&lt;="&amp;A1566,A:A,"&gt;="&amp;A1566-30,B:B,B1566)/(VLOOKUP(B1566,Population!$A$2:$B$10,2,FALSE)/100000))</f>
        <v>984.61033172242298</v>
      </c>
      <c r="L1566" s="13">
        <f>IF(B1566="Pending","",(G1566/C1566)/(VLOOKUP(B1566,Population!$A$2:$B$10,2,FALSE)/100000))</f>
        <v>4.2299331807216825E-4</v>
      </c>
    </row>
    <row r="1567" spans="1:12" x14ac:dyDescent="0.3">
      <c r="A1567" s="1">
        <v>44065</v>
      </c>
      <c r="B1567" t="s">
        <v>5</v>
      </c>
      <c r="C1567" s="2">
        <v>18065</v>
      </c>
      <c r="D1567" s="6">
        <f t="shared" si="362"/>
        <v>0.12714399329969103</v>
      </c>
      <c r="E1567" s="7">
        <f t="shared" si="363"/>
        <v>169</v>
      </c>
      <c r="F1567" s="6">
        <f t="shared" si="364"/>
        <v>0.13640032284100082</v>
      </c>
      <c r="G1567">
        <v>161</v>
      </c>
      <c r="H1567" s="7">
        <f t="shared" si="365"/>
        <v>1</v>
      </c>
      <c r="I1567" s="6">
        <f t="shared" si="366"/>
        <v>0.10300703774792067</v>
      </c>
      <c r="J1567" s="10">
        <f>IF(B1567="Pending","",C1567/(VLOOKUP(B1567,Population!$A$2:$B$10,2,FALSE)/100000))</f>
        <v>2017.6219424343926</v>
      </c>
      <c r="K1567" s="10">
        <f>IF(B1567="Pending","",SUMIFS(E:E,A:A,"&lt;="&amp;A1567,A:A,"&gt;="&amp;A1567-30,B:B,B1567)/(VLOOKUP(B1567,Population!$A$2:$B$10,2,FALSE)/100000))</f>
        <v>847.81445696205219</v>
      </c>
      <c r="L1567" s="13">
        <f>IF(B1567="Pending","",(G1567/C1567)/(VLOOKUP(B1567,Population!$A$2:$B$10,2,FALSE)/100000))</f>
        <v>9.9538189386356437E-4</v>
      </c>
    </row>
    <row r="1568" spans="1:12" x14ac:dyDescent="0.3">
      <c r="A1568" s="1">
        <v>44065</v>
      </c>
      <c r="B1568" t="s">
        <v>6</v>
      </c>
      <c r="C1568" s="2">
        <v>11714</v>
      </c>
      <c r="D1568" s="6">
        <f t="shared" si="362"/>
        <v>8.2444768198869672E-2</v>
      </c>
      <c r="E1568" s="7">
        <f t="shared" si="363"/>
        <v>80</v>
      </c>
      <c r="F1568" s="6">
        <f t="shared" si="364"/>
        <v>6.4568200161420494E-2</v>
      </c>
      <c r="G1568">
        <v>302</v>
      </c>
      <c r="H1568" s="7">
        <f t="shared" si="365"/>
        <v>2</v>
      </c>
      <c r="I1568" s="6">
        <f t="shared" si="366"/>
        <v>0.19321817018554063</v>
      </c>
      <c r="J1568" s="10">
        <f>IF(B1568="Pending","",C1568/(VLOOKUP(B1568,Population!$A$2:$B$10,2,FALSE)/100000))</f>
        <v>1486.4765404713987</v>
      </c>
      <c r="K1568" s="10">
        <f>IF(B1568="Pending","",SUMIFS(E:E,A:A,"&lt;="&amp;A1568,A:A,"&gt;="&amp;A1568-30,B:B,B1568)/(VLOOKUP(B1568,Population!$A$2:$B$10,2,FALSE)/100000))</f>
        <v>703.90006573287076</v>
      </c>
      <c r="L1568" s="13">
        <f>IF(B1568="Pending","",(G1568/C1568)/(VLOOKUP(B1568,Population!$A$2:$B$10,2,FALSE)/100000))</f>
        <v>3.2715575407023909E-3</v>
      </c>
    </row>
    <row r="1569" spans="1:12" x14ac:dyDescent="0.3">
      <c r="A1569" s="1">
        <v>44065</v>
      </c>
      <c r="B1569" t="s">
        <v>7</v>
      </c>
      <c r="C1569" s="2">
        <v>6285</v>
      </c>
      <c r="D1569" s="6">
        <f t="shared" si="362"/>
        <v>4.4234707882012628E-2</v>
      </c>
      <c r="E1569" s="7">
        <f t="shared" si="363"/>
        <v>63</v>
      </c>
      <c r="F1569" s="6">
        <f t="shared" si="364"/>
        <v>5.0847457627118647E-2</v>
      </c>
      <c r="G1569">
        <v>464</v>
      </c>
      <c r="H1569" s="7">
        <f t="shared" si="365"/>
        <v>3</v>
      </c>
      <c r="I1569" s="6">
        <f t="shared" si="366"/>
        <v>0.29686500319897635</v>
      </c>
      <c r="J1569" s="10">
        <f>IF(B1569="Pending","",C1569/(VLOOKUP(B1569,Population!$A$2:$B$10,2,FALSE)/100000))</f>
        <v>1310.4752531813169</v>
      </c>
      <c r="K1569" s="10">
        <f>IF(B1569="Pending","",SUMIFS(E:E,A:A,"&lt;="&amp;A1569,A:A,"&gt;="&amp;A1569-30,B:B,B1569)/(VLOOKUP(B1569,Population!$A$2:$B$10,2,FALSE)/100000))</f>
        <v>638.45270091347527</v>
      </c>
      <c r="L1569" s="13">
        <f>IF(B1569="Pending","",(G1569/C1569)/(VLOOKUP(B1569,Population!$A$2:$B$10,2,FALSE)/100000))</f>
        <v>1.5393459759188001E-2</v>
      </c>
    </row>
    <row r="1570" spans="1:12" x14ac:dyDescent="0.3">
      <c r="A1570" s="1">
        <v>44065</v>
      </c>
      <c r="B1570" t="s">
        <v>25</v>
      </c>
      <c r="C1570" s="2">
        <v>3437</v>
      </c>
      <c r="D1570" s="6">
        <f t="shared" si="362"/>
        <v>2.4190086076448274E-2</v>
      </c>
      <c r="E1570" s="7">
        <f t="shared" si="363"/>
        <v>24</v>
      </c>
      <c r="F1570" s="6">
        <f t="shared" si="364"/>
        <v>1.9370460048426151E-2</v>
      </c>
      <c r="G1570">
        <v>508</v>
      </c>
      <c r="H1570" s="7">
        <f t="shared" si="365"/>
        <v>6</v>
      </c>
      <c r="I1570" s="6">
        <f t="shared" si="366"/>
        <v>0.32501599488163785</v>
      </c>
      <c r="J1570" s="10">
        <f>IF(B1570="Pending","",C1570/(VLOOKUP(B1570,Population!$A$2:$B$10,2,FALSE)/100000))</f>
        <v>1552.6112508978222</v>
      </c>
      <c r="K1570" s="10">
        <f>IF(B1570="Pending","",SUMIFS(E:E,A:A,"&lt;="&amp;A1570,A:A,"&gt;="&amp;A1570-30,B:B,B1570)/(VLOOKUP(B1570,Population!$A$2:$B$10,2,FALSE)/100000))</f>
        <v>730.90631479565786</v>
      </c>
      <c r="L1570" s="13">
        <f>IF(B1570="Pending","",(G1570/C1570)/(VLOOKUP(B1570,Population!$A$2:$B$10,2,FALSE)/100000))</f>
        <v>6.6767847732106422E-2</v>
      </c>
    </row>
    <row r="1571" spans="1:12" x14ac:dyDescent="0.3">
      <c r="A1571" s="1">
        <v>44065</v>
      </c>
      <c r="B1571" t="s">
        <v>21</v>
      </c>
      <c r="C1571" s="2">
        <v>208</v>
      </c>
      <c r="D1571" s="6">
        <f t="shared" si="362"/>
        <v>1.4639330532153741E-3</v>
      </c>
      <c r="E1571" s="7">
        <f t="shared" si="363"/>
        <v>-4</v>
      </c>
      <c r="F1571" s="6">
        <f t="shared" si="364"/>
        <v>-3.2284100080710249E-3</v>
      </c>
      <c r="G1571">
        <v>0</v>
      </c>
      <c r="H1571" s="7">
        <f t="shared" si="365"/>
        <v>0</v>
      </c>
      <c r="I1571" s="6">
        <f t="shared" si="366"/>
        <v>0</v>
      </c>
      <c r="J1571" s="10" t="str">
        <f>IF(B1571="Pending","",C1571/(VLOOKUP(B1571,Population!$A$2:$B$10,2,FALSE)/100000))</f>
        <v/>
      </c>
      <c r="K1571" s="10" t="str">
        <f>IF(B1571="Pending","",SUMIFS(E:E,A:A,"&lt;="&amp;A1571,A:A,"&gt;="&amp;A1571-30,B:B,B1571)/(VLOOKUP(B1571,Population!$A$2:$B$10,2,FALSE)/100000))</f>
        <v/>
      </c>
      <c r="L1571" s="13" t="str">
        <f>IF(B1571="Pending","",(G1571/C1571)/(VLOOKUP(B1571,Population!$A$2:$B$10,2,FALSE)/100000))</f>
        <v/>
      </c>
    </row>
    <row r="1572" spans="1:12" x14ac:dyDescent="0.3">
      <c r="A1572" s="1">
        <v>44066</v>
      </c>
      <c r="B1572" s="11" t="s">
        <v>0</v>
      </c>
      <c r="C1572" s="2">
        <v>7115</v>
      </c>
      <c r="D1572" s="6">
        <f t="shared" ref="D1572:D1581" si="367">C1572/SUMIF(A:A,A1572,C:C)</f>
        <v>4.9431348437163479E-2</v>
      </c>
      <c r="E1572" s="7">
        <f t="shared" ref="E1572:E1581" si="368">C1572-SUMIFS(C:C,A:A,A1572-1,B:B,B1572)</f>
        <v>108</v>
      </c>
      <c r="F1572" s="6">
        <f t="shared" ref="F1572:F1581" si="369">E1572/SUMIF(A:A,A1572,E:E)</f>
        <v>5.8252427184466021E-2</v>
      </c>
      <c r="G1572" s="15">
        <v>4</v>
      </c>
      <c r="H1572" s="7">
        <f t="shared" ref="H1572:H1581" si="370">G1572-SUMIFS(G:G,A:A,A1572-1,B:B,B1572)</f>
        <v>0</v>
      </c>
      <c r="I1572" s="6">
        <f t="shared" ref="I1572:I1581" si="371">G1572/SUMIF(A:A,A1572,G:G)</f>
        <v>2.5526483726866626E-3</v>
      </c>
      <c r="J1572" s="10">
        <f>IF(B1572="Pending","",C1572/(VLOOKUP(B1572,Population!$A$2:$B$10,2,FALSE)/100000))</f>
        <v>785.37730121620336</v>
      </c>
      <c r="K1572" s="10">
        <f>IF(B1572="Pending","",SUMIFS(E:E,A:A,"&lt;="&amp;A1572,A:A,"&gt;="&amp;A1572-30,B:B,B1572)/(VLOOKUP(B1572,Population!$A$2:$B$10,2,FALSE)/100000))</f>
        <v>345.4997825448653</v>
      </c>
      <c r="L1572" s="13">
        <f>IF(B1572="Pending","",(G1572/C1572)/(VLOOKUP(B1572,Population!$A$2:$B$10,2,FALSE)/100000))</f>
        <v>6.2056678626555561E-5</v>
      </c>
    </row>
    <row r="1573" spans="1:12" x14ac:dyDescent="0.3">
      <c r="A1573" s="1">
        <v>44066</v>
      </c>
      <c r="B1573" t="s">
        <v>1</v>
      </c>
      <c r="C1573" s="2">
        <v>17401</v>
      </c>
      <c r="D1573" s="6">
        <f t="shared" si="367"/>
        <v>0.12089316853901359</v>
      </c>
      <c r="E1573" s="7">
        <f t="shared" si="368"/>
        <v>279</v>
      </c>
      <c r="F1573" s="6">
        <f t="shared" si="369"/>
        <v>0.15048543689320387</v>
      </c>
      <c r="G1573" s="15">
        <v>1</v>
      </c>
      <c r="H1573" s="7">
        <f t="shared" si="370"/>
        <v>0</v>
      </c>
      <c r="I1573" s="6">
        <f t="shared" si="371"/>
        <v>6.3816209317166565E-4</v>
      </c>
      <c r="J1573" s="10">
        <f>IF(B1573="Pending","",C1573/(VLOOKUP(B1573,Population!$A$2:$B$10,2,FALSE)/100000))</f>
        <v>2031.1068312468997</v>
      </c>
      <c r="K1573" s="10">
        <f>IF(B1573="Pending","",SUMIFS(E:E,A:A,"&lt;="&amp;A1573,A:A,"&gt;="&amp;A1573-30,B:B,B1573)/(VLOOKUP(B1573,Population!$A$2:$B$10,2,FALSE)/100000))</f>
        <v>902.97353293063702</v>
      </c>
      <c r="L1573" s="13">
        <f>IF(B1573="Pending","",(G1573/C1573)/(VLOOKUP(B1573,Population!$A$2:$B$10,2,FALSE)/100000))</f>
        <v>6.7078656058130257E-6</v>
      </c>
    </row>
    <row r="1574" spans="1:12" x14ac:dyDescent="0.3">
      <c r="A1574" s="1">
        <v>44066</v>
      </c>
      <c r="B1574" t="s">
        <v>2</v>
      </c>
      <c r="C1574" s="2">
        <v>31959</v>
      </c>
      <c r="D1574" s="6">
        <f t="shared" si="367"/>
        <v>0.22203464015506785</v>
      </c>
      <c r="E1574" s="7">
        <f t="shared" si="368"/>
        <v>345</v>
      </c>
      <c r="F1574" s="6">
        <f t="shared" si="369"/>
        <v>0.18608414239482202</v>
      </c>
      <c r="G1574" s="15">
        <v>16</v>
      </c>
      <c r="H1574" s="7">
        <f t="shared" si="370"/>
        <v>0</v>
      </c>
      <c r="I1574" s="6">
        <f t="shared" si="371"/>
        <v>1.021059349074665E-2</v>
      </c>
      <c r="J1574" s="10">
        <f>IF(B1574="Pending","",C1574/(VLOOKUP(B1574,Population!$A$2:$B$10,2,FALSE)/100000))</f>
        <v>3355.4587757021905</v>
      </c>
      <c r="K1574" s="10">
        <f>IF(B1574="Pending","",SUMIFS(E:E,A:A,"&lt;="&amp;A1574,A:A,"&gt;="&amp;A1574-30,B:B,B1574)/(VLOOKUP(B1574,Population!$A$2:$B$10,2,FALSE)/100000))</f>
        <v>1179.3819715092056</v>
      </c>
      <c r="L1574" s="13">
        <f>IF(B1574="Pending","",(G1574/C1574)/(VLOOKUP(B1574,Population!$A$2:$B$10,2,FALSE)/100000))</f>
        <v>5.2563651438585771E-5</v>
      </c>
    </row>
    <row r="1575" spans="1:12" x14ac:dyDescent="0.3">
      <c r="A1575" s="1">
        <v>44066</v>
      </c>
      <c r="B1575" t="s">
        <v>3</v>
      </c>
      <c r="C1575" s="2">
        <v>25273</v>
      </c>
      <c r="D1575" s="6">
        <f t="shared" si="367"/>
        <v>0.17558376234046841</v>
      </c>
      <c r="E1575" s="7">
        <f t="shared" si="368"/>
        <v>272</v>
      </c>
      <c r="F1575" s="6">
        <f t="shared" si="369"/>
        <v>0.14670981661272922</v>
      </c>
      <c r="G1575" s="15">
        <v>29</v>
      </c>
      <c r="H1575" s="7">
        <f t="shared" si="370"/>
        <v>0</v>
      </c>
      <c r="I1575" s="6">
        <f t="shared" si="371"/>
        <v>1.8506700701978303E-2</v>
      </c>
      <c r="J1575" s="10">
        <f>IF(B1575="Pending","",C1575/(VLOOKUP(B1575,Population!$A$2:$B$10,2,FALSE)/100000))</f>
        <v>2881.1580720990628</v>
      </c>
      <c r="K1575" s="10">
        <f>IF(B1575="Pending","",SUMIFS(E:E,A:A,"&lt;="&amp;A1575,A:A,"&gt;="&amp;A1575-30,B:B,B1575)/(VLOOKUP(B1575,Population!$A$2:$B$10,2,FALSE)/100000))</f>
        <v>1018.0327457699771</v>
      </c>
      <c r="L1575" s="13">
        <f>IF(B1575="Pending","",(G1575/C1575)/(VLOOKUP(B1575,Population!$A$2:$B$10,2,FALSE)/100000))</f>
        <v>1.308131757859464E-4</v>
      </c>
    </row>
    <row r="1576" spans="1:12" x14ac:dyDescent="0.3">
      <c r="A1576" s="1">
        <v>44066</v>
      </c>
      <c r="B1576" t="s">
        <v>4</v>
      </c>
      <c r="C1576" s="2">
        <v>21890</v>
      </c>
      <c r="D1576" s="6">
        <f t="shared" si="367"/>
        <v>0.15208042407442146</v>
      </c>
      <c r="E1576" s="7">
        <f t="shared" si="368"/>
        <v>260</v>
      </c>
      <c r="F1576" s="6">
        <f t="shared" si="369"/>
        <v>0.14023732470334413</v>
      </c>
      <c r="G1576" s="15">
        <v>78</v>
      </c>
      <c r="H1576" s="7">
        <f t="shared" si="370"/>
        <v>0</v>
      </c>
      <c r="I1576" s="6">
        <f t="shared" si="371"/>
        <v>4.9776643267389918E-2</v>
      </c>
      <c r="J1576" s="10">
        <f>IF(B1576="Pending","",C1576/(VLOOKUP(B1576,Population!$A$2:$B$10,2,FALSE)/100000))</f>
        <v>2567.6816966170882</v>
      </c>
      <c r="K1576" s="10">
        <f>IF(B1576="Pending","",SUMIFS(E:E,A:A,"&lt;="&amp;A1576,A:A,"&gt;="&amp;A1576-30,B:B,B1576)/(VLOOKUP(B1576,Population!$A$2:$B$10,2,FALSE)/100000))</f>
        <v>970.88631351757147</v>
      </c>
      <c r="L1576" s="13">
        <f>IF(B1576="Pending","",(G1576/C1576)/(VLOOKUP(B1576,Population!$A$2:$B$10,2,FALSE)/100000))</f>
        <v>4.1796918546829602E-4</v>
      </c>
    </row>
    <row r="1577" spans="1:12" x14ac:dyDescent="0.3">
      <c r="A1577" s="1">
        <v>44066</v>
      </c>
      <c r="B1577" t="s">
        <v>5</v>
      </c>
      <c r="C1577" s="2">
        <v>18296</v>
      </c>
      <c r="D1577" s="6">
        <f t="shared" si="367"/>
        <v>0.12711116669098285</v>
      </c>
      <c r="E1577" s="7">
        <f t="shared" si="368"/>
        <v>231</v>
      </c>
      <c r="F1577" s="6">
        <f t="shared" si="369"/>
        <v>0.12459546925566344</v>
      </c>
      <c r="G1577" s="15">
        <v>162</v>
      </c>
      <c r="H1577" s="7">
        <f t="shared" si="370"/>
        <v>1</v>
      </c>
      <c r="I1577" s="6">
        <f t="shared" si="371"/>
        <v>0.10338225909380983</v>
      </c>
      <c r="J1577" s="10">
        <f>IF(B1577="Pending","",C1577/(VLOOKUP(B1577,Population!$A$2:$B$10,2,FALSE)/100000))</f>
        <v>2043.4215919612313</v>
      </c>
      <c r="K1577" s="10">
        <f>IF(B1577="Pending","",SUMIFS(E:E,A:A,"&lt;="&amp;A1577,A:A,"&gt;="&amp;A1577-30,B:B,B1577)/(VLOOKUP(B1577,Population!$A$2:$B$10,2,FALSE)/100000))</f>
        <v>834.74710200690004</v>
      </c>
      <c r="L1577" s="13">
        <f>IF(B1577="Pending","",(G1577/C1577)/(VLOOKUP(B1577,Population!$A$2:$B$10,2,FALSE)/100000))</f>
        <v>9.8891892802436447E-4</v>
      </c>
    </row>
    <row r="1578" spans="1:12" x14ac:dyDescent="0.3">
      <c r="A1578" s="1">
        <v>44066</v>
      </c>
      <c r="B1578" t="s">
        <v>6</v>
      </c>
      <c r="C1578" s="2">
        <v>11904</v>
      </c>
      <c r="D1578" s="6">
        <f t="shared" si="367"/>
        <v>8.2702849163175551E-2</v>
      </c>
      <c r="E1578" s="7">
        <f t="shared" si="368"/>
        <v>190</v>
      </c>
      <c r="F1578" s="6">
        <f t="shared" si="369"/>
        <v>0.10248112189859762</v>
      </c>
      <c r="G1578" s="15">
        <v>302</v>
      </c>
      <c r="H1578" s="7">
        <f t="shared" si="370"/>
        <v>0</v>
      </c>
      <c r="I1578" s="6">
        <f t="shared" si="371"/>
        <v>0.19272495213784302</v>
      </c>
      <c r="J1578" s="10">
        <f>IF(B1578="Pending","",C1578/(VLOOKUP(B1578,Population!$A$2:$B$10,2,FALSE)/100000))</f>
        <v>1510.5870529086162</v>
      </c>
      <c r="K1578" s="10">
        <f>IF(B1578="Pending","",SUMIFS(E:E,A:A,"&lt;="&amp;A1578,A:A,"&gt;="&amp;A1578-30,B:B,B1578)/(VLOOKUP(B1578,Population!$A$2:$B$10,2,FALSE)/100000))</f>
        <v>695.52483509678473</v>
      </c>
      <c r="L1578" s="13">
        <f>IF(B1578="Pending","",(G1578/C1578)/(VLOOKUP(B1578,Population!$A$2:$B$10,2,FALSE)/100000))</f>
        <v>3.219340140439164E-3</v>
      </c>
    </row>
    <row r="1579" spans="1:12" x14ac:dyDescent="0.3">
      <c r="A1579" s="1">
        <v>44066</v>
      </c>
      <c r="B1579" t="s">
        <v>7</v>
      </c>
      <c r="C1579" s="2">
        <v>6409</v>
      </c>
      <c r="D1579" s="6">
        <f t="shared" si="367"/>
        <v>4.4526424755274879E-2</v>
      </c>
      <c r="E1579" s="7">
        <f t="shared" si="368"/>
        <v>124</v>
      </c>
      <c r="F1579" s="6">
        <f t="shared" si="369"/>
        <v>6.6882416396979505E-2</v>
      </c>
      <c r="G1579" s="15">
        <v>466</v>
      </c>
      <c r="H1579" s="7">
        <f t="shared" si="370"/>
        <v>2</v>
      </c>
      <c r="I1579" s="6">
        <f t="shared" si="371"/>
        <v>0.29738353541799617</v>
      </c>
      <c r="J1579" s="10">
        <f>IF(B1579="Pending","",C1579/(VLOOKUP(B1579,Population!$A$2:$B$10,2,FALSE)/100000))</f>
        <v>1336.3302939759842</v>
      </c>
      <c r="K1579" s="10">
        <f>IF(B1579="Pending","",SUMIFS(E:E,A:A,"&lt;="&amp;A1579,A:A,"&gt;="&amp;A1579-30,B:B,B1579)/(VLOOKUP(B1579,Population!$A$2:$B$10,2,FALSE)/100000))</f>
        <v>632.19744910831389</v>
      </c>
      <c r="L1579" s="13">
        <f>IF(B1579="Pending","",(G1579/C1579)/(VLOOKUP(B1579,Population!$A$2:$B$10,2,FALSE)/100000))</f>
        <v>1.5160697671010663E-2</v>
      </c>
    </row>
    <row r="1580" spans="1:12" x14ac:dyDescent="0.3">
      <c r="A1580" s="1">
        <v>44066</v>
      </c>
      <c r="B1580" t="s">
        <v>25</v>
      </c>
      <c r="C1580" s="2">
        <v>3481</v>
      </c>
      <c r="D1580" s="6">
        <f t="shared" si="367"/>
        <v>2.4184191694977663E-2</v>
      </c>
      <c r="E1580" s="7">
        <f t="shared" si="368"/>
        <v>44</v>
      </c>
      <c r="F1580" s="6">
        <f t="shared" si="369"/>
        <v>2.3732470334412083E-2</v>
      </c>
      <c r="G1580" s="15">
        <v>509</v>
      </c>
      <c r="H1580" s="7">
        <f t="shared" si="370"/>
        <v>1</v>
      </c>
      <c r="I1580" s="6">
        <f t="shared" si="371"/>
        <v>0.3248245054243778</v>
      </c>
      <c r="J1580" s="10">
        <f>IF(B1580="Pending","",C1580/(VLOOKUP(B1580,Population!$A$2:$B$10,2,FALSE)/100000))</f>
        <v>1572.4875660096941</v>
      </c>
      <c r="K1580" s="10">
        <f>IF(B1580="Pending","",SUMIFS(E:E,A:A,"&lt;="&amp;A1580,A:A,"&gt;="&amp;A1580-30,B:B,B1580)/(VLOOKUP(B1580,Population!$A$2:$B$10,2,FALSE)/100000))</f>
        <v>728.19590818949348</v>
      </c>
      <c r="L1580" s="13">
        <f>IF(B1580="Pending","",(G1580/C1580)/(VLOOKUP(B1580,Population!$A$2:$B$10,2,FALSE)/100000))</f>
        <v>6.6053670522726385E-2</v>
      </c>
    </row>
    <row r="1581" spans="1:12" x14ac:dyDescent="0.3">
      <c r="A1581" s="1">
        <v>44066</v>
      </c>
      <c r="B1581" t="s">
        <v>21</v>
      </c>
      <c r="C1581" s="2">
        <v>209</v>
      </c>
      <c r="D1581" s="6">
        <f t="shared" si="367"/>
        <v>1.4520241494542752E-3</v>
      </c>
      <c r="E1581" s="7">
        <f t="shared" si="368"/>
        <v>1</v>
      </c>
      <c r="F1581" s="6">
        <f t="shared" si="369"/>
        <v>5.3937432578209273E-4</v>
      </c>
      <c r="G1581" s="15">
        <v>0</v>
      </c>
      <c r="H1581" s="7">
        <f t="shared" si="370"/>
        <v>0</v>
      </c>
      <c r="I1581" s="6">
        <f t="shared" si="371"/>
        <v>0</v>
      </c>
      <c r="J1581" s="10" t="str">
        <f>IF(B1581="Pending","",C1581/(VLOOKUP(B1581,Population!$A$2:$B$10,2,FALSE)/100000))</f>
        <v/>
      </c>
      <c r="K1581" s="10" t="str">
        <f>IF(B1581="Pending","",SUMIFS(E:E,A:A,"&lt;="&amp;A1581,A:A,"&gt;="&amp;A1581-30,B:B,B1581)/(VLOOKUP(B1581,Population!$A$2:$B$10,2,FALSE)/100000))</f>
        <v/>
      </c>
      <c r="L1581" s="13" t="str">
        <f>IF(B1581="Pending","",(G1581/C1581)/(VLOOKUP(B1581,Population!$A$2:$B$10,2,FALSE)/100000))</f>
        <v/>
      </c>
    </row>
    <row r="1582" spans="1:12" x14ac:dyDescent="0.3">
      <c r="A1582" s="1">
        <v>44067</v>
      </c>
      <c r="B1582" s="11" t="s">
        <v>0</v>
      </c>
      <c r="C1582" s="15">
        <v>7151</v>
      </c>
      <c r="D1582" s="6">
        <f t="shared" ref="D1582:D1591" si="372">C1582/SUMIF(A:A,A1582,C:C)</f>
        <v>4.9452297308511521E-2</v>
      </c>
      <c r="E1582" s="7">
        <f t="shared" ref="E1582:E1591" si="373">C1582-SUMIFS(C:C,A:A,A1582-1,B:B,B1582)</f>
        <v>36</v>
      </c>
      <c r="F1582" s="6">
        <f t="shared" ref="F1582:F1591" si="374">E1582/SUMIF(A:A,A1582,E:E)</f>
        <v>5.3973013493253376E-2</v>
      </c>
      <c r="G1582" s="15">
        <v>4</v>
      </c>
      <c r="H1582" s="7">
        <f t="shared" ref="H1582:H1591" si="375">G1582-SUMIFS(G:G,A:A,A1582-1,B:B,B1582)</f>
        <v>0</v>
      </c>
      <c r="I1582" s="6">
        <f t="shared" ref="I1582:I1591" si="376">G1582/SUMIF(A:A,A1582,G:G)</f>
        <v>2.5188916876574307E-3</v>
      </c>
      <c r="J1582" s="10">
        <f>IF(B1582="Pending","",C1582/(VLOOKUP(B1582,Population!$A$2:$B$10,2,FALSE)/100000))</f>
        <v>789.35110063205479</v>
      </c>
      <c r="K1582" s="10">
        <f>IF(B1582="Pending","",SUMIFS(E:E,A:A,"&lt;="&amp;A1582,A:A,"&gt;="&amp;A1582-30,B:B,B1582)/(VLOOKUP(B1582,Population!$A$2:$B$10,2,FALSE)/100000))</f>
        <v>339.31831678687405</v>
      </c>
      <c r="L1582" s="13">
        <f>IF(B1582="Pending","",(G1582/C1582)/(VLOOKUP(B1582,Population!$A$2:$B$10,2,FALSE)/100000))</f>
        <v>6.1744269113123045E-5</v>
      </c>
    </row>
    <row r="1583" spans="1:12" x14ac:dyDescent="0.3">
      <c r="A1583" s="1">
        <v>44067</v>
      </c>
      <c r="B1583" s="15" t="s">
        <v>1</v>
      </c>
      <c r="C1583" s="15">
        <v>17493</v>
      </c>
      <c r="D1583" s="6">
        <f t="shared" si="372"/>
        <v>0.12097175735111063</v>
      </c>
      <c r="E1583" s="7">
        <f t="shared" si="373"/>
        <v>92</v>
      </c>
      <c r="F1583" s="6">
        <f t="shared" si="374"/>
        <v>0.13793103448275862</v>
      </c>
      <c r="G1583" s="15">
        <v>1</v>
      </c>
      <c r="H1583" s="7">
        <f t="shared" si="375"/>
        <v>0</v>
      </c>
      <c r="I1583" s="6">
        <f t="shared" si="376"/>
        <v>6.2972292191435767E-4</v>
      </c>
      <c r="J1583" s="10">
        <f>IF(B1583="Pending","",C1583/(VLOOKUP(B1583,Population!$A$2:$B$10,2,FALSE)/100000))</f>
        <v>2041.8453996323208</v>
      </c>
      <c r="K1583" s="10">
        <f>IF(B1583="Pending","",SUMIFS(E:E,A:A,"&lt;="&amp;A1583,A:A,"&gt;="&amp;A1583-30,B:B,B1583)/(VLOOKUP(B1583,Population!$A$2:$B$10,2,FALSE)/100000))</f>
        <v>884.53120896437019</v>
      </c>
      <c r="L1583" s="13">
        <f>IF(B1583="Pending","",(G1583/C1583)/(VLOOKUP(B1583,Population!$A$2:$B$10,2,FALSE)/100000))</f>
        <v>6.6725872867291185E-6</v>
      </c>
    </row>
    <row r="1584" spans="1:12" x14ac:dyDescent="0.3">
      <c r="A1584" s="1">
        <v>44067</v>
      </c>
      <c r="B1584" s="15" t="s">
        <v>2</v>
      </c>
      <c r="C1584" s="15">
        <v>32092</v>
      </c>
      <c r="D1584" s="6">
        <f t="shared" si="372"/>
        <v>0.22193023706121545</v>
      </c>
      <c r="E1584" s="7">
        <f t="shared" si="373"/>
        <v>133</v>
      </c>
      <c r="F1584" s="6">
        <f t="shared" si="374"/>
        <v>0.19940029985007496</v>
      </c>
      <c r="G1584" s="15">
        <v>16</v>
      </c>
      <c r="H1584" s="7">
        <f t="shared" si="375"/>
        <v>0</v>
      </c>
      <c r="I1584" s="6">
        <f t="shared" si="376"/>
        <v>1.0075566750629723E-2</v>
      </c>
      <c r="J1584" s="10">
        <f>IF(B1584="Pending","",C1584/(VLOOKUP(B1584,Population!$A$2:$B$10,2,FALSE)/100000))</f>
        <v>3369.4227926353983</v>
      </c>
      <c r="K1584" s="10">
        <f>IF(B1584="Pending","",SUMIFS(E:E,A:A,"&lt;="&amp;A1584,A:A,"&gt;="&amp;A1584-30,B:B,B1584)/(VLOOKUP(B1584,Population!$A$2:$B$10,2,FALSE)/100000))</f>
        <v>1147.3592259104958</v>
      </c>
      <c r="L1584" s="13">
        <f>IF(B1584="Pending","",(G1584/C1584)/(VLOOKUP(B1584,Population!$A$2:$B$10,2,FALSE)/100000))</f>
        <v>5.2345810056268314E-5</v>
      </c>
    </row>
    <row r="1585" spans="1:12" x14ac:dyDescent="0.3">
      <c r="A1585" s="1">
        <v>44067</v>
      </c>
      <c r="B1585" s="15" t="s">
        <v>3</v>
      </c>
      <c r="C1585" s="15">
        <v>25373</v>
      </c>
      <c r="D1585" s="6">
        <f t="shared" si="372"/>
        <v>0.17546540897900473</v>
      </c>
      <c r="E1585" s="7">
        <f t="shared" si="373"/>
        <v>100</v>
      </c>
      <c r="F1585" s="6">
        <f t="shared" si="374"/>
        <v>0.14992503748125938</v>
      </c>
      <c r="G1585" s="15">
        <v>29</v>
      </c>
      <c r="H1585" s="7">
        <f t="shared" si="375"/>
        <v>0</v>
      </c>
      <c r="I1585" s="6">
        <f t="shared" si="376"/>
        <v>1.8261964735516372E-2</v>
      </c>
      <c r="J1585" s="10">
        <f>IF(B1585="Pending","",C1585/(VLOOKUP(B1585,Population!$A$2:$B$10,2,FALSE)/100000))</f>
        <v>2892.5582148288495</v>
      </c>
      <c r="K1585" s="10">
        <f>IF(B1585="Pending","",SUMIFS(E:E,A:A,"&lt;="&amp;A1585,A:A,"&gt;="&amp;A1585-30,B:B,B1585)/(VLOOKUP(B1585,Population!$A$2:$B$10,2,FALSE)/100000))</f>
        <v>988.84838038172234</v>
      </c>
      <c r="L1585" s="13">
        <f>IF(B1585="Pending","",(G1585/C1585)/(VLOOKUP(B1585,Population!$A$2:$B$10,2,FALSE)/100000))</f>
        <v>1.3029761524605774E-4</v>
      </c>
    </row>
    <row r="1586" spans="1:12" x14ac:dyDescent="0.3">
      <c r="A1586" s="1">
        <v>44067</v>
      </c>
      <c r="B1586" s="15" t="s">
        <v>4</v>
      </c>
      <c r="C1586" s="15">
        <v>21978</v>
      </c>
      <c r="D1586" s="6">
        <f t="shared" si="372"/>
        <v>0.15198749688805288</v>
      </c>
      <c r="E1586" s="7">
        <f t="shared" si="373"/>
        <v>88</v>
      </c>
      <c r="F1586" s="6">
        <f t="shared" si="374"/>
        <v>0.13193403298350825</v>
      </c>
      <c r="G1586" s="15">
        <v>78</v>
      </c>
      <c r="H1586" s="7">
        <f t="shared" si="375"/>
        <v>0</v>
      </c>
      <c r="I1586" s="6">
        <f t="shared" si="376"/>
        <v>4.9118387909319897E-2</v>
      </c>
      <c r="J1586" s="10">
        <f>IF(B1586="Pending","",C1586/(VLOOKUP(B1586,Population!$A$2:$B$10,2,FALSE)/100000))</f>
        <v>2578.0040350959507</v>
      </c>
      <c r="K1586" s="10">
        <f>IF(B1586="Pending","",SUMIFS(E:E,A:A,"&lt;="&amp;A1586,A:A,"&gt;="&amp;A1586-30,B:B,B1586)/(VLOOKUP(B1586,Population!$A$2:$B$10,2,FALSE)/100000))</f>
        <v>944.72856941772625</v>
      </c>
      <c r="L1586" s="13">
        <f>IF(B1586="Pending","",(G1586/C1586)/(VLOOKUP(B1586,Population!$A$2:$B$10,2,FALSE)/100000))</f>
        <v>4.1629563517613067E-4</v>
      </c>
    </row>
    <row r="1587" spans="1:12" x14ac:dyDescent="0.3">
      <c r="A1587" s="1">
        <v>44067</v>
      </c>
      <c r="B1587" s="15" t="s">
        <v>5</v>
      </c>
      <c r="C1587" s="15">
        <v>18364</v>
      </c>
      <c r="D1587" s="6">
        <f t="shared" si="372"/>
        <v>0.12699510386987911</v>
      </c>
      <c r="E1587" s="7">
        <f t="shared" si="373"/>
        <v>68</v>
      </c>
      <c r="F1587" s="6">
        <f t="shared" si="374"/>
        <v>0.10194902548725637</v>
      </c>
      <c r="G1587" s="15">
        <v>163</v>
      </c>
      <c r="H1587" s="7">
        <f t="shared" si="375"/>
        <v>1</v>
      </c>
      <c r="I1587" s="6">
        <f t="shared" si="376"/>
        <v>0.1026448362720403</v>
      </c>
      <c r="J1587" s="10">
        <f>IF(B1587="Pending","",C1587/(VLOOKUP(B1587,Population!$A$2:$B$10,2,FALSE)/100000))</f>
        <v>2051.0162939864481</v>
      </c>
      <c r="K1587" s="10">
        <f>IF(B1587="Pending","",SUMIFS(E:E,A:A,"&lt;="&amp;A1587,A:A,"&gt;="&amp;A1587-30,B:B,B1587)/(VLOOKUP(B1587,Population!$A$2:$B$10,2,FALSE)/100000))</f>
        <v>811.62793554778466</v>
      </c>
      <c r="L1587" s="13">
        <f>IF(B1587="Pending","",(G1587/C1587)/(VLOOKUP(B1587,Population!$A$2:$B$10,2,FALSE)/100000))</f>
        <v>9.9133889684285847E-4</v>
      </c>
    </row>
    <row r="1588" spans="1:12" x14ac:dyDescent="0.3">
      <c r="A1588" s="1">
        <v>44067</v>
      </c>
      <c r="B1588" s="15" t="s">
        <v>6</v>
      </c>
      <c r="C1588" s="15">
        <v>11983</v>
      </c>
      <c r="D1588" s="6">
        <f t="shared" si="372"/>
        <v>8.2867693839727807E-2</v>
      </c>
      <c r="E1588" s="7">
        <f t="shared" si="373"/>
        <v>79</v>
      </c>
      <c r="F1588" s="6">
        <f t="shared" si="374"/>
        <v>0.1184407796101949</v>
      </c>
      <c r="G1588" s="15">
        <v>307</v>
      </c>
      <c r="H1588" s="7">
        <f t="shared" si="375"/>
        <v>5</v>
      </c>
      <c r="I1588" s="6">
        <f t="shared" si="376"/>
        <v>0.19332493702770781</v>
      </c>
      <c r="J1588" s="10">
        <f>IF(B1588="Pending","",C1588/(VLOOKUP(B1588,Population!$A$2:$B$10,2,FALSE)/100000))</f>
        <v>1520.6119501851433</v>
      </c>
      <c r="K1588" s="10">
        <f>IF(B1588="Pending","",SUMIFS(E:E,A:A,"&lt;="&amp;A1588,A:A,"&gt;="&amp;A1588-30,B:B,B1588)/(VLOOKUP(B1588,Population!$A$2:$B$10,2,FALSE)/100000))</f>
        <v>680.55093789893385</v>
      </c>
      <c r="L1588" s="13">
        <f>IF(B1588="Pending","",(G1588/C1588)/(VLOOKUP(B1588,Population!$A$2:$B$10,2,FALSE)/100000))</f>
        <v>3.2510650255518875E-3</v>
      </c>
    </row>
    <row r="1589" spans="1:12" x14ac:dyDescent="0.3">
      <c r="A1589" s="1">
        <v>44067</v>
      </c>
      <c r="B1589" s="15" t="s">
        <v>7</v>
      </c>
      <c r="C1589" s="15">
        <v>6447</v>
      </c>
      <c r="D1589" s="6">
        <f t="shared" si="372"/>
        <v>4.458382893972504E-2</v>
      </c>
      <c r="E1589" s="7">
        <f t="shared" si="373"/>
        <v>38</v>
      </c>
      <c r="F1589" s="6">
        <f t="shared" si="374"/>
        <v>5.6971514242878558E-2</v>
      </c>
      <c r="G1589" s="15">
        <v>471</v>
      </c>
      <c r="H1589" s="7">
        <f t="shared" si="375"/>
        <v>5</v>
      </c>
      <c r="I1589" s="6">
        <f t="shared" si="376"/>
        <v>0.29659949622166248</v>
      </c>
      <c r="J1589" s="10">
        <f>IF(B1589="Pending","",C1589/(VLOOKUP(B1589,Population!$A$2:$B$10,2,FALSE)/100000))</f>
        <v>1344.2536129291886</v>
      </c>
      <c r="K1589" s="10">
        <f>IF(B1589="Pending","",SUMIFS(E:E,A:A,"&lt;="&amp;A1589,A:A,"&gt;="&amp;A1589-30,B:B,B1589)/(VLOOKUP(B1589,Population!$A$2:$B$10,2,FALSE)/100000))</f>
        <v>619.47843710448569</v>
      </c>
      <c r="L1589" s="13">
        <f>IF(B1589="Pending","",(G1589/C1589)/(VLOOKUP(B1589,Population!$A$2:$B$10,2,FALSE)/100000))</f>
        <v>1.5233046896391229E-2</v>
      </c>
    </row>
    <row r="1590" spans="1:12" x14ac:dyDescent="0.3">
      <c r="A1590" s="1">
        <v>44067</v>
      </c>
      <c r="B1590" s="15" t="s">
        <v>25</v>
      </c>
      <c r="C1590" s="15">
        <v>3513</v>
      </c>
      <c r="D1590" s="6">
        <f t="shared" si="372"/>
        <v>2.4293933777765484E-2</v>
      </c>
      <c r="E1590" s="7">
        <f t="shared" si="373"/>
        <v>32</v>
      </c>
      <c r="F1590" s="6">
        <f t="shared" si="374"/>
        <v>4.7976011994002997E-2</v>
      </c>
      <c r="G1590" s="15">
        <v>519</v>
      </c>
      <c r="H1590" s="7">
        <f t="shared" si="375"/>
        <v>10</v>
      </c>
      <c r="I1590" s="6">
        <f t="shared" si="376"/>
        <v>0.32682619647355166</v>
      </c>
      <c r="J1590" s="10">
        <f>IF(B1590="Pending","",C1590/(VLOOKUP(B1590,Population!$A$2:$B$10,2,FALSE)/100000))</f>
        <v>1586.9430679092375</v>
      </c>
      <c r="K1590" s="10">
        <f>IF(B1590="Pending","",SUMIFS(E:E,A:A,"&lt;="&amp;A1590,A:A,"&gt;="&amp;A1590-30,B:B,B1590)/(VLOOKUP(B1590,Population!$A$2:$B$10,2,FALSE)/100000))</f>
        <v>713.74040628995022</v>
      </c>
      <c r="L1590" s="13">
        <f>IF(B1590="Pending","",(G1590/C1590)/(VLOOKUP(B1590,Population!$A$2:$B$10,2,FALSE)/100000))</f>
        <v>6.6737879713412426E-2</v>
      </c>
    </row>
    <row r="1591" spans="1:12" x14ac:dyDescent="0.3">
      <c r="A1591" s="1">
        <v>44067</v>
      </c>
      <c r="B1591" s="15" t="s">
        <v>21</v>
      </c>
      <c r="C1591" s="15">
        <v>210</v>
      </c>
      <c r="D1591" s="6">
        <f t="shared" si="372"/>
        <v>1.4522419850073304E-3</v>
      </c>
      <c r="E1591" s="7">
        <f t="shared" si="373"/>
        <v>1</v>
      </c>
      <c r="F1591" s="6">
        <f t="shared" si="374"/>
        <v>1.4992503748125937E-3</v>
      </c>
      <c r="G1591" s="15">
        <v>0</v>
      </c>
      <c r="H1591" s="7">
        <f t="shared" si="375"/>
        <v>0</v>
      </c>
      <c r="I1591" s="6">
        <f t="shared" si="376"/>
        <v>0</v>
      </c>
      <c r="J1591" s="10" t="str">
        <f>IF(B1591="Pending","",C1591/(VLOOKUP(B1591,Population!$A$2:$B$10,2,FALSE)/100000))</f>
        <v/>
      </c>
      <c r="K1591" s="10" t="str">
        <f>IF(B1591="Pending","",SUMIFS(E:E,A:A,"&lt;="&amp;A1591,A:A,"&gt;="&amp;A1591-30,B:B,B1591)/(VLOOKUP(B1591,Population!$A$2:$B$10,2,FALSE)/100000))</f>
        <v/>
      </c>
      <c r="L1591" s="13" t="str">
        <f>IF(B1591="Pending","",(G1591/C1591)/(VLOOKUP(B1591,Population!$A$2:$B$10,2,FALSE)/100000))</f>
        <v/>
      </c>
    </row>
    <row r="1592" spans="1:12" x14ac:dyDescent="0.3">
      <c r="A1592" s="1">
        <v>44068</v>
      </c>
      <c r="B1592" s="11" t="s">
        <v>0</v>
      </c>
      <c r="C1592" s="15">
        <v>7201</v>
      </c>
      <c r="D1592" s="6">
        <f t="shared" ref="D1592:D1601" si="377">C1592/SUMIF(A:A,A1592,C:C)</f>
        <v>4.9519657261530632E-2</v>
      </c>
      <c r="E1592" s="7">
        <f t="shared" ref="E1592:E1601" si="378">C1592-SUMIFS(C:C,A:A,A1592-1,B:B,B1592)</f>
        <v>50</v>
      </c>
      <c r="F1592" s="6">
        <f t="shared" ref="F1592:F1601" si="379">E1592/SUMIF(A:A,A1592,E:E)</f>
        <v>6.1500615006150061E-2</v>
      </c>
      <c r="G1592" s="2">
        <v>4</v>
      </c>
      <c r="H1592" s="7">
        <f t="shared" ref="H1592:H1601" si="380">G1592-SUMIFS(G:G,A:A,A1592-1,B:B,B1592)</f>
        <v>0</v>
      </c>
      <c r="I1592" s="6">
        <f t="shared" ref="I1592:I1601" si="381">G1592/SUMIF(A:A,A1592,G:G)</f>
        <v>2.4570024570024569E-3</v>
      </c>
      <c r="J1592" s="10">
        <f>IF(B1592="Pending","",C1592/(VLOOKUP(B1592,Population!$A$2:$B$10,2,FALSE)/100000))</f>
        <v>794.87026648740414</v>
      </c>
      <c r="K1592" s="10">
        <f>IF(B1592="Pending","",SUMIFS(E:E,A:A,"&lt;="&amp;A1592,A:A,"&gt;="&amp;A1592-30,B:B,B1592)/(VLOOKUP(B1592,Population!$A$2:$B$10,2,FALSE)/100000))</f>
        <v>335.34451737102262</v>
      </c>
      <c r="L1592" s="13">
        <f>IF(B1592="Pending","",(G1592/C1592)/(VLOOKUP(B1592,Population!$A$2:$B$10,2,FALSE)/100000))</f>
        <v>6.1315549010962754E-5</v>
      </c>
    </row>
    <row r="1593" spans="1:12" x14ac:dyDescent="0.3">
      <c r="A1593" s="1">
        <v>44068</v>
      </c>
      <c r="B1593" s="15" t="s">
        <v>1</v>
      </c>
      <c r="C1593" s="15">
        <v>17606</v>
      </c>
      <c r="D1593" s="6">
        <f t="shared" si="377"/>
        <v>0.12107250183953733</v>
      </c>
      <c r="E1593" s="7">
        <f t="shared" si="378"/>
        <v>113</v>
      </c>
      <c r="F1593" s="6">
        <f t="shared" si="379"/>
        <v>0.13899138991389914</v>
      </c>
      <c r="G1593" s="2">
        <v>1</v>
      </c>
      <c r="H1593" s="7">
        <f t="shared" si="380"/>
        <v>0</v>
      </c>
      <c r="I1593" s="6">
        <f t="shared" si="381"/>
        <v>6.1425061425061424E-4</v>
      </c>
      <c r="J1593" s="10">
        <f>IF(B1593="Pending","",C1593/(VLOOKUP(B1593,Population!$A$2:$B$10,2,FALSE)/100000))</f>
        <v>2055.035162975284</v>
      </c>
      <c r="K1593" s="10">
        <f>IF(B1593="Pending","",SUMIFS(E:E,A:A,"&lt;="&amp;A1593,A:A,"&gt;="&amp;A1593-30,B:B,B1593)/(VLOOKUP(B1593,Population!$A$2:$B$10,2,FALSE)/100000))</f>
        <v>872.04178703784771</v>
      </c>
      <c r="L1593" s="13">
        <f>IF(B1593="Pending","",(G1593/C1593)/(VLOOKUP(B1593,Population!$A$2:$B$10,2,FALSE)/100000))</f>
        <v>6.6297608432780004E-6</v>
      </c>
    </row>
    <row r="1594" spans="1:12" x14ac:dyDescent="0.3">
      <c r="A1594" s="1">
        <v>44068</v>
      </c>
      <c r="B1594" s="15" t="s">
        <v>2</v>
      </c>
      <c r="C1594" s="15">
        <v>32231</v>
      </c>
      <c r="D1594" s="6">
        <f t="shared" si="377"/>
        <v>0.22164533720266544</v>
      </c>
      <c r="E1594" s="7">
        <f t="shared" si="378"/>
        <v>139</v>
      </c>
      <c r="F1594" s="6">
        <f t="shared" si="379"/>
        <v>0.17097170971709716</v>
      </c>
      <c r="G1594" s="2">
        <v>16</v>
      </c>
      <c r="H1594" s="7">
        <f t="shared" si="380"/>
        <v>0</v>
      </c>
      <c r="I1594" s="6">
        <f t="shared" si="381"/>
        <v>9.8280098280098278E-3</v>
      </c>
      <c r="J1594" s="10">
        <f>IF(B1594="Pending","",C1594/(VLOOKUP(B1594,Population!$A$2:$B$10,2,FALSE)/100000))</f>
        <v>3384.0167652197283</v>
      </c>
      <c r="K1594" s="10">
        <f>IF(B1594="Pending","",SUMIFS(E:E,A:A,"&lt;="&amp;A1594,A:A,"&gt;="&amp;A1594-30,B:B,B1594)/(VLOOKUP(B1594,Population!$A$2:$B$10,2,FALSE)/100000))</f>
        <v>1121.0060811718854</v>
      </c>
      <c r="L1594" s="13">
        <f>IF(B1594="Pending","",(G1594/C1594)/(VLOOKUP(B1594,Population!$A$2:$B$10,2,FALSE)/100000))</f>
        <v>5.2120062558585295E-5</v>
      </c>
    </row>
    <row r="1595" spans="1:12" x14ac:dyDescent="0.3">
      <c r="A1595" s="1">
        <v>44068</v>
      </c>
      <c r="B1595" s="15" t="s">
        <v>3</v>
      </c>
      <c r="C1595" s="15">
        <v>25517</v>
      </c>
      <c r="D1595" s="6">
        <f t="shared" si="377"/>
        <v>0.17547466939903864</v>
      </c>
      <c r="E1595" s="7">
        <f t="shared" si="378"/>
        <v>144</v>
      </c>
      <c r="F1595" s="6">
        <f t="shared" si="379"/>
        <v>0.17712177121771217</v>
      </c>
      <c r="G1595" s="2">
        <v>30</v>
      </c>
      <c r="H1595" s="7">
        <f t="shared" si="380"/>
        <v>1</v>
      </c>
      <c r="I1595" s="6">
        <f t="shared" si="381"/>
        <v>1.8427518427518427E-2</v>
      </c>
      <c r="J1595" s="10">
        <f>IF(B1595="Pending","",C1595/(VLOOKUP(B1595,Population!$A$2:$B$10,2,FALSE)/100000))</f>
        <v>2908.9744203597429</v>
      </c>
      <c r="K1595" s="10">
        <f>IF(B1595="Pending","",SUMIFS(E:E,A:A,"&lt;="&amp;A1595,A:A,"&gt;="&amp;A1595-30,B:B,B1595)/(VLOOKUP(B1595,Population!$A$2:$B$10,2,FALSE)/100000))</f>
        <v>973.00218198731852</v>
      </c>
      <c r="L1595" s="13">
        <f>IF(B1595="Pending","",(G1595/C1595)/(VLOOKUP(B1595,Population!$A$2:$B$10,2,FALSE)/100000))</f>
        <v>1.3402997291750963E-4</v>
      </c>
    </row>
    <row r="1596" spans="1:12" x14ac:dyDescent="0.3">
      <c r="A1596" s="1">
        <v>44068</v>
      </c>
      <c r="B1596" s="15" t="s">
        <v>4</v>
      </c>
      <c r="C1596" s="15">
        <v>22094</v>
      </c>
      <c r="D1596" s="6">
        <f t="shared" si="377"/>
        <v>0.15193546834276597</v>
      </c>
      <c r="E1596" s="7">
        <f t="shared" si="378"/>
        <v>116</v>
      </c>
      <c r="F1596" s="6">
        <f t="shared" si="379"/>
        <v>0.14268142681426815</v>
      </c>
      <c r="G1596" s="2">
        <v>79</v>
      </c>
      <c r="H1596" s="7">
        <f t="shared" si="380"/>
        <v>1</v>
      </c>
      <c r="I1596" s="6">
        <f t="shared" si="381"/>
        <v>4.8525798525798525E-2</v>
      </c>
      <c r="J1596" s="10">
        <f>IF(B1596="Pending","",C1596/(VLOOKUP(B1596,Population!$A$2:$B$10,2,FALSE)/100000))</f>
        <v>2591.6107539999061</v>
      </c>
      <c r="K1596" s="10">
        <f>IF(B1596="Pending","",SUMIFS(E:E,A:A,"&lt;="&amp;A1596,A:A,"&gt;="&amp;A1596-30,B:B,B1596)/(VLOOKUP(B1596,Population!$A$2:$B$10,2,FALSE)/100000))</f>
        <v>924.20119176089713</v>
      </c>
      <c r="L1596" s="13">
        <f>IF(B1596="Pending","",(G1596/C1596)/(VLOOKUP(B1596,Population!$A$2:$B$10,2,FALSE)/100000))</f>
        <v>4.1941906267752179E-4</v>
      </c>
    </row>
    <row r="1597" spans="1:12" x14ac:dyDescent="0.3">
      <c r="A1597" s="1">
        <v>44068</v>
      </c>
      <c r="B1597" s="15" t="s">
        <v>5</v>
      </c>
      <c r="C1597" s="15">
        <v>18452</v>
      </c>
      <c r="D1597" s="6">
        <f t="shared" si="377"/>
        <v>0.12689025354669675</v>
      </c>
      <c r="E1597" s="7">
        <f t="shared" si="378"/>
        <v>88</v>
      </c>
      <c r="F1597" s="6">
        <f t="shared" si="379"/>
        <v>0.10824108241082411</v>
      </c>
      <c r="G1597" s="2">
        <v>168</v>
      </c>
      <c r="H1597" s="7">
        <f t="shared" si="380"/>
        <v>5</v>
      </c>
      <c r="I1597" s="6">
        <f t="shared" si="381"/>
        <v>0.10319410319410319</v>
      </c>
      <c r="J1597" s="10">
        <f>IF(B1597="Pending","",C1597/(VLOOKUP(B1597,Population!$A$2:$B$10,2,FALSE)/100000))</f>
        <v>2060.8447319014344</v>
      </c>
      <c r="K1597" s="10">
        <f>IF(B1597="Pending","",SUMIFS(E:E,A:A,"&lt;="&amp;A1597,A:A,"&gt;="&amp;A1597-30,B:B,B1597)/(VLOOKUP(B1597,Population!$A$2:$B$10,2,FALSE)/100000))</f>
        <v>799.56576174302882</v>
      </c>
      <c r="L1597" s="13">
        <f>IF(B1597="Pending","",(G1597/C1597)/(VLOOKUP(B1597,Population!$A$2:$B$10,2,FALSE)/100000))</f>
        <v>1.0168752153731115E-3</v>
      </c>
    </row>
    <row r="1598" spans="1:12" x14ac:dyDescent="0.3">
      <c r="A1598" s="1">
        <v>44068</v>
      </c>
      <c r="B1598" s="15" t="s">
        <v>6</v>
      </c>
      <c r="C1598" s="15">
        <v>12061</v>
      </c>
      <c r="D1598" s="6">
        <f t="shared" si="377"/>
        <v>8.2940784089893207E-2</v>
      </c>
      <c r="E1598" s="7">
        <f t="shared" si="378"/>
        <v>78</v>
      </c>
      <c r="F1598" s="6">
        <f t="shared" si="379"/>
        <v>9.5940959409594101E-2</v>
      </c>
      <c r="G1598" s="2">
        <v>317</v>
      </c>
      <c r="H1598" s="7">
        <f t="shared" si="380"/>
        <v>10</v>
      </c>
      <c r="I1598" s="6">
        <f t="shared" si="381"/>
        <v>0.1947174447174447</v>
      </c>
      <c r="J1598" s="10">
        <f>IF(B1598="Pending","",C1598/(VLOOKUP(B1598,Population!$A$2:$B$10,2,FALSE)/100000))</f>
        <v>1530.5099500277906</v>
      </c>
      <c r="K1598" s="10">
        <f>IF(B1598="Pending","",SUMIFS(E:E,A:A,"&lt;="&amp;A1598,A:A,"&gt;="&amp;A1598-30,B:B,B1598)/(VLOOKUP(B1598,Population!$A$2:$B$10,2,FALSE)/100000))</f>
        <v>673.57157903552877</v>
      </c>
      <c r="L1598" s="13">
        <f>IF(B1598="Pending","",(G1598/C1598)/(VLOOKUP(B1598,Population!$A$2:$B$10,2,FALSE)/100000))</f>
        <v>3.3352530088706731E-3</v>
      </c>
    </row>
    <row r="1599" spans="1:12" x14ac:dyDescent="0.3">
      <c r="A1599" s="1">
        <v>44068</v>
      </c>
      <c r="B1599" s="15" t="s">
        <v>7</v>
      </c>
      <c r="C1599" s="15">
        <v>6484</v>
      </c>
      <c r="D1599" s="6">
        <f t="shared" si="377"/>
        <v>4.4589009538087018E-2</v>
      </c>
      <c r="E1599" s="7">
        <f t="shared" si="378"/>
        <v>37</v>
      </c>
      <c r="F1599" s="6">
        <f t="shared" si="379"/>
        <v>4.5510455104551047E-2</v>
      </c>
      <c r="G1599" s="2">
        <v>480</v>
      </c>
      <c r="H1599" s="7">
        <f t="shared" si="380"/>
        <v>9</v>
      </c>
      <c r="I1599" s="6">
        <f t="shared" si="381"/>
        <v>0.29484029484029484</v>
      </c>
      <c r="J1599" s="10">
        <f>IF(B1599="Pending","",C1599/(VLOOKUP(B1599,Population!$A$2:$B$10,2,FALSE)/100000))</f>
        <v>1351.9684234888875</v>
      </c>
      <c r="K1599" s="10">
        <f>IF(B1599="Pending","",SUMIFS(E:E,A:A,"&lt;="&amp;A1599,A:A,"&gt;="&amp;A1599-30,B:B,B1599)/(VLOOKUP(B1599,Population!$A$2:$B$10,2,FALSE)/100000))</f>
        <v>610.51257618375428</v>
      </c>
      <c r="L1599" s="13">
        <f>IF(B1599="Pending","",(G1599/C1599)/(VLOOKUP(B1599,Population!$A$2:$B$10,2,FALSE)/100000))</f>
        <v>1.5435538075660499E-2</v>
      </c>
    </row>
    <row r="1600" spans="1:12" x14ac:dyDescent="0.3">
      <c r="A1600" s="1">
        <v>44068</v>
      </c>
      <c r="B1600" s="15" t="s">
        <v>25</v>
      </c>
      <c r="C1600" s="15">
        <v>3554</v>
      </c>
      <c r="D1600" s="6">
        <f t="shared" si="377"/>
        <v>2.4440058590123576E-2</v>
      </c>
      <c r="E1600" s="7">
        <f t="shared" si="378"/>
        <v>41</v>
      </c>
      <c r="F1600" s="6">
        <f t="shared" si="379"/>
        <v>5.0430504305043047E-2</v>
      </c>
      <c r="G1600" s="2">
        <v>533</v>
      </c>
      <c r="H1600" s="7">
        <f t="shared" si="380"/>
        <v>14</v>
      </c>
      <c r="I1600" s="6">
        <f t="shared" si="381"/>
        <v>0.3273955773955774</v>
      </c>
      <c r="J1600" s="10">
        <f>IF(B1600="Pending","",C1600/(VLOOKUP(B1600,Population!$A$2:$B$10,2,FALSE)/100000))</f>
        <v>1605.4641797180273</v>
      </c>
      <c r="K1600" s="10">
        <f>IF(B1600="Pending","",SUMIFS(E:E,A:A,"&lt;="&amp;A1600,A:A,"&gt;="&amp;A1600-30,B:B,B1600)/(VLOOKUP(B1600,Population!$A$2:$B$10,2,FALSE)/100000))</f>
        <v>712.38520298686808</v>
      </c>
      <c r="L1600" s="13">
        <f>IF(B1600="Pending","",(G1600/C1600)/(VLOOKUP(B1600,Population!$A$2:$B$10,2,FALSE)/100000))</f>
        <v>6.7747454562258877E-2</v>
      </c>
    </row>
    <row r="1601" spans="1:12" x14ac:dyDescent="0.3">
      <c r="A1601" s="1">
        <v>44068</v>
      </c>
      <c r="B1601" s="15" t="s">
        <v>21</v>
      </c>
      <c r="C1601" s="15">
        <v>217</v>
      </c>
      <c r="D1601" s="6">
        <f t="shared" si="377"/>
        <v>1.4922601896614563E-3</v>
      </c>
      <c r="E1601" s="7">
        <f t="shared" si="378"/>
        <v>7</v>
      </c>
      <c r="F1601" s="6">
        <f t="shared" si="379"/>
        <v>8.6100861008610082E-3</v>
      </c>
      <c r="G1601" s="2">
        <v>0</v>
      </c>
      <c r="H1601" s="7">
        <f t="shared" si="380"/>
        <v>0</v>
      </c>
      <c r="I1601" s="6">
        <f t="shared" si="381"/>
        <v>0</v>
      </c>
      <c r="J1601" s="10" t="str">
        <f>IF(B1601="Pending","",C1601/(VLOOKUP(B1601,Population!$A$2:$B$10,2,FALSE)/100000))</f>
        <v/>
      </c>
      <c r="K1601" s="10" t="str">
        <f>IF(B1601="Pending","",SUMIFS(E:E,A:A,"&lt;="&amp;A1601,A:A,"&gt;="&amp;A1601-30,B:B,B1601)/(VLOOKUP(B1601,Population!$A$2:$B$10,2,FALSE)/100000))</f>
        <v/>
      </c>
      <c r="L1601" s="13" t="str">
        <f>IF(B1601="Pending","",(G1601/C1601)/(VLOOKUP(B1601,Population!$A$2:$B$10,2,FALSE)/100000))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2020-08-25T19:34:05Z</dcterms:modified>
</cp:coreProperties>
</file>