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61" i="1" l="1"/>
  <c r="K1361" i="1"/>
  <c r="J1361" i="1"/>
  <c r="I1361" i="1"/>
  <c r="H1361" i="1"/>
  <c r="L1360" i="1"/>
  <c r="K1360" i="1"/>
  <c r="J1360" i="1"/>
  <c r="I1360" i="1"/>
  <c r="H1360" i="1"/>
  <c r="L1359" i="1"/>
  <c r="K1359" i="1"/>
  <c r="J1359" i="1"/>
  <c r="I1359" i="1"/>
  <c r="H1359" i="1"/>
  <c r="L1358" i="1"/>
  <c r="K1358" i="1"/>
  <c r="J1358" i="1"/>
  <c r="I1358" i="1"/>
  <c r="H1358" i="1"/>
  <c r="L1357" i="1"/>
  <c r="K1357" i="1"/>
  <c r="J1357" i="1"/>
  <c r="I1357" i="1"/>
  <c r="H1357" i="1"/>
  <c r="L1356" i="1"/>
  <c r="K1356" i="1"/>
  <c r="J1356" i="1"/>
  <c r="I1356" i="1"/>
  <c r="H1356" i="1"/>
  <c r="L1355" i="1"/>
  <c r="K1355" i="1"/>
  <c r="J1355" i="1"/>
  <c r="I1355" i="1"/>
  <c r="H1355" i="1"/>
  <c r="L1354" i="1"/>
  <c r="K1354" i="1"/>
  <c r="J1354" i="1"/>
  <c r="I1354" i="1"/>
  <c r="H1354" i="1"/>
  <c r="L1353" i="1"/>
  <c r="K1353" i="1"/>
  <c r="J1353" i="1"/>
  <c r="I1353" i="1"/>
  <c r="H1353" i="1"/>
  <c r="L1352" i="1"/>
  <c r="K1352" i="1"/>
  <c r="J1352" i="1"/>
  <c r="I1352" i="1"/>
  <c r="H1352" i="1"/>
  <c r="L1351" i="1"/>
  <c r="K1351" i="1"/>
  <c r="J1351" i="1"/>
  <c r="I1351" i="1"/>
  <c r="H1351" i="1"/>
  <c r="E1361" i="1"/>
  <c r="F1361" i="1" s="1"/>
  <c r="D1361" i="1"/>
  <c r="E1360" i="1"/>
  <c r="D1360" i="1"/>
  <c r="E1359" i="1"/>
  <c r="F1359" i="1" s="1"/>
  <c r="D1359" i="1"/>
  <c r="E1358" i="1"/>
  <c r="F1358" i="1" s="1"/>
  <c r="D1358" i="1"/>
  <c r="E1357" i="1"/>
  <c r="F1357" i="1" s="1"/>
  <c r="D1357" i="1"/>
  <c r="F1356" i="1"/>
  <c r="E1356" i="1"/>
  <c r="D1356" i="1"/>
  <c r="E1355" i="1"/>
  <c r="F1355" i="1" s="1"/>
  <c r="D1355" i="1"/>
  <c r="E1354" i="1"/>
  <c r="F1354" i="1" s="1"/>
  <c r="D1354" i="1"/>
  <c r="E1353" i="1"/>
  <c r="F1353" i="1" s="1"/>
  <c r="D1353" i="1"/>
  <c r="F1352" i="1"/>
  <c r="E1352" i="1"/>
  <c r="D1352" i="1"/>
  <c r="F1360" i="1" l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<sst xmlns="http://schemas.openxmlformats.org/spreadsheetml/2006/main" count="1385" uniqueCount="33">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</sst>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1"/>
  <sheetViews>
    <sheetView tabSelected="1" workbookViewId="0">
      <pane ySplit="1" topLeftCell="A1336" activePane="bottomLeft" state="frozen"/>
      <selection pane="bottomLeft" activeCell="A1361" sqref="A136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505.51096759663972</v>
      </c>
      <c r="K1312" s="10">
        <f>IF(B1312="Pending","",SUMIFS(E:E,A:A,"&lt;="&amp;A1312,A:A,"&gt;="&amp;A1312-30,B:B,B1312)/(VLOOKUP(B1312,Population!$A$2:$B$10,2,FALSE)/100000))</f>
        <v>303.68013789113502</v>
      </c>
      <c r="L1312" s="14">
        <f>IF(B1312="Pending","",(G1312/C1312)/(VLOOKUP(B1312,Population!$A$2:$B$10,2,FALSE)/100000))</f>
        <v>7.1638646295149228E-5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1294.3673835240611</v>
      </c>
      <c r="K1313" s="10">
        <f>IF(B1313="Pending","",SUMIFS(E:E,A:A,"&lt;="&amp;A1313,A:A,"&gt;="&amp;A1313-30,B:B,B1313)/(VLOOKUP(B1313,Population!$A$2:$B$10,2,FALSE)/100000))</f>
        <v>851.52691807856468</v>
      </c>
      <c r="L1313" s="14">
        <f>IF(B1313="Pending","",(G1313/C1313)/(VLOOKUP(B1313,Population!$A$2:$B$10,2,FALSE)/100000))</f>
        <v>1.0426324861505863E-5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2475.7191771311282</v>
      </c>
      <c r="K1314" s="10">
        <f>IF(B1314="Pending","",SUMIFS(E:E,A:A,"&lt;="&amp;A1314,A:A,"&gt;="&amp;A1314-30,B:B,B1314)/(VLOOKUP(B1314,Population!$A$2:$B$10,2,FALSE)/100000))</f>
        <v>1555.9486570583053</v>
      </c>
      <c r="L1314" s="14">
        <f>IF(B1314="Pending","",(G1314/C1314)/(VLOOKUP(B1314,Population!$A$2:$B$10,2,FALSE)/100000))</f>
        <v>5.4274946174114605E-5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2079.7222846405939</v>
      </c>
      <c r="K1315" s="10">
        <f>IF(B1315="Pending","",SUMIFS(E:E,A:A,"&lt;="&amp;A1315,A:A,"&gt;="&amp;A1315-30,B:B,B1315)/(VLOOKUP(B1315,Population!$A$2:$B$10,2,FALSE)/100000))</f>
        <v>1149.4489148798382</v>
      </c>
      <c r="L1315" s="14">
        <f>IF(B1315="Pending","",(G1315/C1315)/(VLOOKUP(B1315,Population!$A$2:$B$10,2,FALSE)/100000))</f>
        <v>9.3305377670997383E-5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1806.39923795451</v>
      </c>
      <c r="K1316" s="10">
        <f>IF(B1316="Pending","",SUMIFS(E:E,A:A,"&lt;="&amp;A1316,A:A,"&gt;="&amp;A1316-30,B:B,B1316)/(VLOOKUP(B1316,Population!$A$2:$B$10,2,FALSE)/100000))</f>
        <v>1021.6712573106353</v>
      </c>
      <c r="L1316" s="14">
        <f>IF(B1316="Pending","",(G1316/C1316)/(VLOOKUP(B1316,Population!$A$2:$B$10,2,FALSE)/100000))</f>
        <v>4.417741432002091E-4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1372.8178804731292</v>
      </c>
      <c r="K1317" s="10">
        <f>IF(B1317="Pending","",SUMIFS(E:E,A:A,"&lt;="&amp;A1317,A:A,"&gt;="&amp;A1317-30,B:B,B1317)/(VLOOKUP(B1317,Population!$A$2:$B$10,2,FALSE)/100000))</f>
        <v>783.8610271874071</v>
      </c>
      <c r="L1317" s="14">
        <f>IF(B1317="Pending","",(G1317/C1317)/(VLOOKUP(B1317,Population!$A$2:$B$10,2,FALSE)/100000))</f>
        <v>1.0723103480054165E-3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957.1986849151383</v>
      </c>
      <c r="K1318" s="10">
        <f>IF(B1318="Pending","",SUMIFS(E:E,A:A,"&lt;="&amp;A1318,A:A,"&gt;="&amp;A1318-30,B:B,B1318)/(VLOOKUP(B1318,Population!$A$2:$B$10,2,FALSE)/100000))</f>
        <v>584.80627006848295</v>
      </c>
      <c r="L1318" s="14">
        <f>IF(B1318="Pending","",(G1318/C1318)/(VLOOKUP(B1318,Population!$A$2:$B$10,2,FALSE)/100000))</f>
        <v>3.0967204753070045E-3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826.18180080690206</v>
      </c>
      <c r="K1319" s="10">
        <f>IF(B1319="Pending","",SUMIFS(E:E,A:A,"&lt;="&amp;A1319,A:A,"&gt;="&amp;A1319-30,B:B,B1319)/(VLOOKUP(B1319,Population!$A$2:$B$10,2,FALSE)/100000))</f>
        <v>513.93398638607948</v>
      </c>
      <c r="L1319" s="14">
        <f>IF(B1319="Pending","",(G1319/C1319)/(VLOOKUP(B1319,Population!$A$2:$B$10,2,FALSE)/100000))</f>
        <v>1.506839011496436E-2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982.68006570277942</v>
      </c>
      <c r="K1320" s="10">
        <f>IF(B1320="Pending","",SUMIFS(E:E,A:A,"&lt;="&amp;A1320,A:A,"&gt;="&amp;A1320-30,B:B,B1320)/(VLOOKUP(B1320,Population!$A$2:$B$10,2,FALSE)/100000))</f>
        <v>570.41401337905495</v>
      </c>
      <c r="L1320" s="14">
        <f>IF(B1320="Pending","",(G1320/C1320)/(VLOOKUP(B1320,Population!$A$2:$B$10,2,FALSE)/100000))</f>
        <v>6.6933852949034131E-2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4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517.81638562985506</v>
      </c>
      <c r="K1322" s="10">
        <f>IF(B1322="Pending","",SUMIFS(E:E,A:A,"&lt;="&amp;A1322,A:A,"&gt;="&amp;A1322-30,B:B,B1322)/(VLOOKUP(B1322,Population!$A$2:$B$10,2,FALSE)/100000))</f>
        <v>315.98555592435031</v>
      </c>
      <c r="L1322" s="14">
        <f>IF(B1322="Pending","",(G1322/C1322)/(VLOOKUP(B1322,Population!$A$2:$B$10,2,FALSE)/100000))</f>
        <v>6.9936221430931794E-5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1318.0660862918685</v>
      </c>
      <c r="K1323" s="10">
        <f>IF(B1323="Pending","",SUMIFS(E:E,A:A,"&lt;="&amp;A1323,A:A,"&gt;="&amp;A1323-30,B:B,B1323)/(VLOOKUP(B1323,Population!$A$2:$B$10,2,FALSE)/100000))</f>
        <v>875.22562084637195</v>
      </c>
      <c r="L1323" s="14">
        <f>IF(B1323="Pending","",(G1323/C1323)/(VLOOKUP(B1323,Population!$A$2:$B$10,2,FALSE)/100000))</f>
        <v>1.0238860532954198E-5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2508.6285917356668</v>
      </c>
      <c r="K1324" s="10">
        <f>IF(B1324="Pending","",SUMIFS(E:E,A:A,"&lt;="&amp;A1324,A:A,"&gt;="&amp;A1324-30,B:B,B1324)/(VLOOKUP(B1324,Population!$A$2:$B$10,2,FALSE)/100000))</f>
        <v>1588.8580716628437</v>
      </c>
      <c r="L1324" s="14">
        <f>IF(B1324="Pending","",(G1324/C1324)/(VLOOKUP(B1324,Population!$A$2:$B$10,2,FALSE)/100000))</f>
        <v>5.3562940932618442E-5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2115.8913678517347</v>
      </c>
      <c r="K1325" s="10">
        <f>IF(B1325="Pending","",SUMIFS(E:E,A:A,"&lt;="&amp;A1325,A:A,"&gt;="&amp;A1325-30,B:B,B1325)/(VLOOKUP(B1325,Population!$A$2:$B$10,2,FALSE)/100000))</f>
        <v>1185.617998090979</v>
      </c>
      <c r="L1325" s="14">
        <f>IF(B1325="Pending","",(G1325/C1325)/(VLOOKUP(B1325,Population!$A$2:$B$10,2,FALSE)/100000))</f>
        <v>1.1005249674015074E-4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1837.9525752928064</v>
      </c>
      <c r="K1326" s="10">
        <f>IF(B1326="Pending","",SUMIFS(E:E,A:A,"&lt;="&amp;A1326,A:A,"&gt;="&amp;A1326-30,B:B,B1326)/(VLOOKUP(B1326,Population!$A$2:$B$10,2,FALSE)/100000))</f>
        <v>1053.2245946489315</v>
      </c>
      <c r="L1326" s="14">
        <f>IF(B1326="Pending","",(G1326/C1326)/(VLOOKUP(B1326,Population!$A$2:$B$10,2,FALSE)/100000))</f>
        <v>4.3418991673260706E-4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1398.0604840844649</v>
      </c>
      <c r="K1327" s="10">
        <f>IF(B1327="Pending","",SUMIFS(E:E,A:A,"&lt;="&amp;A1327,A:A,"&gt;="&amp;A1327-30,B:B,B1327)/(VLOOKUP(B1327,Population!$A$2:$B$10,2,FALSE)/100000))</f>
        <v>809.10363079874276</v>
      </c>
      <c r="L1327" s="14">
        <f>IF(B1327="Pending","",(G1327/C1327)/(VLOOKUP(B1327,Population!$A$2:$B$10,2,FALSE)/100000))</f>
        <v>1.0707959063674412E-3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979.59822866531306</v>
      </c>
      <c r="K1328" s="10">
        <f>IF(B1328="Pending","",SUMIFS(E:E,A:A,"&lt;="&amp;A1328,A:A,"&gt;="&amp;A1328-30,B:B,B1328)/(VLOOKUP(B1328,Population!$A$2:$B$10,2,FALSE)/100000))</f>
        <v>607.2058138186577</v>
      </c>
      <c r="L1328" s="14">
        <f>IF(B1328="Pending","",(G1328/C1328)/(VLOOKUP(B1328,Population!$A$2:$B$10,2,FALSE)/100000))</f>
        <v>3.1416559230080816E-3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847.91792711196604</v>
      </c>
      <c r="K1329" s="10">
        <f>IF(B1329="Pending","",SUMIFS(E:E,A:A,"&lt;="&amp;A1329,A:A,"&gt;="&amp;A1329-30,B:B,B1329)/(VLOOKUP(B1329,Population!$A$2:$B$10,2,FALSE)/100000))</f>
        <v>535.67011269114346</v>
      </c>
      <c r="L1329" s="14">
        <f>IF(B1329="Pending","",(G1329/C1329)/(VLOOKUP(B1329,Population!$A$2:$B$10,2,FALSE)/100000))</f>
        <v>1.4939697361797623E-2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1017.3734930567978</v>
      </c>
      <c r="K1330" s="10">
        <f>IF(B1330="Pending","",SUMIFS(E:E,A:A,"&lt;="&amp;A1330,A:A,"&gt;="&amp;A1330-30,B:B,B1330)/(VLOOKUP(B1330,Population!$A$2:$B$10,2,FALSE)/100000))</f>
        <v>605.1074407330733</v>
      </c>
      <c r="L1330" s="14">
        <f>IF(B1330="Pending","",(G1330/C1330)/(VLOOKUP(B1330,Population!$A$2:$B$10,2,FALSE)/100000))</f>
        <v>6.5449508081614677E-2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4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531.44024130948628</v>
      </c>
      <c r="K1332" s="10">
        <f>IF(B1332="Pending","",SUMIFS(E:E,A:A,"&lt;="&amp;A1332,A:A,"&gt;="&amp;A1332-30,B:B,B1332)/(VLOOKUP(B1332,Population!$A$2:$B$10,2,FALSE)/100000))</f>
        <v>316.09542572821829</v>
      </c>
      <c r="L1332" s="14">
        <f>IF(B1332="Pending","",(G1332/C1332)/(VLOOKUP(B1332,Population!$A$2:$B$10,2,FALSE)/100000))</f>
        <v>6.8143355717176256E-5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1347.4571245284137</v>
      </c>
      <c r="K1333" s="10">
        <f>IF(B1333="Pending","",SUMIFS(E:E,A:A,"&lt;="&amp;A1333,A:A,"&gt;="&amp;A1333-30,B:B,B1333)/(VLOOKUP(B1333,Population!$A$2:$B$10,2,FALSE)/100000))</f>
        <v>877.43285296690306</v>
      </c>
      <c r="L1333" s="14">
        <f>IF(B1333="Pending","",(G1333/C1333)/(VLOOKUP(B1333,Population!$A$2:$B$10,2,FALSE)/100000))</f>
        <v>2.0031056402603384E-5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2552.3314477860667</v>
      </c>
      <c r="K1334" s="10">
        <f>IF(B1334="Pending","",SUMIFS(E:E,A:A,"&lt;="&amp;A1334,A:A,"&gt;="&amp;A1334-30,B:B,B1334)/(VLOOKUP(B1334,Population!$A$2:$B$10,2,FALSE)/100000))</f>
        <v>1570.234094266063</v>
      </c>
      <c r="L1334" s="14">
        <f>IF(B1334="Pending","",(G1334/C1334)/(VLOOKUP(B1334,Population!$A$2:$B$10,2,FALSE)/100000))</f>
        <v>5.2645797706865063E-5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2155.3588894689228</v>
      </c>
      <c r="K1335" s="10">
        <f>IF(B1335="Pending","",SUMIFS(E:E,A:A,"&lt;="&amp;A1335,A:A,"&gt;="&amp;A1335-30,B:B,B1335)/(VLOOKUP(B1335,Population!$A$2:$B$10,2,FALSE)/100000))</f>
        <v>1180.7272101095982</v>
      </c>
      <c r="L1335" s="14">
        <f>IF(B1335="Pending","",(G1335/C1335)/(VLOOKUP(B1335,Population!$A$2:$B$10,2,FALSE)/100000))</f>
        <v>1.0803728743308837E-4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1872.321080274668</v>
      </c>
      <c r="K1336" s="10">
        <f>IF(B1336="Pending","",SUMIFS(E:E,A:A,"&lt;="&amp;A1336,A:A,"&gt;="&amp;A1336-30,B:B,B1336)/(VLOOKUP(B1336,Population!$A$2:$B$10,2,FALSE)/100000))</f>
        <v>1045.2482863254961</v>
      </c>
      <c r="L1336" s="14">
        <f>IF(B1336="Pending","",(G1336/C1336)/(VLOOKUP(B1336,Population!$A$2:$B$10,2,FALSE)/100000))</f>
        <v>4.3356850376509508E-4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1427.7708051491343</v>
      </c>
      <c r="K1337" s="10">
        <f>IF(B1337="Pending","",SUMIFS(E:E,A:A,"&lt;="&amp;A1337,A:A,"&gt;="&amp;A1337-30,B:B,B1337)/(VLOOKUP(B1337,Population!$A$2:$B$10,2,FALSE)/100000))</f>
        <v>812.56611182507652</v>
      </c>
      <c r="L1337" s="14">
        <f>IF(B1337="Pending","",(G1337/C1337)/(VLOOKUP(B1337,Population!$A$2:$B$10,2,FALSE)/100000))</f>
        <v>1.0397762202665976E-3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1005.4340660589805</v>
      </c>
      <c r="K1338" s="10">
        <f>IF(B1338="Pending","",SUMIFS(E:E,A:A,"&lt;="&amp;A1338,A:A,"&gt;="&amp;A1338-30,B:B,B1338)/(VLOOKUP(B1338,Population!$A$2:$B$10,2,FALSE)/100000))</f>
        <v>613.6965907008107</v>
      </c>
      <c r="L1338" s="14">
        <f>IF(B1338="Pending","",(G1338/C1338)/(VLOOKUP(B1338,Population!$A$2:$B$10,2,FALSE)/100000))</f>
        <v>3.1092577271171805E-3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870.6990594893889</v>
      </c>
      <c r="K1339" s="10">
        <f>IF(B1339="Pending","",SUMIFS(E:E,A:A,"&lt;="&amp;A1339,A:A,"&gt;="&amp;A1339-30,B:B,B1339)/(VLOOKUP(B1339,Population!$A$2:$B$10,2,FALSE)/100000))</f>
        <v>540.68614183846591</v>
      </c>
      <c r="L1339" s="14">
        <f>IF(B1339="Pending","",(G1339/C1339)/(VLOOKUP(B1339,Population!$A$2:$B$10,2,FALSE)/100000))</f>
        <v>1.4799653929229908E-2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1043.0556405786035</v>
      </c>
      <c r="K1340" s="10">
        <f>IF(B1340="Pending","",SUMIFS(E:E,A:A,"&lt;="&amp;A1340,A:A,"&gt;="&amp;A1340-30,B:B,B1340)/(VLOOKUP(B1340,Population!$A$2:$B$10,2,FALSE)/100000))</f>
        <v>614.1187205652858</v>
      </c>
      <c r="L1340" s="14">
        <f>IF(B1340="Pending","",(G1340/C1340)/(VLOOKUP(B1340,Population!$A$2:$B$10,2,FALSE)/100000))</f>
        <v>6.4616520611113809E-2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4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1" si="255">G1342-SUMIFS(G:G,A:A,A1342-1,B:B,B1342)</f>
        <v>0</v>
      </c>
      <c r="I1342" s="6">
        <f t="shared" ref="I1342:I1351" si="256">G1342/SUMIF(A:A,A1342,G:G)</f>
        <v>2.8301886792452828E-3</v>
      </c>
      <c r="J1342" s="10">
        <f>IF(B1342="Pending","",C1342/(VLOOKUP(B1342,Population!$A$2:$B$10,2,FALSE)/100000))</f>
        <v>547.59110247808132</v>
      </c>
      <c r="K1342" s="10">
        <f>IF(B1342="Pending","",SUMIFS(E:E,A:A,"&lt;="&amp;A1342,A:A,"&gt;="&amp;A1342-30,B:B,B1342)/(VLOOKUP(B1342,Population!$A$2:$B$10,2,FALSE)/100000))</f>
        <v>325.65409866473379</v>
      </c>
      <c r="L1342" s="14">
        <f>IF(B1342="Pending","",(G1342/C1342)/(VLOOKUP(B1342,Population!$A$2:$B$10,2,FALSE)/100000))</f>
        <v>6.6133509551360658E-5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1391.0209163810005</v>
      </c>
      <c r="K1343" s="10">
        <f>IF(B1343="Pending","",SUMIFS(E:E,A:A,"&lt;="&amp;A1343,A:A,"&gt;="&amp;A1343-30,B:B,B1343)/(VLOOKUP(B1343,Population!$A$2:$B$10,2,FALSE)/100000))</f>
        <v>907.63708198469658</v>
      </c>
      <c r="L1343" s="14">
        <f>IF(B1343="Pending","",(G1343/C1343)/(VLOOKUP(B1343,Population!$A$2:$B$10,2,FALSE)/100000))</f>
        <v>9.7018633378067749E-6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2621.8539088638213</v>
      </c>
      <c r="K1344" s="10">
        <f>IF(B1344="Pending","",SUMIFS(E:E,A:A,"&lt;="&amp;A1344,A:A,"&gt;="&amp;A1344-30,B:B,B1344)/(VLOOKUP(B1344,Population!$A$2:$B$10,2,FALSE)/100000))</f>
        <v>1607.3762310062334</v>
      </c>
      <c r="L1344" s="14">
        <f>IF(B1344="Pending","",(G1344/C1344)/(VLOOKUP(B1344,Population!$A$2:$B$10,2,FALSE)/100000))</f>
        <v>4.6978996137497945E-5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2212.9109526916814</v>
      </c>
      <c r="K1345" s="10">
        <f>IF(B1345="Pending","",SUMIFS(E:E,A:A,"&lt;="&amp;A1345,A:A,"&gt;="&amp;A1345-30,B:B,B1345)/(VLOOKUP(B1345,Population!$A$2:$B$10,2,FALSE)/100000))</f>
        <v>1210.0719379978823</v>
      </c>
      <c r="L1345" s="14">
        <f>IF(B1345="Pending","",(G1345/C1345)/(VLOOKUP(B1345,Population!$A$2:$B$10,2,FALSE)/100000))</f>
        <v>9.9381545100538576E-5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1930.8531075304668</v>
      </c>
      <c r="K1346" s="10">
        <f>IF(B1346="Pending","",SUMIFS(E:E,A:A,"&lt;="&amp;A1346,A:A,"&gt;="&amp;A1346-30,B:B,B1346)/(VLOOKUP(B1346,Population!$A$2:$B$10,2,FALSE)/100000))</f>
        <v>1079.7340899591729</v>
      </c>
      <c r="L1346" s="14">
        <f>IF(B1346="Pending","",(G1346/C1346)/(VLOOKUP(B1346,Population!$A$2:$B$10,2,FALSE)/100000))</f>
        <v>4.2755112744752294E-4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1474.4584525364721</v>
      </c>
      <c r="K1347" s="10">
        <f>IF(B1347="Pending","",SUMIFS(E:E,A:A,"&lt;="&amp;A1347,A:A,"&gt;="&amp;A1347-30,B:B,B1347)/(VLOOKUP(B1347,Population!$A$2:$B$10,2,FALSE)/100000))</f>
        <v>842.94659050774601</v>
      </c>
      <c r="L1347" s="14">
        <f>IF(B1347="Pending","",(G1347/C1347)/(VLOOKUP(B1347,Population!$A$2:$B$10,2,FALSE)/100000))</f>
        <v>1.0153134126203514E-3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1042.215135057847</v>
      </c>
      <c r="K1348" s="10">
        <f>IF(B1348="Pending","",SUMIFS(E:E,A:A,"&lt;="&amp;A1348,A:A,"&gt;="&amp;A1348-30,B:B,B1348)/(VLOOKUP(B1348,Population!$A$2:$B$10,2,FALSE)/100000))</f>
        <v>638.89607741975726</v>
      </c>
      <c r="L1348" s="14">
        <f>IF(B1348="Pending","",(G1348/C1348)/(VLOOKUP(B1348,Population!$A$2:$B$10,2,FALSE)/100000))</f>
        <v>3.0927777327989714E-3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899.9592295154365</v>
      </c>
      <c r="K1349" s="10">
        <f>IF(B1349="Pending","",SUMIFS(E:E,A:A,"&lt;="&amp;A1349,A:A,"&gt;="&amp;A1349-30,B:B,B1349)/(VLOOKUP(B1349,Population!$A$2:$B$10,2,FALSE)/100000))</f>
        <v>559.91425356986861</v>
      </c>
      <c r="L1349" s="14">
        <f>IF(B1349="Pending","",(G1349/C1349)/(VLOOKUP(B1349,Population!$A$2:$B$10,2,FALSE)/100000))</f>
        <v>1.4900922629547847E-2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1075.0456839829583</v>
      </c>
      <c r="K1350" s="10">
        <f>IF(B1350="Pending","",SUMIFS(E:E,A:A,"&lt;="&amp;A1350,A:A,"&gt;="&amp;A1350-30,B:B,B1350)/(VLOOKUP(B1350,Population!$A$2:$B$10,2,FALSE)/100000))</f>
        <v>637.09748413742784</v>
      </c>
      <c r="L1350" s="14">
        <f>IF(B1350="Pending","",(G1350/C1350)/(VLOOKUP(B1350,Population!$A$2:$B$10,2,FALSE)/100000))</f>
        <v>6.4582097707810024E-2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4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564.73079188148836</v>
      </c>
      <c r="K1352" s="10">
        <f>IF(B1352="Pending","",SUMIFS(E:E,A:A,"&lt;="&amp;A1352,A:A,"&gt;="&amp;A1352-30,B:B,B1352)/(VLOOKUP(B1352,Population!$A$2:$B$10,2,FALSE)/100000))</f>
        <v>334.11407356256927</v>
      </c>
      <c r="L1352" s="14">
        <f>IF(B1352="Pending","",(G1352/C1352)/(VLOOKUP(B1352,Population!$A$2:$B$10,2,FALSE)/100000))</f>
        <v>6.4126344670035326E-5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1427.3821613139598</v>
      </c>
      <c r="K1353" s="10">
        <f>IF(B1353="Pending","",SUMIFS(E:E,A:A,"&lt;="&amp;A1353,A:A,"&gt;="&amp;A1353-30,B:B,B1353)/(VLOOKUP(B1353,Population!$A$2:$B$10,2,FALSE)/100000))</f>
        <v>918.20856214092441</v>
      </c>
      <c r="L1353" s="14">
        <f>IF(B1353="Pending","",(G1353/C1353)/(VLOOKUP(B1353,Population!$A$2:$B$10,2,FALSE)/100000))</f>
        <v>9.4547173115405164E-6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2666.1916732345662</v>
      </c>
      <c r="K1354" s="10">
        <f>IF(B1354="Pending","",SUMIFS(E:E,A:A,"&lt;="&amp;A1354,A:A,"&gt;="&amp;A1354-30,B:B,B1354)/(VLOOKUP(B1354,Population!$A$2:$B$10,2,FALSE)/100000))</f>
        <v>1593.8315201722112</v>
      </c>
      <c r="L1354" s="14">
        <f>IF(B1354="Pending","",(G1354/C1354)/(VLOOKUP(B1354,Population!$A$2:$B$10,2,FALSE)/100000))</f>
        <v>4.6197753107587968E-5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2252.0372565427269</v>
      </c>
      <c r="K1355" s="10">
        <f>IF(B1355="Pending","",SUMIFS(E:E,A:A,"&lt;="&amp;A1355,A:A,"&gt;="&amp;A1355-30,B:B,B1355)/(VLOOKUP(B1355,Population!$A$2:$B$10,2,FALSE)/100000))</f>
        <v>1207.4559351241205</v>
      </c>
      <c r="L1355" s="14">
        <f>IF(B1355="Pending","",(G1355/C1355)/(VLOOKUP(B1355,Population!$A$2:$B$10,2,FALSE)/100000))</f>
        <v>1.0339932307358709E-4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1968.1540788077093</v>
      </c>
      <c r="K1356" s="10">
        <f>IF(B1356="Pending","",SUMIFS(E:E,A:A,"&lt;="&amp;A1356,A:A,"&gt;="&amp;A1356-30,B:B,B1356)/(VLOOKUP(B1356,Population!$A$2:$B$10,2,FALSE)/100000))</f>
        <v>1087.8276969344238</v>
      </c>
      <c r="L1356" s="14">
        <f>IF(B1356="Pending","",(G1356/C1356)/(VLOOKUP(B1356,Population!$A$2:$B$10,2,FALSE)/100000))</f>
        <v>4.1944806656616458E-4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1508.7481839908087</v>
      </c>
      <c r="K1357" s="10">
        <f>IF(B1357="Pending","",SUMIFS(E:E,A:A,"&lt;="&amp;A1357,A:A,"&gt;="&amp;A1357-30,B:B,B1357)/(VLOOKUP(B1357,Population!$A$2:$B$10,2,FALSE)/100000))</f>
        <v>859.47714508508091</v>
      </c>
      <c r="L1357" s="14">
        <f>IF(B1357="Pending","",(G1357/C1357)/(VLOOKUP(B1357,Population!$A$2:$B$10,2,FALSE)/100000))</f>
        <v>9.9223810778807089E-4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1066.9055412370169</v>
      </c>
      <c r="K1358" s="10">
        <f>IF(B1358="Pending","",SUMIFS(E:E,A:A,"&lt;="&amp;A1358,A:A,"&gt;="&amp;A1358-30,B:B,B1358)/(VLOOKUP(B1358,Population!$A$2:$B$10,2,FALSE)/100000))</f>
        <v>649.84130902495633</v>
      </c>
      <c r="L1358" s="14">
        <f>IF(B1358="Pending","",(G1358/C1358)/(VLOOKUP(B1358,Population!$A$2:$B$10,2,FALSE)/100000))</f>
        <v>3.0363863758600682E-3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924.62137282310516</v>
      </c>
      <c r="K1359" s="10">
        <f>IF(B1359="Pending","",SUMIFS(E:E,A:A,"&lt;="&amp;A1359,A:A,"&gt;="&amp;A1359-30,B:B,B1359)/(VLOOKUP(B1359,Population!$A$2:$B$10,2,FALSE)/100000))</f>
        <v>575.58934465525124</v>
      </c>
      <c r="L1359" s="14">
        <f>IF(B1359="Pending","",(G1359/C1359)/(VLOOKUP(B1359,Population!$A$2:$B$10,2,FALSE)/100000))</f>
        <v>1.455071746322441E-2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1098.0244475551001</v>
      </c>
      <c r="K1360" s="10">
        <f>IF(B1360="Pending","",SUMIFS(E:E,A:A,"&lt;="&amp;A1360,A:A,"&gt;="&amp;A1360-30,B:B,B1360)/(VLOOKUP(B1360,Population!$A$2:$B$10,2,FALSE)/100000))</f>
        <v>643.40538001997663</v>
      </c>
      <c r="L1360" s="14">
        <f>IF(B1360="Pending","",(G1360/C1360)/(VLOOKUP(B1360,Population!$A$2:$B$10,2,FALSE)/100000))</f>
        <v>6.3970103035403056E-2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4" t="str">
        <f>IF(B1361="Pending","",(G1361/C1361)/(VLOOKUP(B1361,Population!$A$2:$B$10,2,FALSE)/100000))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2020-08-01T19:43:38Z</dcterms:modified>
</cp:coreProperties>
</file>